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pa\Documents\Reports\Final Reports\July, 2021\"/>
    </mc:Choice>
  </mc:AlternateContent>
  <xr:revisionPtr revIDLastSave="0" documentId="13_ncr:1_{35AE6577-1F3A-4CC2-BFC8-CD3309110350}" xr6:coauthVersionLast="47" xr6:coauthVersionMax="47" xr10:uidLastSave="{00000000-0000-0000-0000-000000000000}"/>
  <bookViews>
    <workbookView xWindow="-120" yWindow="-120" windowWidth="20730" windowHeight="11160" xr2:uid="{D6B5E003-0375-404F-8FFB-004722951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20" i="1" l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624" i="1"/>
  <c r="AU1623" i="1"/>
  <c r="AU1622" i="1"/>
  <c r="AT1757" i="1" l="1"/>
  <c r="AV1757" i="1" s="1"/>
  <c r="AR1757" i="1"/>
  <c r="AV2059" i="1"/>
  <c r="AT2059" i="1"/>
  <c r="AR2059" i="1"/>
  <c r="AT2058" i="1"/>
  <c r="AV2058" i="1" s="1"/>
  <c r="AR2058" i="1"/>
  <c r="AT2057" i="1"/>
  <c r="AV2057" i="1" s="1"/>
  <c r="AR2057" i="1"/>
  <c r="AV2056" i="1"/>
  <c r="AT2056" i="1"/>
  <c r="AR2056" i="1"/>
  <c r="AV2055" i="1"/>
  <c r="AT2055" i="1"/>
  <c r="AR2055" i="1"/>
  <c r="AT2054" i="1"/>
  <c r="AV2054" i="1" s="1"/>
  <c r="AR2054" i="1"/>
  <c r="AT2053" i="1"/>
  <c r="AV2053" i="1" s="1"/>
  <c r="AR2053" i="1"/>
  <c r="AT2052" i="1"/>
  <c r="AV2052" i="1" s="1"/>
  <c r="AR2052" i="1"/>
  <c r="AT2051" i="1"/>
  <c r="AV2051" i="1" s="1"/>
  <c r="AR2051" i="1"/>
  <c r="AU1621" i="1"/>
  <c r="AU1620" i="1"/>
  <c r="AU1619" i="1"/>
  <c r="AU1618" i="1"/>
  <c r="AU1617" i="1"/>
  <c r="AU1616" i="1"/>
  <c r="AU1615" i="1"/>
  <c r="AU1614" i="1"/>
  <c r="AU1613" i="1"/>
  <c r="AU1612" i="1"/>
  <c r="AU1611" i="1"/>
  <c r="AU1610" i="1"/>
  <c r="AU1609" i="1"/>
  <c r="AU1608" i="1"/>
  <c r="AU1607" i="1"/>
  <c r="AU1606" i="1"/>
  <c r="AU1605" i="1"/>
  <c r="AU1604" i="1"/>
  <c r="AU1603" i="1"/>
  <c r="AU1602" i="1"/>
  <c r="AU1601" i="1"/>
  <c r="AU1600" i="1"/>
  <c r="AT2050" i="1"/>
  <c r="AV2050" i="1" s="1"/>
  <c r="AR2050" i="1"/>
  <c r="AT2049" i="1"/>
  <c r="AV2049" i="1" s="1"/>
  <c r="AR2049" i="1"/>
  <c r="AT2048" i="1"/>
  <c r="AV2048" i="1" s="1"/>
  <c r="AR2048" i="1"/>
  <c r="AT2047" i="1"/>
  <c r="AV2047" i="1" s="1"/>
  <c r="AR2047" i="1"/>
  <c r="AT2046" i="1"/>
  <c r="AV2046" i="1" s="1"/>
  <c r="AR2046" i="1"/>
  <c r="AV2045" i="1"/>
  <c r="AT2045" i="1"/>
  <c r="AR2045" i="1"/>
  <c r="AT2044" i="1"/>
  <c r="AV2044" i="1" s="1"/>
  <c r="AR2044" i="1"/>
  <c r="AT2043" i="1"/>
  <c r="AV2043" i="1" s="1"/>
  <c r="AR2043" i="1"/>
  <c r="AT2042" i="1"/>
  <c r="AV2042" i="1" s="1"/>
  <c r="AR2042" i="1"/>
  <c r="AT2041" i="1"/>
  <c r="AV2041" i="1" s="1"/>
  <c r="AR2041" i="1"/>
  <c r="AT2040" i="1"/>
  <c r="AV2040" i="1" s="1"/>
  <c r="AR2040" i="1"/>
  <c r="AT2039" i="1"/>
  <c r="AV2039" i="1" s="1"/>
  <c r="AR2039" i="1"/>
  <c r="AV2038" i="1"/>
  <c r="AT2038" i="1"/>
  <c r="AR2038" i="1"/>
  <c r="AT2037" i="1"/>
  <c r="AV2037" i="1" s="1"/>
  <c r="AR2037" i="1"/>
  <c r="AT2036" i="1"/>
  <c r="AV2036" i="1" s="1"/>
  <c r="AR2036" i="1"/>
  <c r="AT2035" i="1"/>
  <c r="AV2035" i="1" s="1"/>
  <c r="AR2035" i="1"/>
  <c r="AT2034" i="1"/>
  <c r="AV2034" i="1" s="1"/>
  <c r="AR2034" i="1"/>
  <c r="AT2033" i="1"/>
  <c r="AV2033" i="1" s="1"/>
  <c r="AR2033" i="1"/>
  <c r="AT2032" i="1"/>
  <c r="AV2032" i="1" s="1"/>
  <c r="AR2032" i="1"/>
  <c r="AT2031" i="1"/>
  <c r="AV2031" i="1" s="1"/>
  <c r="AR2031" i="1"/>
  <c r="AT2030" i="1"/>
  <c r="AV2030" i="1" s="1"/>
  <c r="AR2030" i="1"/>
  <c r="AT2029" i="1"/>
  <c r="AV2029" i="1" s="1"/>
  <c r="AR2029" i="1"/>
  <c r="AT2028" i="1"/>
  <c r="AV2028" i="1" s="1"/>
  <c r="AR2028" i="1"/>
  <c r="AT2027" i="1"/>
  <c r="AV2027" i="1" s="1"/>
  <c r="AR2027" i="1"/>
  <c r="AT2026" i="1"/>
  <c r="AV2026" i="1" s="1"/>
  <c r="AR2026" i="1"/>
  <c r="AT2025" i="1"/>
  <c r="AV2025" i="1" s="1"/>
  <c r="AR2025" i="1"/>
  <c r="AT2024" i="1"/>
  <c r="AV2024" i="1" s="1"/>
  <c r="AR2024" i="1"/>
  <c r="AT2023" i="1"/>
  <c r="AV2023" i="1" s="1"/>
  <c r="AR2023" i="1"/>
  <c r="AT2022" i="1"/>
  <c r="AV2022" i="1" s="1"/>
  <c r="AR2022" i="1"/>
  <c r="AT2021" i="1"/>
  <c r="AV2021" i="1" s="1"/>
  <c r="AR2021" i="1"/>
  <c r="AT2020" i="1"/>
  <c r="AV2020" i="1" s="1"/>
  <c r="AR2020" i="1"/>
  <c r="AT2019" i="1"/>
  <c r="AV2019" i="1" s="1"/>
  <c r="AR2019" i="1"/>
  <c r="AT2018" i="1"/>
  <c r="AV2018" i="1" s="1"/>
  <c r="AR2018" i="1"/>
  <c r="AT2017" i="1"/>
  <c r="AV2017" i="1" s="1"/>
  <c r="AR2017" i="1"/>
  <c r="AT2016" i="1"/>
  <c r="AV2016" i="1" s="1"/>
  <c r="AR2016" i="1"/>
  <c r="AT2015" i="1"/>
  <c r="AV2015" i="1" s="1"/>
  <c r="AR2015" i="1"/>
  <c r="AT2014" i="1"/>
  <c r="AV2014" i="1" s="1"/>
  <c r="AR2014" i="1"/>
  <c r="AT2013" i="1"/>
  <c r="AV2013" i="1" s="1"/>
  <c r="AR2013" i="1"/>
  <c r="AT2012" i="1"/>
  <c r="AV2012" i="1" s="1"/>
  <c r="AR2012" i="1"/>
  <c r="AT2011" i="1"/>
  <c r="AV2011" i="1" s="1"/>
  <c r="AR2011" i="1"/>
  <c r="AT2010" i="1"/>
  <c r="AV2010" i="1" s="1"/>
  <c r="AR2010" i="1"/>
  <c r="AT2009" i="1"/>
  <c r="AV2009" i="1" s="1"/>
  <c r="AR2009" i="1"/>
  <c r="AT2008" i="1"/>
  <c r="AV2008" i="1" s="1"/>
  <c r="AR2008" i="1"/>
  <c r="AT2007" i="1"/>
  <c r="AV2007" i="1" s="1"/>
  <c r="AR2007" i="1"/>
  <c r="AT2006" i="1"/>
  <c r="AV2006" i="1" s="1"/>
  <c r="AR2006" i="1"/>
  <c r="AT2005" i="1"/>
  <c r="AV2005" i="1" s="1"/>
  <c r="AR2005" i="1"/>
  <c r="AT2004" i="1"/>
  <c r="AV2004" i="1" s="1"/>
  <c r="AR2004" i="1"/>
  <c r="AT2003" i="1"/>
  <c r="AV2003" i="1" s="1"/>
  <c r="AR2003" i="1"/>
  <c r="AT2002" i="1"/>
  <c r="AV2002" i="1" s="1"/>
  <c r="AR2002" i="1"/>
  <c r="AT2001" i="1"/>
  <c r="AV2001" i="1" s="1"/>
  <c r="AR2001" i="1"/>
  <c r="AT2000" i="1"/>
  <c r="AV2000" i="1" s="1"/>
  <c r="AR2000" i="1"/>
  <c r="AT1999" i="1"/>
  <c r="AV1999" i="1" s="1"/>
  <c r="AR1999" i="1"/>
  <c r="AT1998" i="1"/>
  <c r="AV1998" i="1" s="1"/>
  <c r="AR1998" i="1"/>
  <c r="AT1997" i="1"/>
  <c r="AV1997" i="1" s="1"/>
  <c r="AR1997" i="1"/>
  <c r="AT1996" i="1"/>
  <c r="AV1996" i="1" s="1"/>
  <c r="AR1996" i="1"/>
  <c r="AT1995" i="1"/>
  <c r="AV1995" i="1" s="1"/>
  <c r="AR1995" i="1"/>
  <c r="AT1994" i="1"/>
  <c r="AV1994" i="1" s="1"/>
  <c r="AR1994" i="1"/>
  <c r="AT1993" i="1"/>
  <c r="AV1993" i="1" s="1"/>
  <c r="AR1993" i="1"/>
  <c r="AT1992" i="1"/>
  <c r="AV1992" i="1" s="1"/>
  <c r="AR1992" i="1"/>
  <c r="AT1991" i="1"/>
  <c r="AV1991" i="1" s="1"/>
  <c r="AR1991" i="1"/>
  <c r="AT1990" i="1"/>
  <c r="AV1990" i="1" s="1"/>
  <c r="AR1990" i="1"/>
  <c r="AT1989" i="1"/>
  <c r="AV1989" i="1" s="1"/>
  <c r="AR1989" i="1"/>
  <c r="AT1988" i="1"/>
  <c r="AV1988" i="1" s="1"/>
  <c r="AR1988" i="1"/>
  <c r="AT1987" i="1"/>
  <c r="AV1987" i="1" s="1"/>
  <c r="AR1987" i="1"/>
  <c r="AO2061" i="1"/>
  <c r="AN2061" i="1"/>
  <c r="AM2061" i="1"/>
  <c r="AL2061" i="1"/>
  <c r="AK2061" i="1"/>
  <c r="AT1986" i="1"/>
  <c r="AV1986" i="1" s="1"/>
  <c r="AR1986" i="1"/>
  <c r="AT1985" i="1"/>
  <c r="AV1985" i="1" s="1"/>
  <c r="AR1985" i="1"/>
  <c r="AT1984" i="1"/>
  <c r="AV1984" i="1" s="1"/>
  <c r="AR1984" i="1"/>
  <c r="AT1983" i="1"/>
  <c r="AV1983" i="1" s="1"/>
  <c r="AR1983" i="1"/>
  <c r="AT1982" i="1"/>
  <c r="AV1982" i="1" s="1"/>
  <c r="AR1982" i="1"/>
  <c r="AT1981" i="1"/>
  <c r="AV1981" i="1" s="1"/>
  <c r="AR1981" i="1"/>
  <c r="AT1980" i="1"/>
  <c r="AV1980" i="1" s="1"/>
  <c r="AR1980" i="1"/>
  <c r="AT1979" i="1"/>
  <c r="AV1979" i="1" s="1"/>
  <c r="AR1979" i="1"/>
  <c r="AT1978" i="1"/>
  <c r="AV1978" i="1" s="1"/>
  <c r="AR1978" i="1"/>
  <c r="AT1977" i="1"/>
  <c r="AV1977" i="1" s="1"/>
  <c r="AR1977" i="1"/>
  <c r="AT1976" i="1"/>
  <c r="AV1976" i="1" s="1"/>
  <c r="AR1976" i="1"/>
  <c r="AT1975" i="1"/>
  <c r="AV1975" i="1" s="1"/>
  <c r="AR1975" i="1"/>
  <c r="AT1974" i="1"/>
  <c r="AV1974" i="1" s="1"/>
  <c r="AR1974" i="1"/>
  <c r="AT1973" i="1"/>
  <c r="AV1973" i="1" s="1"/>
  <c r="AR1973" i="1"/>
  <c r="AT1972" i="1"/>
  <c r="AV1972" i="1" s="1"/>
  <c r="AR1972" i="1"/>
  <c r="AT1971" i="1"/>
  <c r="AV1971" i="1" s="1"/>
  <c r="AR1971" i="1"/>
  <c r="AT1970" i="1"/>
  <c r="AV1970" i="1" s="1"/>
  <c r="AR1970" i="1"/>
  <c r="AT1969" i="1"/>
  <c r="AV1969" i="1" s="1"/>
  <c r="AR1969" i="1"/>
  <c r="AT1968" i="1"/>
  <c r="AV1968" i="1" s="1"/>
  <c r="AR1968" i="1"/>
  <c r="AT1967" i="1"/>
  <c r="AV1967" i="1" s="1"/>
  <c r="AR1967" i="1"/>
  <c r="AT1966" i="1"/>
  <c r="AV1966" i="1" s="1"/>
  <c r="AR1966" i="1"/>
  <c r="AT1965" i="1"/>
  <c r="AV1965" i="1" s="1"/>
  <c r="AR1965" i="1"/>
  <c r="AT1964" i="1"/>
  <c r="AV1964" i="1" s="1"/>
  <c r="AR1964" i="1"/>
  <c r="AT1963" i="1"/>
  <c r="AV1963" i="1" s="1"/>
  <c r="AR1963" i="1"/>
  <c r="AT1951" i="1"/>
  <c r="AV1951" i="1" s="1"/>
  <c r="AR1951" i="1"/>
  <c r="AT1950" i="1"/>
  <c r="AV1950" i="1" s="1"/>
  <c r="AR1950" i="1"/>
  <c r="AT1949" i="1"/>
  <c r="AV1949" i="1" s="1"/>
  <c r="AR1949" i="1"/>
  <c r="AT1948" i="1"/>
  <c r="AV1948" i="1" s="1"/>
  <c r="AR1948" i="1"/>
  <c r="AT1947" i="1"/>
  <c r="AV1947" i="1" s="1"/>
  <c r="AR1947" i="1"/>
  <c r="AT1921" i="1"/>
  <c r="AV1921" i="1" s="1"/>
  <c r="AR1921" i="1"/>
  <c r="AT1920" i="1"/>
  <c r="AV1920" i="1" s="1"/>
  <c r="AR1920" i="1"/>
  <c r="AT1909" i="1"/>
  <c r="AV1909" i="1" s="1"/>
  <c r="AR1909" i="1"/>
  <c r="AT1888" i="1"/>
  <c r="AV1888" i="1" s="1"/>
  <c r="AR1888" i="1"/>
  <c r="AT1887" i="1"/>
  <c r="AV1887" i="1" s="1"/>
  <c r="AR1887" i="1"/>
  <c r="AT1886" i="1"/>
  <c r="AV1886" i="1" s="1"/>
  <c r="AR1886" i="1"/>
  <c r="AT1885" i="1"/>
  <c r="AV1885" i="1" s="1"/>
  <c r="AR1885" i="1"/>
  <c r="AT1854" i="1"/>
  <c r="AV1854" i="1" s="1"/>
  <c r="AR1854" i="1"/>
  <c r="AT1772" i="1"/>
  <c r="AV1772" i="1" s="1"/>
  <c r="AR1772" i="1"/>
  <c r="AT1771" i="1"/>
  <c r="AV1771" i="1" s="1"/>
  <c r="AR1771" i="1"/>
  <c r="AT1770" i="1"/>
  <c r="AV1770" i="1" s="1"/>
  <c r="AR1770" i="1"/>
  <c r="AT1769" i="1"/>
  <c r="AV1769" i="1" s="1"/>
  <c r="AR1769" i="1"/>
  <c r="AT1749" i="1"/>
  <c r="AV1749" i="1" s="1"/>
  <c r="AR1749" i="1"/>
  <c r="AT1748" i="1"/>
  <c r="AV1748" i="1" s="1"/>
  <c r="AR1748" i="1"/>
  <c r="AT1743" i="1"/>
  <c r="AV1743" i="1" s="1"/>
  <c r="AR1743" i="1"/>
  <c r="AT1734" i="1"/>
  <c r="AV1734" i="1" s="1"/>
  <c r="AR1734" i="1"/>
  <c r="AT1733" i="1"/>
  <c r="AV1733" i="1" s="1"/>
  <c r="AR1733" i="1"/>
  <c r="AT1732" i="1"/>
  <c r="AV1732" i="1" s="1"/>
  <c r="AR1732" i="1"/>
  <c r="AT1731" i="1"/>
  <c r="AV1731" i="1" s="1"/>
  <c r="AR1731" i="1"/>
  <c r="AT1730" i="1"/>
  <c r="AV1730" i="1" s="1"/>
  <c r="AR1730" i="1"/>
  <c r="AT1729" i="1"/>
  <c r="AV1729" i="1" s="1"/>
  <c r="AR1729" i="1"/>
  <c r="AT1728" i="1"/>
  <c r="AV1728" i="1" s="1"/>
  <c r="AR1728" i="1"/>
  <c r="AT1727" i="1"/>
  <c r="AV1727" i="1" s="1"/>
  <c r="AR1727" i="1"/>
  <c r="AT1726" i="1"/>
  <c r="AV1726" i="1" s="1"/>
  <c r="AR1726" i="1"/>
  <c r="AT1725" i="1"/>
  <c r="AV1725" i="1" s="1"/>
  <c r="AR1725" i="1"/>
  <c r="AT1682" i="1"/>
  <c r="AV1682" i="1" s="1"/>
  <c r="AR1682" i="1"/>
  <c r="AT1621" i="1"/>
  <c r="AR1621" i="1"/>
  <c r="AT1575" i="1"/>
  <c r="AV1575" i="1" s="1"/>
  <c r="AR1575" i="1"/>
  <c r="AT1562" i="1"/>
  <c r="AV1562" i="1" s="1"/>
  <c r="AR1562" i="1"/>
  <c r="AT1355" i="1"/>
  <c r="AV1355" i="1" s="1"/>
  <c r="AR1355" i="1"/>
  <c r="AT1354" i="1"/>
  <c r="AV1354" i="1" s="1"/>
  <c r="AR1354" i="1"/>
  <c r="AT1353" i="1"/>
  <c r="AV1353" i="1" s="1"/>
  <c r="AR1353" i="1"/>
  <c r="AT1352" i="1"/>
  <c r="AV1352" i="1" s="1"/>
  <c r="AR1352" i="1"/>
  <c r="AT1333" i="1"/>
  <c r="AV1333" i="1" s="1"/>
  <c r="AR1333" i="1"/>
  <c r="AT1332" i="1"/>
  <c r="AV1332" i="1" s="1"/>
  <c r="AR1332" i="1"/>
  <c r="AT1331" i="1"/>
  <c r="AV1331" i="1" s="1"/>
  <c r="AR1331" i="1"/>
  <c r="AT1320" i="1"/>
  <c r="AR1320" i="1"/>
  <c r="AT1319" i="1"/>
  <c r="AR1319" i="1"/>
  <c r="AU1297" i="1" l="1"/>
  <c r="AU1296" i="1"/>
  <c r="AU1295" i="1"/>
  <c r="AU1294" i="1"/>
  <c r="AU1293" i="1"/>
  <c r="AU1292" i="1"/>
  <c r="AU1291" i="1"/>
  <c r="AU1290" i="1"/>
  <c r="AU1289" i="1"/>
  <c r="AU1288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T1801" i="1"/>
  <c r="AV1801" i="1" s="1"/>
  <c r="AR1801" i="1"/>
  <c r="AT1962" i="1" l="1"/>
  <c r="AV1962" i="1" s="1"/>
  <c r="AR1962" i="1"/>
  <c r="AT1961" i="1"/>
  <c r="AV1961" i="1" s="1"/>
  <c r="AR1961" i="1"/>
  <c r="AT1960" i="1"/>
  <c r="AV1960" i="1" s="1"/>
  <c r="AR1960" i="1"/>
  <c r="AT1959" i="1"/>
  <c r="AV1959" i="1" s="1"/>
  <c r="AR1959" i="1"/>
  <c r="AT1958" i="1"/>
  <c r="AV1958" i="1" s="1"/>
  <c r="AR1958" i="1"/>
  <c r="AT1957" i="1"/>
  <c r="AV1957" i="1" s="1"/>
  <c r="AR1957" i="1"/>
  <c r="AT1956" i="1"/>
  <c r="AV1956" i="1" s="1"/>
  <c r="AR1956" i="1"/>
  <c r="AT1955" i="1"/>
  <c r="AV1955" i="1" s="1"/>
  <c r="AR1955" i="1"/>
  <c r="AT1954" i="1"/>
  <c r="AV1954" i="1" s="1"/>
  <c r="AR1954" i="1"/>
  <c r="AT1953" i="1"/>
  <c r="AV1953" i="1" s="1"/>
  <c r="AR1953" i="1"/>
  <c r="AT1952" i="1"/>
  <c r="AV1952" i="1" s="1"/>
  <c r="AR1952" i="1"/>
  <c r="AT1946" i="1"/>
  <c r="AV1946" i="1" s="1"/>
  <c r="AR1946" i="1"/>
  <c r="AT1945" i="1"/>
  <c r="AV1945" i="1" s="1"/>
  <c r="AR1945" i="1"/>
  <c r="AT1944" i="1"/>
  <c r="AV1944" i="1" s="1"/>
  <c r="AR1944" i="1"/>
  <c r="AT1943" i="1"/>
  <c r="AV1943" i="1" s="1"/>
  <c r="AR1943" i="1"/>
  <c r="AT1942" i="1"/>
  <c r="AV1942" i="1" s="1"/>
  <c r="AR1942" i="1"/>
  <c r="AT1941" i="1"/>
  <c r="AV1941" i="1" s="1"/>
  <c r="AR1941" i="1"/>
  <c r="AT1940" i="1"/>
  <c r="AV1940" i="1" s="1"/>
  <c r="AR1940" i="1"/>
  <c r="AT1939" i="1"/>
  <c r="AV1939" i="1" s="1"/>
  <c r="AR1939" i="1"/>
  <c r="AT1938" i="1"/>
  <c r="AV1938" i="1" s="1"/>
  <c r="AR1938" i="1"/>
  <c r="AT1937" i="1"/>
  <c r="AV1937" i="1" s="1"/>
  <c r="AR1937" i="1"/>
  <c r="AT1936" i="1"/>
  <c r="AV1936" i="1" s="1"/>
  <c r="AR1936" i="1"/>
  <c r="AT1935" i="1"/>
  <c r="AV1935" i="1" s="1"/>
  <c r="AR1935" i="1"/>
  <c r="AT1934" i="1"/>
  <c r="AV1934" i="1" s="1"/>
  <c r="AR1934" i="1"/>
  <c r="AT1933" i="1"/>
  <c r="AV1933" i="1" s="1"/>
  <c r="AR1933" i="1"/>
  <c r="AT1932" i="1"/>
  <c r="AV1932" i="1" s="1"/>
  <c r="AR1932" i="1"/>
  <c r="AT1931" i="1"/>
  <c r="AV1931" i="1" s="1"/>
  <c r="AR1931" i="1"/>
  <c r="AT1919" i="1"/>
  <c r="AV1919" i="1" s="1"/>
  <c r="AR1919" i="1"/>
  <c r="AT1918" i="1"/>
  <c r="AV1918" i="1" s="1"/>
  <c r="AR1918" i="1"/>
  <c r="AT1917" i="1"/>
  <c r="AV1917" i="1" s="1"/>
  <c r="AR1917" i="1"/>
  <c r="AT1916" i="1"/>
  <c r="AV1916" i="1" s="1"/>
  <c r="AR1916" i="1"/>
  <c r="AT1902" i="1"/>
  <c r="AV1902" i="1" s="1"/>
  <c r="AR1902" i="1"/>
  <c r="AT1901" i="1"/>
  <c r="AV1901" i="1" s="1"/>
  <c r="AR1901" i="1"/>
  <c r="AT1837" i="1"/>
  <c r="AV1837" i="1" s="1"/>
  <c r="AR1837" i="1"/>
  <c r="AT1836" i="1"/>
  <c r="AV1836" i="1" s="1"/>
  <c r="AR1836" i="1"/>
  <c r="AT1835" i="1"/>
  <c r="AV1835" i="1" s="1"/>
  <c r="AR1835" i="1"/>
  <c r="AT1829" i="1"/>
  <c r="AV1829" i="1" s="1"/>
  <c r="AR1829" i="1"/>
  <c r="AT1828" i="1"/>
  <c r="AV1828" i="1" s="1"/>
  <c r="AR1828" i="1"/>
  <c r="AT1827" i="1"/>
  <c r="AV1827" i="1" s="1"/>
  <c r="AR1827" i="1"/>
  <c r="AT1826" i="1"/>
  <c r="AV1826" i="1" s="1"/>
  <c r="AR1826" i="1"/>
  <c r="AT1825" i="1"/>
  <c r="AV1825" i="1" s="1"/>
  <c r="AR1825" i="1"/>
  <c r="AT1824" i="1"/>
  <c r="AV1824" i="1" s="1"/>
  <c r="AR1824" i="1"/>
  <c r="AT1823" i="1"/>
  <c r="AV1823" i="1" s="1"/>
  <c r="AR1823" i="1"/>
  <c r="AT1822" i="1"/>
  <c r="AV1822" i="1" s="1"/>
  <c r="AR1822" i="1"/>
  <c r="AT1821" i="1"/>
  <c r="AV1821" i="1" s="1"/>
  <c r="AR1821" i="1"/>
  <c r="AT1820" i="1"/>
  <c r="AV1820" i="1" s="1"/>
  <c r="AR1820" i="1"/>
  <c r="AT1819" i="1"/>
  <c r="AV1819" i="1" s="1"/>
  <c r="AR1819" i="1"/>
  <c r="AT1818" i="1"/>
  <c r="AV1818" i="1" s="1"/>
  <c r="AR1818" i="1"/>
  <c r="AT1817" i="1"/>
  <c r="AV1817" i="1" s="1"/>
  <c r="AR1817" i="1"/>
  <c r="AT1816" i="1"/>
  <c r="AV1816" i="1" s="1"/>
  <c r="AR1816" i="1"/>
  <c r="AT1815" i="1"/>
  <c r="AV1815" i="1" s="1"/>
  <c r="AR1815" i="1"/>
  <c r="AT1814" i="1"/>
  <c r="AV1814" i="1" s="1"/>
  <c r="AR1814" i="1"/>
  <c r="AT1813" i="1"/>
  <c r="AV1813" i="1" s="1"/>
  <c r="AR1813" i="1"/>
  <c r="AT1812" i="1"/>
  <c r="AV1812" i="1" s="1"/>
  <c r="AR1812" i="1"/>
  <c r="AT1811" i="1"/>
  <c r="AV1811" i="1" s="1"/>
  <c r="AR1811" i="1"/>
  <c r="AT1810" i="1"/>
  <c r="AV1810" i="1" s="1"/>
  <c r="AR1810" i="1"/>
  <c r="AT1753" i="1"/>
  <c r="AV1753" i="1" s="1"/>
  <c r="AR1753" i="1"/>
  <c r="AT1752" i="1"/>
  <c r="AV1752" i="1" s="1"/>
  <c r="AR1752" i="1"/>
  <c r="AT1675" i="1"/>
  <c r="AV1675" i="1" s="1"/>
  <c r="AR1675" i="1"/>
  <c r="AT1674" i="1"/>
  <c r="AV1674" i="1" s="1"/>
  <c r="AR1674" i="1"/>
  <c r="AT1673" i="1"/>
  <c r="AV1673" i="1" s="1"/>
  <c r="AR1673" i="1"/>
  <c r="AT1672" i="1"/>
  <c r="AV1672" i="1" s="1"/>
  <c r="AR1672" i="1"/>
  <c r="AT1671" i="1"/>
  <c r="AV1671" i="1" s="1"/>
  <c r="AR1671" i="1"/>
  <c r="AT1620" i="1"/>
  <c r="AR1620" i="1"/>
  <c r="AT1591" i="1"/>
  <c r="AV1591" i="1" s="1"/>
  <c r="AR1591" i="1"/>
  <c r="AT1590" i="1"/>
  <c r="AV1590" i="1" s="1"/>
  <c r="AR1590" i="1"/>
  <c r="AT1589" i="1"/>
  <c r="AV1589" i="1" s="1"/>
  <c r="AR1589" i="1"/>
  <c r="AT1588" i="1"/>
  <c r="AV1588" i="1" s="1"/>
  <c r="AR1588" i="1"/>
  <c r="AT1338" i="1"/>
  <c r="AV1338" i="1" s="1"/>
  <c r="AR1338" i="1"/>
  <c r="AT1330" i="1" l="1"/>
  <c r="AV1330" i="1" s="1"/>
  <c r="AR1330" i="1"/>
  <c r="AT1329" i="1"/>
  <c r="AV1329" i="1" s="1"/>
  <c r="AR1329" i="1"/>
  <c r="AT1234" i="1"/>
  <c r="AR1234" i="1"/>
  <c r="AT1233" i="1"/>
  <c r="AR1233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T1930" i="1"/>
  <c r="AV1930" i="1" s="1"/>
  <c r="AR1930" i="1"/>
  <c r="AT1929" i="1"/>
  <c r="AV1929" i="1" s="1"/>
  <c r="AR1929" i="1"/>
  <c r="AT1928" i="1"/>
  <c r="AV1928" i="1" s="1"/>
  <c r="AR1928" i="1"/>
  <c r="AT1927" i="1"/>
  <c r="AV1927" i="1" s="1"/>
  <c r="AR1927" i="1"/>
  <c r="AT1926" i="1"/>
  <c r="AV1926" i="1" s="1"/>
  <c r="AR1926" i="1"/>
  <c r="AT1925" i="1"/>
  <c r="AV1925" i="1" s="1"/>
  <c r="AR1925" i="1"/>
  <c r="AT1924" i="1"/>
  <c r="AV1924" i="1" s="1"/>
  <c r="AR1924" i="1"/>
  <c r="AT1923" i="1"/>
  <c r="AV1923" i="1" s="1"/>
  <c r="AR1923" i="1"/>
  <c r="AT1922" i="1"/>
  <c r="AV1922" i="1" s="1"/>
  <c r="AR1922" i="1"/>
  <c r="AT1915" i="1"/>
  <c r="AV1915" i="1" s="1"/>
  <c r="AR1915" i="1"/>
  <c r="AT1914" i="1"/>
  <c r="AV1914" i="1" s="1"/>
  <c r="AR1914" i="1"/>
  <c r="AT1913" i="1"/>
  <c r="AV1913" i="1" s="1"/>
  <c r="AR1913" i="1"/>
  <c r="AT1912" i="1"/>
  <c r="AV1912" i="1" s="1"/>
  <c r="AR1912" i="1"/>
  <c r="AT1911" i="1"/>
  <c r="AV1911" i="1" s="1"/>
  <c r="AR1911" i="1"/>
  <c r="AT1910" i="1"/>
  <c r="AV1910" i="1" s="1"/>
  <c r="AR1910" i="1"/>
  <c r="AT1908" i="1"/>
  <c r="AV1908" i="1" s="1"/>
  <c r="AR1908" i="1"/>
  <c r="AT1907" i="1"/>
  <c r="AV1907" i="1" s="1"/>
  <c r="AR1907" i="1"/>
  <c r="AT1906" i="1"/>
  <c r="AV1906" i="1" s="1"/>
  <c r="AR1906" i="1"/>
  <c r="AT1905" i="1"/>
  <c r="AV1905" i="1" s="1"/>
  <c r="AR1905" i="1"/>
  <c r="AT1904" i="1"/>
  <c r="AV1904" i="1" s="1"/>
  <c r="AR1904" i="1"/>
  <c r="AT1903" i="1"/>
  <c r="AV1903" i="1" s="1"/>
  <c r="AR1903" i="1"/>
  <c r="AT1900" i="1"/>
  <c r="AV1900" i="1" s="1"/>
  <c r="AR1900" i="1"/>
  <c r="AT1899" i="1"/>
  <c r="AV1899" i="1" s="1"/>
  <c r="AR1899" i="1"/>
  <c r="AT1898" i="1"/>
  <c r="AV1898" i="1" s="1"/>
  <c r="AR1898" i="1"/>
  <c r="AT1897" i="1"/>
  <c r="AV1897" i="1" s="1"/>
  <c r="AR1897" i="1"/>
  <c r="AT1896" i="1"/>
  <c r="AV1896" i="1" s="1"/>
  <c r="AR1896" i="1"/>
  <c r="AT1895" i="1"/>
  <c r="AV1895" i="1" s="1"/>
  <c r="AR1895" i="1"/>
  <c r="AT1894" i="1"/>
  <c r="AV1894" i="1" s="1"/>
  <c r="AR1894" i="1"/>
  <c r="AT1893" i="1"/>
  <c r="AV1893" i="1" s="1"/>
  <c r="AR1893" i="1"/>
  <c r="AT1892" i="1"/>
  <c r="AV1892" i="1" s="1"/>
  <c r="AR1892" i="1"/>
  <c r="AT1891" i="1"/>
  <c r="AV1891" i="1" s="1"/>
  <c r="AR1891" i="1"/>
  <c r="AT1890" i="1"/>
  <c r="AV1890" i="1" s="1"/>
  <c r="AR1890" i="1"/>
  <c r="AT1889" i="1"/>
  <c r="AV1889" i="1" s="1"/>
  <c r="AR1889" i="1"/>
  <c r="AT1884" i="1"/>
  <c r="AV1884" i="1" s="1"/>
  <c r="AR1884" i="1"/>
  <c r="AT1883" i="1"/>
  <c r="AV1883" i="1" s="1"/>
  <c r="AR1883" i="1"/>
  <c r="AT1882" i="1"/>
  <c r="AV1882" i="1" s="1"/>
  <c r="AR1882" i="1"/>
  <c r="AT1881" i="1"/>
  <c r="AV1881" i="1" s="1"/>
  <c r="AR1881" i="1"/>
  <c r="AT1880" i="1"/>
  <c r="AV1880" i="1" s="1"/>
  <c r="AR1880" i="1"/>
  <c r="AT1879" i="1"/>
  <c r="AV1879" i="1" s="1"/>
  <c r="AR1879" i="1"/>
  <c r="AT1878" i="1"/>
  <c r="AV1878" i="1" s="1"/>
  <c r="AR1878" i="1"/>
  <c r="AT1877" i="1"/>
  <c r="AV1877" i="1" s="1"/>
  <c r="AR1877" i="1"/>
  <c r="AT1876" i="1"/>
  <c r="AV1876" i="1" s="1"/>
  <c r="AR1876" i="1"/>
  <c r="AT1875" i="1"/>
  <c r="AV1875" i="1" s="1"/>
  <c r="AR1875" i="1"/>
  <c r="AT1874" i="1"/>
  <c r="AV1874" i="1" s="1"/>
  <c r="AR1874" i="1"/>
  <c r="AT1873" i="1"/>
  <c r="AV1873" i="1" s="1"/>
  <c r="AR1873" i="1"/>
  <c r="AT1872" i="1"/>
  <c r="AV1872" i="1" s="1"/>
  <c r="AR1872" i="1"/>
  <c r="AT1871" i="1"/>
  <c r="AV1871" i="1" s="1"/>
  <c r="AR1871" i="1"/>
  <c r="AT1870" i="1"/>
  <c r="AV1870" i="1" s="1"/>
  <c r="AR1870" i="1"/>
  <c r="AT1869" i="1"/>
  <c r="AV1869" i="1" s="1"/>
  <c r="AR1869" i="1"/>
  <c r="AT1868" i="1"/>
  <c r="AV1868" i="1" s="1"/>
  <c r="AR1868" i="1"/>
  <c r="AT1867" i="1"/>
  <c r="AV1867" i="1" s="1"/>
  <c r="AR1867" i="1"/>
  <c r="AT1809" i="1"/>
  <c r="AV1809" i="1" s="1"/>
  <c r="AR1809" i="1"/>
  <c r="AT1808" i="1"/>
  <c r="AV1808" i="1" s="1"/>
  <c r="AR1808" i="1"/>
  <c r="AT1807" i="1"/>
  <c r="AV1807" i="1" s="1"/>
  <c r="AR1807" i="1"/>
  <c r="AT1806" i="1"/>
  <c r="AV1806" i="1" s="1"/>
  <c r="AR1806" i="1"/>
  <c r="AT1805" i="1"/>
  <c r="AV1805" i="1" s="1"/>
  <c r="AR1805" i="1"/>
  <c r="AT1804" i="1"/>
  <c r="AV1804" i="1" s="1"/>
  <c r="AR1804" i="1"/>
  <c r="AT1803" i="1"/>
  <c r="AV1803" i="1" s="1"/>
  <c r="AR1803" i="1"/>
  <c r="AT1802" i="1"/>
  <c r="AV1802" i="1" s="1"/>
  <c r="AR1802" i="1"/>
  <c r="AT1853" i="1"/>
  <c r="AV1853" i="1" s="1"/>
  <c r="AR1853" i="1"/>
  <c r="AT1852" i="1"/>
  <c r="AV1852" i="1" s="1"/>
  <c r="AR1852" i="1"/>
  <c r="AT1851" i="1"/>
  <c r="AV1851" i="1" s="1"/>
  <c r="AR1851" i="1"/>
  <c r="AT1850" i="1"/>
  <c r="AV1850" i="1" s="1"/>
  <c r="AR1850" i="1"/>
  <c r="AT1849" i="1"/>
  <c r="AV1849" i="1" s="1"/>
  <c r="AR1849" i="1"/>
  <c r="AT1768" i="1"/>
  <c r="AV1768" i="1" s="1"/>
  <c r="AR1768" i="1"/>
  <c r="AT1742" i="1"/>
  <c r="AV1742" i="1" s="1"/>
  <c r="AR1742" i="1"/>
  <c r="AT1681" i="1"/>
  <c r="AV1681" i="1" s="1"/>
  <c r="AR1681" i="1"/>
  <c r="AT1670" i="1"/>
  <c r="AV1670" i="1" s="1"/>
  <c r="AR1670" i="1"/>
  <c r="AT1669" i="1"/>
  <c r="AV1669" i="1" s="1"/>
  <c r="AR1669" i="1"/>
  <c r="AT1668" i="1"/>
  <c r="AV1668" i="1" s="1"/>
  <c r="AR1668" i="1"/>
  <c r="AT1647" i="1"/>
  <c r="AV1647" i="1" s="1"/>
  <c r="AR1647" i="1"/>
  <c r="AT1624" i="1"/>
  <c r="AR1624" i="1"/>
  <c r="AT1619" i="1"/>
  <c r="AR1619" i="1"/>
  <c r="AT1598" i="1"/>
  <c r="AV1598" i="1" s="1"/>
  <c r="AR1598" i="1"/>
  <c r="AT1587" i="1"/>
  <c r="AV1587" i="1" s="1"/>
  <c r="AR1587" i="1"/>
  <c r="AT1586" i="1"/>
  <c r="AV1586" i="1" s="1"/>
  <c r="AR1586" i="1"/>
  <c r="AT1585" i="1"/>
  <c r="AV1585" i="1" s="1"/>
  <c r="AR1585" i="1"/>
  <c r="AT1584" i="1"/>
  <c r="AV1584" i="1" s="1"/>
  <c r="AR1584" i="1"/>
  <c r="AT1561" i="1"/>
  <c r="AV1561" i="1" s="1"/>
  <c r="AR1561" i="1"/>
  <c r="AT1560" i="1"/>
  <c r="AV1560" i="1" s="1"/>
  <c r="AR1560" i="1"/>
  <c r="AT1541" i="1"/>
  <c r="AV1541" i="1" s="1"/>
  <c r="AR1541" i="1"/>
  <c r="AT1540" i="1"/>
  <c r="AV1540" i="1" s="1"/>
  <c r="AR1540" i="1"/>
  <c r="AT1519" i="1"/>
  <c r="AV1519" i="1" s="1"/>
  <c r="AR1519" i="1"/>
  <c r="AT1518" i="1"/>
  <c r="AV1518" i="1" s="1"/>
  <c r="AR1518" i="1"/>
  <c r="AT1517" i="1"/>
  <c r="AV1517" i="1" s="1"/>
  <c r="AR1517" i="1"/>
  <c r="AR1328" i="1"/>
  <c r="AT1328" i="1"/>
  <c r="AV1328" i="1" s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825" i="1"/>
  <c r="AR825" i="1"/>
  <c r="AT1866" i="1" l="1"/>
  <c r="AV1866" i="1" s="1"/>
  <c r="AR1866" i="1"/>
  <c r="AT1865" i="1"/>
  <c r="AV1865" i="1" s="1"/>
  <c r="AR1865" i="1"/>
  <c r="AT1864" i="1"/>
  <c r="AV1864" i="1" s="1"/>
  <c r="AR1864" i="1"/>
  <c r="AT1863" i="1"/>
  <c r="AV1863" i="1" s="1"/>
  <c r="AR1863" i="1"/>
  <c r="AT1862" i="1"/>
  <c r="AV1862" i="1" s="1"/>
  <c r="AR1862" i="1"/>
  <c r="AT1861" i="1"/>
  <c r="AV1861" i="1" s="1"/>
  <c r="AR1861" i="1"/>
  <c r="AT1860" i="1"/>
  <c r="AV1860" i="1" s="1"/>
  <c r="AR1860" i="1"/>
  <c r="AT1859" i="1"/>
  <c r="AV1859" i="1" s="1"/>
  <c r="AR1859" i="1"/>
  <c r="AT1858" i="1"/>
  <c r="AV1858" i="1" s="1"/>
  <c r="AR1858" i="1"/>
  <c r="AT1857" i="1"/>
  <c r="AV1857" i="1" s="1"/>
  <c r="AR1857" i="1"/>
  <c r="AT1856" i="1"/>
  <c r="AV1856" i="1" s="1"/>
  <c r="AR1856" i="1"/>
  <c r="AT1855" i="1"/>
  <c r="AV1855" i="1" s="1"/>
  <c r="AR1855" i="1"/>
  <c r="AT1848" i="1"/>
  <c r="AV1848" i="1" s="1"/>
  <c r="AR1848" i="1"/>
  <c r="AT1847" i="1"/>
  <c r="AV1847" i="1" s="1"/>
  <c r="AR1847" i="1"/>
  <c r="AT1846" i="1"/>
  <c r="AV1846" i="1" s="1"/>
  <c r="AR1846" i="1"/>
  <c r="AT1845" i="1"/>
  <c r="AV1845" i="1" s="1"/>
  <c r="AR1845" i="1"/>
  <c r="AT1844" i="1"/>
  <c r="AV1844" i="1" s="1"/>
  <c r="AR1844" i="1"/>
  <c r="AT1843" i="1"/>
  <c r="AV1843" i="1" s="1"/>
  <c r="AR1843" i="1"/>
  <c r="AT1842" i="1"/>
  <c r="AV1842" i="1" s="1"/>
  <c r="AR1842" i="1"/>
  <c r="AT1841" i="1"/>
  <c r="AV1841" i="1" s="1"/>
  <c r="AR1841" i="1"/>
  <c r="AT1840" i="1"/>
  <c r="AV1840" i="1" s="1"/>
  <c r="AR1840" i="1"/>
  <c r="AT1839" i="1"/>
  <c r="AV1839" i="1" s="1"/>
  <c r="AR1839" i="1"/>
  <c r="AT1838" i="1"/>
  <c r="AV1838" i="1" s="1"/>
  <c r="AR1838" i="1"/>
  <c r="AT1834" i="1"/>
  <c r="AV1834" i="1" s="1"/>
  <c r="AR1834" i="1"/>
  <c r="AT1833" i="1"/>
  <c r="AV1833" i="1" s="1"/>
  <c r="AR1833" i="1"/>
  <c r="AT1832" i="1"/>
  <c r="AV1832" i="1" s="1"/>
  <c r="AR1832" i="1"/>
  <c r="AT1831" i="1"/>
  <c r="AV1831" i="1" s="1"/>
  <c r="AR1831" i="1"/>
  <c r="AT1830" i="1"/>
  <c r="AV1830" i="1" s="1"/>
  <c r="AR1830" i="1"/>
  <c r="AT1800" i="1"/>
  <c r="AV1800" i="1" s="1"/>
  <c r="AR1800" i="1"/>
  <c r="AT1799" i="1"/>
  <c r="AV1799" i="1" s="1"/>
  <c r="AR1799" i="1"/>
  <c r="AT1798" i="1"/>
  <c r="AV1798" i="1" s="1"/>
  <c r="AR1798" i="1"/>
  <c r="AT1797" i="1"/>
  <c r="AV1797" i="1" s="1"/>
  <c r="AR1797" i="1"/>
  <c r="AT1796" i="1"/>
  <c r="AV1796" i="1" s="1"/>
  <c r="AR1796" i="1"/>
  <c r="AT1795" i="1"/>
  <c r="AV1795" i="1" s="1"/>
  <c r="AR1795" i="1"/>
  <c r="AT1794" i="1"/>
  <c r="AV1794" i="1" s="1"/>
  <c r="AR1794" i="1"/>
  <c r="AT1793" i="1"/>
  <c r="AV1793" i="1" s="1"/>
  <c r="AR1793" i="1"/>
  <c r="AT1792" i="1"/>
  <c r="AV1792" i="1" s="1"/>
  <c r="AR1792" i="1"/>
  <c r="AT1791" i="1"/>
  <c r="AV1791" i="1" s="1"/>
  <c r="AR1791" i="1"/>
  <c r="AT1790" i="1"/>
  <c r="AV1790" i="1" s="1"/>
  <c r="AR1790" i="1"/>
  <c r="AT1789" i="1"/>
  <c r="AV1789" i="1" s="1"/>
  <c r="AR1789" i="1"/>
  <c r="AT1788" i="1"/>
  <c r="AV1788" i="1" s="1"/>
  <c r="AR1788" i="1"/>
  <c r="AT1787" i="1"/>
  <c r="AV1787" i="1" s="1"/>
  <c r="AR1787" i="1"/>
  <c r="AT1786" i="1"/>
  <c r="AV1786" i="1" s="1"/>
  <c r="AR1786" i="1"/>
  <c r="AT1785" i="1"/>
  <c r="AV1785" i="1" s="1"/>
  <c r="AR1785" i="1"/>
  <c r="AT1784" i="1"/>
  <c r="AV1784" i="1" s="1"/>
  <c r="AR1784" i="1"/>
  <c r="AT1783" i="1"/>
  <c r="AV1783" i="1" s="1"/>
  <c r="AR1783" i="1"/>
  <c r="AT1782" i="1"/>
  <c r="AV1782" i="1" s="1"/>
  <c r="AR1782" i="1"/>
  <c r="AT1781" i="1"/>
  <c r="AV1781" i="1" s="1"/>
  <c r="AR1781" i="1"/>
  <c r="AT1780" i="1"/>
  <c r="AV1780" i="1" s="1"/>
  <c r="AR1780" i="1"/>
  <c r="AT1779" i="1"/>
  <c r="AV1779" i="1" s="1"/>
  <c r="AR1779" i="1"/>
  <c r="AT1778" i="1"/>
  <c r="AV1778" i="1" s="1"/>
  <c r="AR1778" i="1"/>
  <c r="AT1777" i="1"/>
  <c r="AV1777" i="1" s="1"/>
  <c r="AR1777" i="1"/>
  <c r="AT1776" i="1"/>
  <c r="AV1776" i="1" s="1"/>
  <c r="AR1776" i="1"/>
  <c r="AT1775" i="1"/>
  <c r="AV1775" i="1" s="1"/>
  <c r="AR1775" i="1"/>
  <c r="AT1774" i="1"/>
  <c r="AV1774" i="1" s="1"/>
  <c r="AR1774" i="1"/>
  <c r="AT1773" i="1"/>
  <c r="AV1773" i="1" s="1"/>
  <c r="AR1773" i="1"/>
  <c r="AT1767" i="1"/>
  <c r="AV1767" i="1" s="1"/>
  <c r="AR1767" i="1"/>
  <c r="AT1766" i="1"/>
  <c r="AV1766" i="1" s="1"/>
  <c r="AR1766" i="1"/>
  <c r="AT1765" i="1"/>
  <c r="AV1765" i="1" s="1"/>
  <c r="AR1765" i="1"/>
  <c r="AT1764" i="1"/>
  <c r="AV1764" i="1" s="1"/>
  <c r="AR1764" i="1"/>
  <c r="AT1763" i="1"/>
  <c r="AV1763" i="1" s="1"/>
  <c r="AR1763" i="1"/>
  <c r="AT1762" i="1"/>
  <c r="AV1762" i="1" s="1"/>
  <c r="AR1762" i="1"/>
  <c r="AT1761" i="1"/>
  <c r="AV1761" i="1" s="1"/>
  <c r="AR1761" i="1"/>
  <c r="AT1760" i="1"/>
  <c r="AV1760" i="1" s="1"/>
  <c r="AR1760" i="1"/>
  <c r="AT1759" i="1"/>
  <c r="AV1759" i="1" s="1"/>
  <c r="AR1759" i="1"/>
  <c r="AT1758" i="1"/>
  <c r="AV1758" i="1" s="1"/>
  <c r="AR1758" i="1"/>
  <c r="AT1756" i="1"/>
  <c r="AV1756" i="1" s="1"/>
  <c r="AR1756" i="1"/>
  <c r="AT1686" i="1"/>
  <c r="AV1686" i="1" s="1"/>
  <c r="AR1686" i="1"/>
  <c r="AT1667" i="1"/>
  <c r="AV1667" i="1" s="1"/>
  <c r="AR1667" i="1"/>
  <c r="AT1666" i="1"/>
  <c r="AV1666" i="1" s="1"/>
  <c r="AR1666" i="1"/>
  <c r="AT1665" i="1"/>
  <c r="AV1665" i="1" s="1"/>
  <c r="AR1665" i="1"/>
  <c r="AT1664" i="1"/>
  <c r="AV1664" i="1" s="1"/>
  <c r="AR1664" i="1"/>
  <c r="AT1663" i="1"/>
  <c r="AV1663" i="1" s="1"/>
  <c r="AR1663" i="1"/>
  <c r="AT1662" i="1"/>
  <c r="AV1662" i="1" s="1"/>
  <c r="AR1662" i="1"/>
  <c r="AT1637" i="1"/>
  <c r="AV1637" i="1" s="1"/>
  <c r="AR1637" i="1"/>
  <c r="AT1636" i="1"/>
  <c r="AV1636" i="1" s="1"/>
  <c r="AR1636" i="1"/>
  <c r="AT1597" i="1"/>
  <c r="AV1597" i="1" s="1"/>
  <c r="AR1597" i="1"/>
  <c r="AT1596" i="1"/>
  <c r="AV1596" i="1" s="1"/>
  <c r="AR1596" i="1"/>
  <c r="AT1559" i="1"/>
  <c r="AV1559" i="1" s="1"/>
  <c r="AR1559" i="1"/>
  <c r="AT1558" i="1"/>
  <c r="AV1558" i="1" s="1"/>
  <c r="AR1558" i="1"/>
  <c r="AT1539" i="1"/>
  <c r="AV1539" i="1" s="1"/>
  <c r="AR1539" i="1"/>
  <c r="AT1528" i="1"/>
  <c r="AV1528" i="1" s="1"/>
  <c r="AR1528" i="1"/>
  <c r="AT1516" i="1"/>
  <c r="AV1516" i="1" s="1"/>
  <c r="AR1516" i="1"/>
  <c r="AT1504" i="1"/>
  <c r="AV1504" i="1" s="1"/>
  <c r="AR1504" i="1"/>
  <c r="AT1503" i="1"/>
  <c r="AV1503" i="1" s="1"/>
  <c r="AR1503" i="1"/>
  <c r="AT1502" i="1"/>
  <c r="AV1502" i="1" s="1"/>
  <c r="AR1502" i="1"/>
  <c r="AT1501" i="1"/>
  <c r="AV1501" i="1" s="1"/>
  <c r="AR1501" i="1"/>
  <c r="AT1500" i="1"/>
  <c r="AV1500" i="1" s="1"/>
  <c r="AR1500" i="1"/>
  <c r="AT1499" i="1"/>
  <c r="AV1499" i="1" s="1"/>
  <c r="AR1499" i="1"/>
  <c r="AT1498" i="1"/>
  <c r="AV1498" i="1" s="1"/>
  <c r="AR1498" i="1"/>
  <c r="AT1497" i="1"/>
  <c r="AV1497" i="1" s="1"/>
  <c r="AR1497" i="1"/>
  <c r="AT1496" i="1"/>
  <c r="AV1496" i="1" s="1"/>
  <c r="AR1496" i="1"/>
  <c r="AT1495" i="1"/>
  <c r="AV1495" i="1" s="1"/>
  <c r="AR1495" i="1"/>
  <c r="AT1494" i="1"/>
  <c r="AV1494" i="1" s="1"/>
  <c r="AR1494" i="1"/>
  <c r="AT1493" i="1"/>
  <c r="AV1493" i="1" s="1"/>
  <c r="AR1493" i="1"/>
  <c r="AT1337" i="1"/>
  <c r="AV1337" i="1" s="1"/>
  <c r="AR1337" i="1"/>
  <c r="AT1336" i="1"/>
  <c r="AV1336" i="1" s="1"/>
  <c r="AR1336" i="1"/>
  <c r="AT1335" i="1"/>
  <c r="AV1335" i="1" s="1"/>
  <c r="AR1335" i="1"/>
  <c r="AT1327" i="1"/>
  <c r="AV1327" i="1" s="1"/>
  <c r="AR1327" i="1"/>
  <c r="AT1316" i="1"/>
  <c r="AR1316" i="1"/>
  <c r="AT1315" i="1"/>
  <c r="AR1315" i="1"/>
  <c r="AT1225" i="1"/>
  <c r="AR1225" i="1"/>
  <c r="AU1196" i="1"/>
  <c r="AR1196" i="1"/>
  <c r="AU1195" i="1"/>
  <c r="AR1195" i="1"/>
  <c r="AU1194" i="1"/>
  <c r="AR1194" i="1"/>
  <c r="AU1193" i="1"/>
  <c r="AR1193" i="1"/>
  <c r="AR1166" i="1"/>
  <c r="AR1165" i="1"/>
  <c r="AU1166" i="1"/>
  <c r="AU1165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T1755" i="1"/>
  <c r="AV1755" i="1" s="1"/>
  <c r="AR1755" i="1"/>
  <c r="AT1754" i="1"/>
  <c r="AV1754" i="1" s="1"/>
  <c r="AR1754" i="1"/>
  <c r="AT1751" i="1"/>
  <c r="AV1751" i="1" s="1"/>
  <c r="AR1751" i="1"/>
  <c r="AT1750" i="1"/>
  <c r="AV1750" i="1" s="1"/>
  <c r="AR1750" i="1"/>
  <c r="AT1747" i="1"/>
  <c r="AV1747" i="1" s="1"/>
  <c r="AR1747" i="1"/>
  <c r="AT1746" i="1"/>
  <c r="AV1746" i="1" s="1"/>
  <c r="AR1746" i="1"/>
  <c r="AT1745" i="1"/>
  <c r="AV1745" i="1" s="1"/>
  <c r="AR1745" i="1"/>
  <c r="AT1744" i="1"/>
  <c r="AV1744" i="1" s="1"/>
  <c r="AR1744" i="1"/>
  <c r="AT1741" i="1"/>
  <c r="AV1741" i="1" s="1"/>
  <c r="AR1741" i="1"/>
  <c r="AT1740" i="1"/>
  <c r="AV1740" i="1" s="1"/>
  <c r="AR1740" i="1"/>
  <c r="AT1739" i="1"/>
  <c r="AV1739" i="1" s="1"/>
  <c r="AR1739" i="1"/>
  <c r="AT1738" i="1"/>
  <c r="AV1738" i="1" s="1"/>
  <c r="AR1738" i="1"/>
  <c r="AT1737" i="1"/>
  <c r="AV1737" i="1" s="1"/>
  <c r="AR1737" i="1"/>
  <c r="AT1736" i="1"/>
  <c r="AV1736" i="1" s="1"/>
  <c r="AR1736" i="1"/>
  <c r="AT1735" i="1"/>
  <c r="AV1735" i="1" s="1"/>
  <c r="AR1735" i="1"/>
  <c r="AT1724" i="1"/>
  <c r="AV1724" i="1" s="1"/>
  <c r="AR1724" i="1"/>
  <c r="AT1723" i="1"/>
  <c r="AV1723" i="1" s="1"/>
  <c r="AR1723" i="1"/>
  <c r="AT1722" i="1"/>
  <c r="AV1722" i="1" s="1"/>
  <c r="AR1722" i="1"/>
  <c r="AT1721" i="1"/>
  <c r="AV1721" i="1" s="1"/>
  <c r="AR1721" i="1"/>
  <c r="AT1720" i="1"/>
  <c r="AV1720" i="1" s="1"/>
  <c r="AR1720" i="1"/>
  <c r="AT1719" i="1"/>
  <c r="AV1719" i="1" s="1"/>
  <c r="AR1719" i="1"/>
  <c r="AT1718" i="1"/>
  <c r="AV1718" i="1" s="1"/>
  <c r="AR1718" i="1"/>
  <c r="AT1717" i="1"/>
  <c r="AV1717" i="1" s="1"/>
  <c r="AR1717" i="1"/>
  <c r="AT1716" i="1"/>
  <c r="AV1716" i="1" s="1"/>
  <c r="AR1716" i="1"/>
  <c r="AT1715" i="1"/>
  <c r="AV1715" i="1" s="1"/>
  <c r="AR1715" i="1"/>
  <c r="AT1714" i="1"/>
  <c r="AV1714" i="1" s="1"/>
  <c r="AR1714" i="1"/>
  <c r="AT1713" i="1"/>
  <c r="AV1713" i="1" s="1"/>
  <c r="AR1713" i="1"/>
  <c r="AT1712" i="1"/>
  <c r="AV1712" i="1" s="1"/>
  <c r="AR1712" i="1"/>
  <c r="AT1711" i="1"/>
  <c r="AV1711" i="1" s="1"/>
  <c r="AR1711" i="1"/>
  <c r="AT1710" i="1"/>
  <c r="AV1710" i="1" s="1"/>
  <c r="AR1710" i="1"/>
  <c r="AT1709" i="1"/>
  <c r="AV1709" i="1" s="1"/>
  <c r="AR1709" i="1"/>
  <c r="AT1708" i="1"/>
  <c r="AV1708" i="1" s="1"/>
  <c r="AR1708" i="1"/>
  <c r="AT1707" i="1"/>
  <c r="AV1707" i="1" s="1"/>
  <c r="AR1707" i="1"/>
  <c r="AT1706" i="1"/>
  <c r="AV1706" i="1" s="1"/>
  <c r="AR1706" i="1"/>
  <c r="AT1705" i="1"/>
  <c r="AV1705" i="1" s="1"/>
  <c r="AR1705" i="1"/>
  <c r="AT1704" i="1"/>
  <c r="AV1704" i="1" s="1"/>
  <c r="AR1704" i="1"/>
  <c r="AT1703" i="1"/>
  <c r="AV1703" i="1" s="1"/>
  <c r="AR1703" i="1"/>
  <c r="AT1702" i="1"/>
  <c r="AV1702" i="1" s="1"/>
  <c r="AR1702" i="1"/>
  <c r="AT1701" i="1"/>
  <c r="AV1701" i="1" s="1"/>
  <c r="AR1701" i="1"/>
  <c r="AT1700" i="1"/>
  <c r="AV1700" i="1" s="1"/>
  <c r="AR1700" i="1"/>
  <c r="AT1699" i="1"/>
  <c r="AV1699" i="1" s="1"/>
  <c r="AR1699" i="1"/>
  <c r="AT1698" i="1"/>
  <c r="AV1698" i="1" s="1"/>
  <c r="AR1698" i="1"/>
  <c r="AT1697" i="1"/>
  <c r="AV1697" i="1" s="1"/>
  <c r="AR1697" i="1"/>
  <c r="AT1696" i="1"/>
  <c r="AV1696" i="1" s="1"/>
  <c r="AR1696" i="1"/>
  <c r="AT1695" i="1"/>
  <c r="AV1695" i="1" s="1"/>
  <c r="AR1695" i="1"/>
  <c r="AT1694" i="1"/>
  <c r="AV1694" i="1" s="1"/>
  <c r="AR1694" i="1"/>
  <c r="AT1693" i="1"/>
  <c r="AV1693" i="1" s="1"/>
  <c r="AR1693" i="1"/>
  <c r="AT1692" i="1"/>
  <c r="AV1692" i="1" s="1"/>
  <c r="AR1692" i="1"/>
  <c r="AT1691" i="1"/>
  <c r="AV1691" i="1" s="1"/>
  <c r="AR1691" i="1"/>
  <c r="AT1690" i="1"/>
  <c r="AV1690" i="1" s="1"/>
  <c r="AR1690" i="1"/>
  <c r="AT1689" i="1"/>
  <c r="AV1689" i="1" s="1"/>
  <c r="AR1689" i="1"/>
  <c r="AT1688" i="1"/>
  <c r="AV1688" i="1" s="1"/>
  <c r="AR1688" i="1"/>
  <c r="AT1687" i="1"/>
  <c r="AV1687" i="1" s="1"/>
  <c r="AR1687" i="1"/>
  <c r="AT1685" i="1"/>
  <c r="AV1685" i="1" s="1"/>
  <c r="AR1685" i="1"/>
  <c r="AT1684" i="1"/>
  <c r="AV1684" i="1" s="1"/>
  <c r="AR1684" i="1"/>
  <c r="AT1683" i="1"/>
  <c r="AV1683" i="1" s="1"/>
  <c r="AR1683" i="1"/>
  <c r="AT1646" i="1"/>
  <c r="AV1646" i="1" s="1"/>
  <c r="AR1646" i="1"/>
  <c r="AT1645" i="1"/>
  <c r="AV1645" i="1" s="1"/>
  <c r="AR1645" i="1"/>
  <c r="AT1644" i="1"/>
  <c r="AV1644" i="1" s="1"/>
  <c r="AR1644" i="1"/>
  <c r="AT1643" i="1"/>
  <c r="AV1643" i="1" s="1"/>
  <c r="AR1643" i="1"/>
  <c r="AT1642" i="1"/>
  <c r="AV1642" i="1" s="1"/>
  <c r="AR1642" i="1"/>
  <c r="AT1641" i="1"/>
  <c r="AV1641" i="1" s="1"/>
  <c r="AR1641" i="1"/>
  <c r="AT1618" i="1"/>
  <c r="AR1618" i="1"/>
  <c r="AT1617" i="1"/>
  <c r="AR1617" i="1"/>
  <c r="AT1616" i="1"/>
  <c r="AR1616" i="1"/>
  <c r="AT1615" i="1"/>
  <c r="AR1615" i="1"/>
  <c r="AT1614" i="1"/>
  <c r="AR1614" i="1"/>
  <c r="AU1594" i="1"/>
  <c r="AU1593" i="1"/>
  <c r="AT1594" i="1"/>
  <c r="AR1594" i="1"/>
  <c r="AT1557" i="1"/>
  <c r="AV1557" i="1" s="1"/>
  <c r="AR1557" i="1"/>
  <c r="AT1556" i="1"/>
  <c r="AV1556" i="1" s="1"/>
  <c r="AR1556" i="1"/>
  <c r="AT1555" i="1"/>
  <c r="AV1555" i="1" s="1"/>
  <c r="AR1555" i="1"/>
  <c r="AT1554" i="1"/>
  <c r="AV1554" i="1" s="1"/>
  <c r="AR1554" i="1"/>
  <c r="AT1527" i="1"/>
  <c r="AV1527" i="1" s="1"/>
  <c r="AR1527" i="1"/>
  <c r="AT1526" i="1"/>
  <c r="AV1526" i="1" s="1"/>
  <c r="AR1526" i="1"/>
  <c r="AT1525" i="1"/>
  <c r="AV1525" i="1" s="1"/>
  <c r="AR1525" i="1"/>
  <c r="AT1524" i="1"/>
  <c r="AV1524" i="1" s="1"/>
  <c r="AR1524" i="1"/>
  <c r="AT1523" i="1"/>
  <c r="AV1523" i="1" s="1"/>
  <c r="AR1523" i="1"/>
  <c r="AT1522" i="1"/>
  <c r="AV1522" i="1" s="1"/>
  <c r="AR1522" i="1"/>
  <c r="AT1521" i="1"/>
  <c r="AV1521" i="1" s="1"/>
  <c r="AR1521" i="1"/>
  <c r="AT1538" i="1"/>
  <c r="AV1538" i="1" s="1"/>
  <c r="AR1538" i="1"/>
  <c r="AT1492" i="1"/>
  <c r="AV1492" i="1" s="1"/>
  <c r="AR1492" i="1"/>
  <c r="AT1491" i="1"/>
  <c r="AV1491" i="1" s="1"/>
  <c r="AR1491" i="1"/>
  <c r="AT1490" i="1"/>
  <c r="AV1490" i="1" s="1"/>
  <c r="AR1490" i="1"/>
  <c r="AT1489" i="1"/>
  <c r="AV1489" i="1" s="1"/>
  <c r="AR1489" i="1"/>
  <c r="AT1488" i="1"/>
  <c r="AV1488" i="1" s="1"/>
  <c r="AR1488" i="1"/>
  <c r="AT1487" i="1"/>
  <c r="AV1487" i="1" s="1"/>
  <c r="AR1487" i="1"/>
  <c r="AT1486" i="1"/>
  <c r="AV1486" i="1" s="1"/>
  <c r="AR1486" i="1"/>
  <c r="AT1485" i="1"/>
  <c r="AV1485" i="1" s="1"/>
  <c r="AR1485" i="1"/>
  <c r="AT1484" i="1"/>
  <c r="AV1484" i="1" s="1"/>
  <c r="AR1484" i="1"/>
  <c r="AT1483" i="1"/>
  <c r="AV1483" i="1" s="1"/>
  <c r="AR1483" i="1"/>
  <c r="AT1482" i="1"/>
  <c r="AV1482" i="1" s="1"/>
  <c r="AR1482" i="1"/>
  <c r="AT1481" i="1"/>
  <c r="AV1481" i="1" s="1"/>
  <c r="AR1481" i="1"/>
  <c r="AT1480" i="1"/>
  <c r="AV1480" i="1" s="1"/>
  <c r="AR1480" i="1"/>
  <c r="AT1479" i="1"/>
  <c r="AV1479" i="1" s="1"/>
  <c r="AR1479" i="1"/>
  <c r="AT1478" i="1"/>
  <c r="AV1478" i="1" s="1"/>
  <c r="AR1478" i="1"/>
  <c r="AT1477" i="1"/>
  <c r="AV1477" i="1" s="1"/>
  <c r="AR1477" i="1"/>
  <c r="AT1476" i="1"/>
  <c r="AV1476" i="1" s="1"/>
  <c r="AR1476" i="1"/>
  <c r="AT1475" i="1"/>
  <c r="AV1475" i="1" s="1"/>
  <c r="AR1475" i="1"/>
  <c r="AT1474" i="1"/>
  <c r="AV1474" i="1" s="1"/>
  <c r="AR1474" i="1"/>
  <c r="AT1473" i="1"/>
  <c r="AV1473" i="1" s="1"/>
  <c r="AR1473" i="1"/>
  <c r="AT1472" i="1"/>
  <c r="AV1472" i="1" s="1"/>
  <c r="AR1472" i="1"/>
  <c r="AT1471" i="1"/>
  <c r="AV1471" i="1" s="1"/>
  <c r="AR1471" i="1"/>
  <c r="AT1470" i="1"/>
  <c r="AV1470" i="1" s="1"/>
  <c r="AR1470" i="1"/>
  <c r="AT1344" i="1"/>
  <c r="AV1344" i="1" s="1"/>
  <c r="AR1344" i="1"/>
  <c r="AT1343" i="1"/>
  <c r="AV1343" i="1" s="1"/>
  <c r="AR1343" i="1"/>
  <c r="AT1326" i="1" l="1"/>
  <c r="AV1326" i="1" s="1"/>
  <c r="AR1326" i="1"/>
  <c r="AT1314" i="1" l="1"/>
  <c r="AR1314" i="1"/>
  <c r="AT1313" i="1"/>
  <c r="AR1313" i="1"/>
  <c r="AT1312" i="1"/>
  <c r="AR1312" i="1"/>
  <c r="AT1311" i="1"/>
  <c r="AR1311" i="1"/>
  <c r="AT1310" i="1"/>
  <c r="AR1310" i="1"/>
  <c r="AT1309" i="1"/>
  <c r="AR1309" i="1"/>
  <c r="AT1308" i="1"/>
  <c r="AR1308" i="1"/>
  <c r="AT1269" i="1"/>
  <c r="AR1269" i="1"/>
  <c r="AT1218" i="1"/>
  <c r="AR1218" i="1"/>
  <c r="AT1217" i="1"/>
  <c r="AR1217" i="1"/>
  <c r="AR1192" i="1"/>
  <c r="AR1191" i="1"/>
  <c r="AR1190" i="1"/>
  <c r="AR1189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R1164" i="1"/>
  <c r="AR1163" i="1"/>
  <c r="AU1118" i="1"/>
  <c r="AR1118" i="1"/>
  <c r="AU1117" i="1"/>
  <c r="AR1117" i="1"/>
  <c r="AU1116" i="1"/>
  <c r="AR1116" i="1"/>
  <c r="AU1115" i="1"/>
  <c r="AR1115" i="1"/>
  <c r="AU1114" i="1"/>
  <c r="AR1114" i="1"/>
  <c r="AU1113" i="1"/>
  <c r="AR1113" i="1"/>
  <c r="AU1112" i="1"/>
  <c r="AR1112" i="1"/>
  <c r="AU1111" i="1"/>
  <c r="AR1111" i="1"/>
  <c r="AU1110" i="1"/>
  <c r="AR1110" i="1"/>
  <c r="AU1109" i="1"/>
  <c r="AR1109" i="1"/>
  <c r="AU1108" i="1"/>
  <c r="AR1108" i="1"/>
  <c r="AU1107" i="1"/>
  <c r="AR1107" i="1"/>
  <c r="AU1106" i="1"/>
  <c r="AR1106" i="1"/>
  <c r="AU1105" i="1"/>
  <c r="AR1105" i="1"/>
  <c r="AU1104" i="1"/>
  <c r="AR1104" i="1"/>
  <c r="AT1680" i="1"/>
  <c r="AV1680" i="1" s="1"/>
  <c r="AR1680" i="1"/>
  <c r="AT1679" i="1"/>
  <c r="AV1679" i="1" s="1"/>
  <c r="AR1679" i="1"/>
  <c r="AT1678" i="1"/>
  <c r="AV1678" i="1" s="1"/>
  <c r="AR1678" i="1"/>
  <c r="AT1677" i="1"/>
  <c r="AV1677" i="1" s="1"/>
  <c r="AR1677" i="1"/>
  <c r="AT1676" i="1"/>
  <c r="AV1676" i="1" s="1"/>
  <c r="AR1676" i="1"/>
  <c r="AT1661" i="1"/>
  <c r="AV1661" i="1" s="1"/>
  <c r="AR1661" i="1"/>
  <c r="AT1660" i="1"/>
  <c r="AV1660" i="1" s="1"/>
  <c r="AR1660" i="1"/>
  <c r="AT1659" i="1"/>
  <c r="AV1659" i="1" s="1"/>
  <c r="AR1659" i="1"/>
  <c r="AT1658" i="1"/>
  <c r="AV1658" i="1" s="1"/>
  <c r="AR1658" i="1"/>
  <c r="AT1657" i="1"/>
  <c r="AV1657" i="1" s="1"/>
  <c r="AR1657" i="1"/>
  <c r="AT1656" i="1"/>
  <c r="AV1656" i="1" s="1"/>
  <c r="AR1656" i="1"/>
  <c r="AT1655" i="1"/>
  <c r="AV1655" i="1" s="1"/>
  <c r="AR1655" i="1"/>
  <c r="AT1654" i="1"/>
  <c r="AV1654" i="1" s="1"/>
  <c r="AR1654" i="1"/>
  <c r="AT1653" i="1"/>
  <c r="AV1653" i="1" s="1"/>
  <c r="AR1653" i="1"/>
  <c r="AT1652" i="1"/>
  <c r="AV1652" i="1" s="1"/>
  <c r="AR1652" i="1"/>
  <c r="AT1651" i="1"/>
  <c r="AV1651" i="1" s="1"/>
  <c r="AR1651" i="1"/>
  <c r="AT1650" i="1"/>
  <c r="AV1650" i="1" s="1"/>
  <c r="AR1650" i="1"/>
  <c r="AT1649" i="1"/>
  <c r="AV1649" i="1" s="1"/>
  <c r="AR1649" i="1"/>
  <c r="AT1648" i="1"/>
  <c r="AV1648" i="1" s="1"/>
  <c r="AR1648" i="1"/>
  <c r="AT1635" i="1"/>
  <c r="AV1635" i="1" s="1"/>
  <c r="AR1635" i="1"/>
  <c r="AT1634" i="1"/>
  <c r="AV1634" i="1" s="1"/>
  <c r="AR1634" i="1"/>
  <c r="AT1583" i="1"/>
  <c r="AV1583" i="1" s="1"/>
  <c r="AR1583" i="1"/>
  <c r="AT1582" i="1"/>
  <c r="AV1582" i="1" s="1"/>
  <c r="AR1582" i="1"/>
  <c r="AT1553" i="1"/>
  <c r="AV1553" i="1" s="1"/>
  <c r="AR1553" i="1"/>
  <c r="AT1552" i="1"/>
  <c r="AV1552" i="1" s="1"/>
  <c r="AR1552" i="1"/>
  <c r="AT1469" i="1"/>
  <c r="AV1469" i="1" s="1"/>
  <c r="AR1469" i="1"/>
  <c r="AT1468" i="1"/>
  <c r="AV1468" i="1" s="1"/>
  <c r="AR1468" i="1"/>
  <c r="AT1467" i="1"/>
  <c r="AV1467" i="1" s="1"/>
  <c r="AR1467" i="1"/>
  <c r="AT1466" i="1"/>
  <c r="AV1466" i="1" s="1"/>
  <c r="AR1466" i="1"/>
  <c r="AT1465" i="1"/>
  <c r="AV1465" i="1" s="1"/>
  <c r="AR1465" i="1"/>
  <c r="AT1464" i="1"/>
  <c r="AV1464" i="1" s="1"/>
  <c r="AR1464" i="1"/>
  <c r="AT1463" i="1"/>
  <c r="AV1463" i="1" s="1"/>
  <c r="AR1463" i="1"/>
  <c r="AT1462" i="1"/>
  <c r="AV1462" i="1" s="1"/>
  <c r="AR1462" i="1"/>
  <c r="AT1461" i="1"/>
  <c r="AV1461" i="1" s="1"/>
  <c r="AR1461" i="1"/>
  <c r="AT1460" i="1"/>
  <c r="AV1460" i="1" s="1"/>
  <c r="AR1460" i="1"/>
  <c r="AT1459" i="1"/>
  <c r="AV1459" i="1" s="1"/>
  <c r="AR1459" i="1"/>
  <c r="AT1458" i="1"/>
  <c r="AV1458" i="1" s="1"/>
  <c r="AR1458" i="1"/>
  <c r="AT1457" i="1"/>
  <c r="AV1457" i="1" s="1"/>
  <c r="AR1457" i="1"/>
  <c r="AT1456" i="1"/>
  <c r="AV1456" i="1" s="1"/>
  <c r="AR1456" i="1"/>
  <c r="AT1455" i="1"/>
  <c r="AV1455" i="1" s="1"/>
  <c r="AR1455" i="1"/>
  <c r="AT1454" i="1"/>
  <c r="AV1454" i="1" s="1"/>
  <c r="AR1454" i="1"/>
  <c r="AT1453" i="1"/>
  <c r="AV1453" i="1" s="1"/>
  <c r="AR1453" i="1"/>
  <c r="AT1452" i="1"/>
  <c r="AV1452" i="1" s="1"/>
  <c r="AR1452" i="1"/>
  <c r="AT1451" i="1"/>
  <c r="AV1451" i="1" s="1"/>
  <c r="AR1451" i="1"/>
  <c r="AT1450" i="1"/>
  <c r="AV1450" i="1" s="1"/>
  <c r="AR1450" i="1"/>
  <c r="AT1449" i="1"/>
  <c r="AV1449" i="1" s="1"/>
  <c r="AR1449" i="1"/>
  <c r="AT1281" i="1"/>
  <c r="AR1281" i="1"/>
  <c r="AT1280" i="1"/>
  <c r="AR1280" i="1"/>
  <c r="AT1268" i="1"/>
  <c r="AR1268" i="1"/>
  <c r="AT1267" i="1"/>
  <c r="AR1267" i="1"/>
  <c r="AT1214" i="1"/>
  <c r="AR1214" i="1"/>
  <c r="AR1132" i="1"/>
  <c r="AR1131" i="1"/>
  <c r="AR1103" i="1"/>
  <c r="AR1102" i="1"/>
  <c r="AR1101" i="1"/>
  <c r="AR1100" i="1"/>
  <c r="AR1099" i="1"/>
  <c r="AU1004" i="1" l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T1640" i="1"/>
  <c r="AV1640" i="1" s="1"/>
  <c r="AR1640" i="1"/>
  <c r="AT1639" i="1"/>
  <c r="AV1639" i="1" s="1"/>
  <c r="AR1639" i="1"/>
  <c r="AT1638" i="1"/>
  <c r="AV1638" i="1" s="1"/>
  <c r="AR1638" i="1"/>
  <c r="AT1633" i="1"/>
  <c r="AV1633" i="1" s="1"/>
  <c r="AR1633" i="1"/>
  <c r="AT1632" i="1"/>
  <c r="AV1632" i="1" s="1"/>
  <c r="AR1632" i="1"/>
  <c r="AT1631" i="1"/>
  <c r="AV1631" i="1" s="1"/>
  <c r="AR1631" i="1"/>
  <c r="AT1630" i="1"/>
  <c r="AV1630" i="1" s="1"/>
  <c r="AR1630" i="1"/>
  <c r="AT1629" i="1"/>
  <c r="AV1629" i="1" s="1"/>
  <c r="AR1629" i="1"/>
  <c r="AT1628" i="1"/>
  <c r="AV1628" i="1" s="1"/>
  <c r="AR1628" i="1"/>
  <c r="AT1627" i="1"/>
  <c r="AV1627" i="1" s="1"/>
  <c r="AR1627" i="1"/>
  <c r="AT1626" i="1"/>
  <c r="AV1626" i="1" s="1"/>
  <c r="AR1626" i="1"/>
  <c r="AT1623" i="1"/>
  <c r="AR1623" i="1"/>
  <c r="AT1622" i="1"/>
  <c r="AR1622" i="1"/>
  <c r="AT1613" i="1"/>
  <c r="AR1613" i="1"/>
  <c r="AT1612" i="1"/>
  <c r="AR1612" i="1"/>
  <c r="AT1611" i="1"/>
  <c r="AR1611" i="1"/>
  <c r="AT1610" i="1"/>
  <c r="AR1610" i="1"/>
  <c r="AT1609" i="1"/>
  <c r="AR1609" i="1"/>
  <c r="AT1608" i="1"/>
  <c r="AR1608" i="1"/>
  <c r="AT1607" i="1"/>
  <c r="AR1607" i="1"/>
  <c r="AT1606" i="1"/>
  <c r="AR1606" i="1"/>
  <c r="AT1605" i="1"/>
  <c r="AR1605" i="1"/>
  <c r="AT1604" i="1"/>
  <c r="AR1604" i="1"/>
  <c r="AT1603" i="1"/>
  <c r="AR1603" i="1"/>
  <c r="AT1602" i="1"/>
  <c r="AR1602" i="1"/>
  <c r="AT1601" i="1"/>
  <c r="AR1601" i="1"/>
  <c r="AT1600" i="1"/>
  <c r="AR1600" i="1"/>
  <c r="AT1599" i="1"/>
  <c r="AV1599" i="1" s="1"/>
  <c r="AR1599" i="1"/>
  <c r="AT1593" i="1"/>
  <c r="AR1593" i="1"/>
  <c r="AT1595" i="1"/>
  <c r="AV1595" i="1" s="1"/>
  <c r="AR1595" i="1"/>
  <c r="AT1625" i="1"/>
  <c r="AV1625" i="1" s="1"/>
  <c r="AR1625" i="1"/>
  <c r="AT1448" i="1"/>
  <c r="AV1448" i="1" s="1"/>
  <c r="AR1448" i="1"/>
  <c r="AT1447" i="1"/>
  <c r="AV1447" i="1" s="1"/>
  <c r="AR1447" i="1"/>
  <c r="AT1446" i="1"/>
  <c r="AV1446" i="1" s="1"/>
  <c r="AR1446" i="1"/>
  <c r="AT1263" i="1"/>
  <c r="AR1263" i="1"/>
  <c r="AT1224" i="1"/>
  <c r="AR1224" i="1"/>
  <c r="AR1188" i="1"/>
  <c r="AR1157" i="1"/>
  <c r="AR1156" i="1"/>
  <c r="AR1138" i="1"/>
  <c r="AR1137" i="1"/>
  <c r="AR983" i="1"/>
  <c r="AR982" i="1"/>
  <c r="AR981" i="1"/>
  <c r="AR980" i="1"/>
  <c r="AR979" i="1"/>
  <c r="AR978" i="1"/>
  <c r="AR977" i="1"/>
  <c r="AR976" i="1"/>
  <c r="AR975" i="1"/>
  <c r="AR974" i="1"/>
  <c r="AR973" i="1"/>
  <c r="AR972" i="1"/>
  <c r="AU1287" i="1"/>
  <c r="AU1286" i="1"/>
  <c r="AU1285" i="1"/>
  <c r="AU1284" i="1"/>
  <c r="AU1283" i="1"/>
  <c r="AU1282" i="1"/>
  <c r="AU1143" i="1"/>
  <c r="AU1142" i="1"/>
  <c r="AU1120" i="1"/>
  <c r="AU1119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1299" i="1"/>
  <c r="AU1298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T1592" i="1" l="1"/>
  <c r="AV1592" i="1" s="1"/>
  <c r="AR1592" i="1"/>
  <c r="AT1581" i="1"/>
  <c r="AV1581" i="1" s="1"/>
  <c r="AR1581" i="1"/>
  <c r="AT1580" i="1"/>
  <c r="AV1580" i="1" s="1"/>
  <c r="AR1580" i="1"/>
  <c r="AT1579" i="1"/>
  <c r="AV1579" i="1" s="1"/>
  <c r="AR1579" i="1"/>
  <c r="AT1578" i="1"/>
  <c r="AV1578" i="1" s="1"/>
  <c r="AR1578" i="1"/>
  <c r="AT1577" i="1"/>
  <c r="AV1577" i="1" s="1"/>
  <c r="AR1577" i="1"/>
  <c r="AT1576" i="1"/>
  <c r="AV1576" i="1" s="1"/>
  <c r="AR1576" i="1"/>
  <c r="AT1574" i="1"/>
  <c r="AV1574" i="1" s="1"/>
  <c r="AR1574" i="1"/>
  <c r="AT1573" i="1"/>
  <c r="AV1573" i="1" s="1"/>
  <c r="AR1573" i="1"/>
  <c r="AT1572" i="1"/>
  <c r="AV1572" i="1" s="1"/>
  <c r="AR1572" i="1"/>
  <c r="AT1571" i="1"/>
  <c r="AV1571" i="1" s="1"/>
  <c r="AR1571" i="1"/>
  <c r="AT1570" i="1"/>
  <c r="AV1570" i="1" s="1"/>
  <c r="AR1570" i="1"/>
  <c r="AT1569" i="1"/>
  <c r="AV1569" i="1" s="1"/>
  <c r="AR1569" i="1"/>
  <c r="AT1568" i="1"/>
  <c r="AV1568" i="1" s="1"/>
  <c r="AR1568" i="1"/>
  <c r="AT1567" i="1"/>
  <c r="AV1567" i="1" s="1"/>
  <c r="AR1567" i="1"/>
  <c r="AT1566" i="1"/>
  <c r="AV1566" i="1" s="1"/>
  <c r="AR1566" i="1"/>
  <c r="AT1565" i="1"/>
  <c r="AV1565" i="1" s="1"/>
  <c r="AR1565" i="1"/>
  <c r="AT1564" i="1"/>
  <c r="AV1564" i="1" s="1"/>
  <c r="AR1564" i="1"/>
  <c r="AT1563" i="1"/>
  <c r="AV1563" i="1" s="1"/>
  <c r="AR1563" i="1"/>
  <c r="AT1551" i="1"/>
  <c r="AV1551" i="1" s="1"/>
  <c r="AR1551" i="1"/>
  <c r="AT1550" i="1"/>
  <c r="AV1550" i="1" s="1"/>
  <c r="AR1550" i="1"/>
  <c r="AT1549" i="1"/>
  <c r="AV1549" i="1" s="1"/>
  <c r="AR1549" i="1"/>
  <c r="AT1548" i="1"/>
  <c r="AV1548" i="1" s="1"/>
  <c r="AR1548" i="1"/>
  <c r="AT1547" i="1"/>
  <c r="AV1547" i="1" s="1"/>
  <c r="AR1547" i="1"/>
  <c r="AT1546" i="1"/>
  <c r="AV1546" i="1" s="1"/>
  <c r="AR1546" i="1"/>
  <c r="AT1545" i="1"/>
  <c r="AV1545" i="1" s="1"/>
  <c r="AR1545" i="1"/>
  <c r="AT1544" i="1"/>
  <c r="AV1544" i="1" s="1"/>
  <c r="AR1544" i="1"/>
  <c r="AT1543" i="1"/>
  <c r="AV1543" i="1" s="1"/>
  <c r="AR1543" i="1"/>
  <c r="AT1542" i="1"/>
  <c r="AV1542" i="1" s="1"/>
  <c r="AR1542" i="1"/>
  <c r="AT1520" i="1"/>
  <c r="AV1520" i="1" s="1"/>
  <c r="AR1520" i="1"/>
  <c r="AT1537" i="1"/>
  <c r="AV1537" i="1" s="1"/>
  <c r="AR1537" i="1"/>
  <c r="AT1536" i="1"/>
  <c r="AV1536" i="1" s="1"/>
  <c r="AR1536" i="1"/>
  <c r="AT1535" i="1"/>
  <c r="AV1535" i="1" s="1"/>
  <c r="AR1535" i="1"/>
  <c r="AT1534" i="1"/>
  <c r="AV1534" i="1" s="1"/>
  <c r="AR1534" i="1"/>
  <c r="AT1533" i="1"/>
  <c r="AV1533" i="1" s="1"/>
  <c r="AR1533" i="1"/>
  <c r="AT1532" i="1"/>
  <c r="AV1532" i="1" s="1"/>
  <c r="AR1532" i="1"/>
  <c r="AT1531" i="1"/>
  <c r="AV1531" i="1" s="1"/>
  <c r="AR1531" i="1"/>
  <c r="AT1530" i="1"/>
  <c r="AV1530" i="1" s="1"/>
  <c r="AR1530" i="1"/>
  <c r="AT1529" i="1"/>
  <c r="AV1529" i="1" s="1"/>
  <c r="AR1529" i="1"/>
  <c r="AT1445" i="1"/>
  <c r="AV1445" i="1" s="1"/>
  <c r="AR1445" i="1"/>
  <c r="AT1444" i="1"/>
  <c r="AV1444" i="1" s="1"/>
  <c r="AR1444" i="1"/>
  <c r="AT1443" i="1"/>
  <c r="AV1443" i="1" s="1"/>
  <c r="AR1443" i="1"/>
  <c r="AT1442" i="1"/>
  <c r="AV1442" i="1" s="1"/>
  <c r="AR1442" i="1"/>
  <c r="AT1441" i="1"/>
  <c r="AV1441" i="1" s="1"/>
  <c r="AR1441" i="1"/>
  <c r="AT1440" i="1"/>
  <c r="AV1440" i="1" s="1"/>
  <c r="AR1440" i="1"/>
  <c r="AT1439" i="1"/>
  <c r="AV1439" i="1" s="1"/>
  <c r="AR1439" i="1"/>
  <c r="AT1438" i="1"/>
  <c r="AV1438" i="1" s="1"/>
  <c r="AR1438" i="1"/>
  <c r="AT1437" i="1"/>
  <c r="AV1437" i="1" s="1"/>
  <c r="AR1437" i="1"/>
  <c r="AT1436" i="1"/>
  <c r="AV1436" i="1" s="1"/>
  <c r="AR1436" i="1"/>
  <c r="AT1435" i="1"/>
  <c r="AV1435" i="1" s="1"/>
  <c r="AR1435" i="1"/>
  <c r="AT1434" i="1"/>
  <c r="AV1434" i="1" s="1"/>
  <c r="AR1434" i="1"/>
  <c r="AT1433" i="1"/>
  <c r="AV1433" i="1" s="1"/>
  <c r="AR1433" i="1"/>
  <c r="AT1432" i="1"/>
  <c r="AV1432" i="1" s="1"/>
  <c r="AR1432" i="1"/>
  <c r="AT1325" i="1"/>
  <c r="AV1325" i="1" s="1"/>
  <c r="AR1325" i="1"/>
  <c r="AT1299" i="1"/>
  <c r="AR1299" i="1"/>
  <c r="AT1279" i="1"/>
  <c r="AR1279" i="1"/>
  <c r="AT1278" i="1"/>
  <c r="AR1278" i="1"/>
  <c r="AT1266" i="1"/>
  <c r="AR1266" i="1"/>
  <c r="AT1265" i="1"/>
  <c r="AR1265" i="1"/>
  <c r="AT1257" i="1"/>
  <c r="AR1257" i="1"/>
  <c r="AR1187" i="1"/>
  <c r="AR1186" i="1"/>
  <c r="AR1155" i="1"/>
  <c r="AR1154" i="1"/>
  <c r="AR1141" i="1"/>
  <c r="AR1140" i="1"/>
  <c r="AR1098" i="1"/>
  <c r="AR1097" i="1"/>
  <c r="AR1096" i="1"/>
  <c r="AR971" i="1"/>
  <c r="AR955" i="1"/>
  <c r="AR954" i="1"/>
  <c r="AR953" i="1"/>
  <c r="AR952" i="1"/>
  <c r="AR957" i="1"/>
  <c r="AR956" i="1"/>
  <c r="AR821" i="1" l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T1515" i="1"/>
  <c r="AV1515" i="1" s="1"/>
  <c r="AR1515" i="1"/>
  <c r="AT1514" i="1"/>
  <c r="AV1514" i="1" s="1"/>
  <c r="AR1514" i="1"/>
  <c r="AT1513" i="1"/>
  <c r="AV1513" i="1" s="1"/>
  <c r="AR1513" i="1"/>
  <c r="AT1512" i="1"/>
  <c r="AV1512" i="1" s="1"/>
  <c r="AR1512" i="1"/>
  <c r="AT1511" i="1"/>
  <c r="AV1511" i="1" s="1"/>
  <c r="AR1511" i="1"/>
  <c r="AT1510" i="1"/>
  <c r="AV1510" i="1" s="1"/>
  <c r="AR1510" i="1"/>
  <c r="AT1509" i="1"/>
  <c r="AV1509" i="1" s="1"/>
  <c r="AR1509" i="1"/>
  <c r="AT1508" i="1"/>
  <c r="AV1508" i="1" s="1"/>
  <c r="AR1508" i="1"/>
  <c r="AT1507" i="1"/>
  <c r="AV1507" i="1" s="1"/>
  <c r="AR1507" i="1"/>
  <c r="AT1506" i="1"/>
  <c r="AV1506" i="1" s="1"/>
  <c r="AR1506" i="1"/>
  <c r="AT1431" i="1"/>
  <c r="AV1431" i="1" s="1"/>
  <c r="AR1431" i="1"/>
  <c r="AT1430" i="1"/>
  <c r="AV1430" i="1" s="1"/>
  <c r="AR1430" i="1"/>
  <c r="AT1429" i="1"/>
  <c r="AV1429" i="1" s="1"/>
  <c r="AR1429" i="1"/>
  <c r="AT1428" i="1"/>
  <c r="AV1428" i="1" s="1"/>
  <c r="AR1428" i="1"/>
  <c r="AT1427" i="1"/>
  <c r="AV1427" i="1" s="1"/>
  <c r="AR1427" i="1"/>
  <c r="AT1426" i="1"/>
  <c r="AV1426" i="1" s="1"/>
  <c r="AR1426" i="1"/>
  <c r="AT1425" i="1"/>
  <c r="AV1425" i="1" s="1"/>
  <c r="AR1425" i="1"/>
  <c r="AT1424" i="1"/>
  <c r="AV1424" i="1" s="1"/>
  <c r="AR1424" i="1"/>
  <c r="AT1423" i="1"/>
  <c r="AV1423" i="1" s="1"/>
  <c r="AR1423" i="1"/>
  <c r="AT1422" i="1"/>
  <c r="AV1422" i="1" s="1"/>
  <c r="AR1422" i="1"/>
  <c r="AT1421" i="1"/>
  <c r="AV1421" i="1" s="1"/>
  <c r="AR1421" i="1"/>
  <c r="AT1420" i="1"/>
  <c r="AV1420" i="1" s="1"/>
  <c r="AR1420" i="1"/>
  <c r="AT1419" i="1"/>
  <c r="AV1419" i="1" s="1"/>
  <c r="AR1419" i="1"/>
  <c r="AT1418" i="1"/>
  <c r="AV1418" i="1" s="1"/>
  <c r="AR1418" i="1"/>
  <c r="AT1417" i="1"/>
  <c r="AV1417" i="1" s="1"/>
  <c r="AR1417" i="1"/>
  <c r="AT1416" i="1"/>
  <c r="AV1416" i="1" s="1"/>
  <c r="AR1416" i="1"/>
  <c r="AT1415" i="1"/>
  <c r="AV1415" i="1" s="1"/>
  <c r="AR1415" i="1"/>
  <c r="AT1414" i="1"/>
  <c r="AV1414" i="1" s="1"/>
  <c r="AR1414" i="1"/>
  <c r="AT1413" i="1"/>
  <c r="AV1413" i="1" s="1"/>
  <c r="AR1413" i="1"/>
  <c r="AT1412" i="1"/>
  <c r="AV1412" i="1" s="1"/>
  <c r="AR1412" i="1"/>
  <c r="AT1411" i="1"/>
  <c r="AV1411" i="1" s="1"/>
  <c r="AR1411" i="1"/>
  <c r="AT1410" i="1"/>
  <c r="AV1410" i="1" s="1"/>
  <c r="AR1410" i="1"/>
  <c r="AT1409" i="1"/>
  <c r="AV1409" i="1" s="1"/>
  <c r="AR1409" i="1"/>
  <c r="AT1408" i="1"/>
  <c r="AV1408" i="1" s="1"/>
  <c r="AR1408" i="1"/>
  <c r="AT1407" i="1"/>
  <c r="AV1407" i="1" s="1"/>
  <c r="AR1407" i="1"/>
  <c r="AT1324" i="1"/>
  <c r="AV1324" i="1" s="1"/>
  <c r="AR1324" i="1"/>
  <c r="AT1323" i="1"/>
  <c r="AV1323" i="1" s="1"/>
  <c r="AR1323" i="1"/>
  <c r="AR1185" i="1"/>
  <c r="AR1184" i="1"/>
  <c r="AR1183" i="1"/>
  <c r="AR1182" i="1"/>
  <c r="AR1095" i="1"/>
  <c r="AR1094" i="1"/>
  <c r="AR1093" i="1"/>
  <c r="AR1092" i="1"/>
  <c r="AR1091" i="1"/>
  <c r="AR951" i="1"/>
  <c r="AR950" i="1"/>
  <c r="AR820" i="1"/>
  <c r="AR819" i="1"/>
  <c r="AT1351" i="1" l="1"/>
  <c r="AV1351" i="1" s="1"/>
  <c r="AR1351" i="1"/>
  <c r="AT1350" i="1"/>
  <c r="AV1350" i="1" s="1"/>
  <c r="AR1350" i="1"/>
  <c r="AT1505" i="1" l="1"/>
  <c r="AV1505" i="1" s="1"/>
  <c r="AR1505" i="1"/>
  <c r="AT1406" i="1"/>
  <c r="AV1406" i="1" s="1"/>
  <c r="AR1406" i="1"/>
  <c r="AT1405" i="1"/>
  <c r="AV1405" i="1" s="1"/>
  <c r="AR1405" i="1"/>
  <c r="AT1404" i="1"/>
  <c r="AV1404" i="1" s="1"/>
  <c r="AR1404" i="1"/>
  <c r="AT1403" i="1"/>
  <c r="AV1403" i="1" s="1"/>
  <c r="AR1403" i="1"/>
  <c r="AT1402" i="1"/>
  <c r="AV1402" i="1" s="1"/>
  <c r="AR1402" i="1"/>
  <c r="AT1401" i="1"/>
  <c r="AV1401" i="1" s="1"/>
  <c r="AR1401" i="1"/>
  <c r="AT1400" i="1"/>
  <c r="AV1400" i="1" s="1"/>
  <c r="AR1400" i="1"/>
  <c r="AT1399" i="1"/>
  <c r="AV1399" i="1" s="1"/>
  <c r="AR1399" i="1"/>
  <c r="AT1398" i="1"/>
  <c r="AV1398" i="1" s="1"/>
  <c r="AR1398" i="1"/>
  <c r="AT1397" i="1"/>
  <c r="AV1397" i="1" s="1"/>
  <c r="AR1397" i="1"/>
  <c r="AT1396" i="1"/>
  <c r="AV1396" i="1" s="1"/>
  <c r="AR1396" i="1"/>
  <c r="AT1395" i="1"/>
  <c r="AV1395" i="1" s="1"/>
  <c r="AR1395" i="1"/>
  <c r="AT1394" i="1"/>
  <c r="AV1394" i="1" s="1"/>
  <c r="AR1394" i="1"/>
  <c r="AT1393" i="1"/>
  <c r="AV1393" i="1" s="1"/>
  <c r="AR1393" i="1"/>
  <c r="AT1392" i="1"/>
  <c r="AV1392" i="1" s="1"/>
  <c r="AR1392" i="1"/>
  <c r="AT1391" i="1"/>
  <c r="AV1391" i="1" s="1"/>
  <c r="AR1391" i="1"/>
  <c r="AT1390" i="1"/>
  <c r="AV1390" i="1" s="1"/>
  <c r="AR1390" i="1"/>
  <c r="AT1389" i="1"/>
  <c r="AV1389" i="1" s="1"/>
  <c r="AR1389" i="1"/>
  <c r="AT1388" i="1"/>
  <c r="AV1388" i="1" s="1"/>
  <c r="AR1388" i="1"/>
  <c r="AT1387" i="1"/>
  <c r="AV1387" i="1" s="1"/>
  <c r="AR1387" i="1"/>
  <c r="AT1386" i="1"/>
  <c r="AV1386" i="1" s="1"/>
  <c r="AR1386" i="1"/>
  <c r="AT1385" i="1"/>
  <c r="AV1385" i="1" s="1"/>
  <c r="AR1385" i="1"/>
  <c r="AT1384" i="1"/>
  <c r="AV1384" i="1" s="1"/>
  <c r="AR1384" i="1"/>
  <c r="AT1383" i="1"/>
  <c r="AV1383" i="1" s="1"/>
  <c r="AR1383" i="1"/>
  <c r="AT1382" i="1"/>
  <c r="AV1382" i="1" s="1"/>
  <c r="AR1382" i="1"/>
  <c r="AT1381" i="1"/>
  <c r="AV1381" i="1" s="1"/>
  <c r="AR1381" i="1"/>
  <c r="AT1380" i="1"/>
  <c r="AV1380" i="1" s="1"/>
  <c r="AR1380" i="1"/>
  <c r="AT1379" i="1"/>
  <c r="AV1379" i="1" s="1"/>
  <c r="AR1379" i="1"/>
  <c r="AT1378" i="1"/>
  <c r="AV1378" i="1" s="1"/>
  <c r="AR1378" i="1"/>
  <c r="AT1377" i="1"/>
  <c r="AV1377" i="1" s="1"/>
  <c r="AR1377" i="1"/>
  <c r="AT1376" i="1"/>
  <c r="AV1376" i="1" s="1"/>
  <c r="AR1376" i="1"/>
  <c r="AT1375" i="1"/>
  <c r="AV1375" i="1" s="1"/>
  <c r="AR1375" i="1"/>
  <c r="AT1374" i="1"/>
  <c r="AV1374" i="1" s="1"/>
  <c r="AR1374" i="1"/>
  <c r="AT1373" i="1"/>
  <c r="AV1373" i="1" s="1"/>
  <c r="AR1373" i="1"/>
  <c r="AT1372" i="1"/>
  <c r="AV1372" i="1" s="1"/>
  <c r="AR1372" i="1"/>
  <c r="AT1371" i="1"/>
  <c r="AV1371" i="1" s="1"/>
  <c r="AR1371" i="1"/>
  <c r="AT1370" i="1"/>
  <c r="AV1370" i="1" s="1"/>
  <c r="AR1370" i="1"/>
  <c r="AT1369" i="1"/>
  <c r="AV1369" i="1" s="1"/>
  <c r="AR1369" i="1"/>
  <c r="AT1368" i="1"/>
  <c r="AV1368" i="1" s="1"/>
  <c r="AR1368" i="1"/>
  <c r="AT1367" i="1"/>
  <c r="AV1367" i="1" s="1"/>
  <c r="AR1367" i="1"/>
  <c r="AT1366" i="1"/>
  <c r="AV1366" i="1" s="1"/>
  <c r="AR1366" i="1"/>
  <c r="AT1365" i="1"/>
  <c r="AV1365" i="1" s="1"/>
  <c r="AR1365" i="1"/>
  <c r="AT1364" i="1"/>
  <c r="AV1364" i="1" s="1"/>
  <c r="AR1364" i="1"/>
  <c r="AT1363" i="1"/>
  <c r="AV1363" i="1" s="1"/>
  <c r="AR1363" i="1"/>
  <c r="AT1362" i="1"/>
  <c r="AV1362" i="1" s="1"/>
  <c r="AR1362" i="1"/>
  <c r="AT1361" i="1"/>
  <c r="AV1361" i="1" s="1"/>
  <c r="AR1361" i="1"/>
  <c r="AT1360" i="1"/>
  <c r="AV1360" i="1" s="1"/>
  <c r="AR1360" i="1"/>
  <c r="AT1359" i="1"/>
  <c r="AV1359" i="1" s="1"/>
  <c r="AR1359" i="1"/>
  <c r="AT1358" i="1"/>
  <c r="AV1358" i="1" s="1"/>
  <c r="AR1358" i="1"/>
  <c r="AT1357" i="1"/>
  <c r="AV1357" i="1" s="1"/>
  <c r="AR1357" i="1"/>
  <c r="AT1356" i="1"/>
  <c r="AV1356" i="1" s="1"/>
  <c r="AR1356" i="1"/>
  <c r="AT1349" i="1"/>
  <c r="AV1349" i="1" s="1"/>
  <c r="AR1349" i="1"/>
  <c r="AT1348" i="1"/>
  <c r="AV1348" i="1" s="1"/>
  <c r="AR1348" i="1"/>
  <c r="AT1347" i="1"/>
  <c r="AV1347" i="1" s="1"/>
  <c r="AR1347" i="1"/>
  <c r="AT1346" i="1"/>
  <c r="AV1346" i="1" s="1"/>
  <c r="AR1346" i="1"/>
  <c r="AT1345" i="1"/>
  <c r="AV1345" i="1" s="1"/>
  <c r="AR1345" i="1"/>
  <c r="AT1306" i="1"/>
  <c r="AR1306" i="1"/>
  <c r="AT1305" i="1"/>
  <c r="AR1305" i="1"/>
  <c r="AT1286" i="1"/>
  <c r="AR1286" i="1"/>
  <c r="AT1285" i="1"/>
  <c r="AR1285" i="1"/>
  <c r="AT1262" i="1"/>
  <c r="AR1262" i="1"/>
  <c r="AT1256" i="1"/>
  <c r="AR1256" i="1"/>
  <c r="AT1255" i="1"/>
  <c r="AR1255" i="1"/>
  <c r="AT1254" i="1"/>
  <c r="AR1254" i="1"/>
  <c r="AR1253" i="1"/>
  <c r="AT1253" i="1"/>
  <c r="AT1232" i="1"/>
  <c r="AR1232" i="1"/>
  <c r="AT1231" i="1"/>
  <c r="AR1231" i="1"/>
  <c r="AT1213" i="1"/>
  <c r="AR1213" i="1"/>
  <c r="AT1212" i="1"/>
  <c r="AR1212" i="1"/>
  <c r="AT1211" i="1"/>
  <c r="AR1211" i="1"/>
  <c r="AT1210" i="1"/>
  <c r="AR1210" i="1"/>
  <c r="AT1205" i="1"/>
  <c r="AR1205" i="1"/>
  <c r="AR1181" i="1"/>
  <c r="AR1180" i="1"/>
  <c r="AR1179" i="1"/>
  <c r="AR1090" i="1" l="1"/>
  <c r="AR1089" i="1"/>
  <c r="AR1088" i="1"/>
  <c r="AR1087" i="1"/>
  <c r="AR1086" i="1"/>
  <c r="AR1085" i="1"/>
  <c r="AR1084" i="1"/>
  <c r="AR1083" i="1"/>
  <c r="AR1082" i="1"/>
  <c r="AR1081" i="1"/>
  <c r="AR1080" i="1"/>
  <c r="AR1079" i="1"/>
  <c r="AR818" i="1"/>
  <c r="AT1342" i="1" l="1"/>
  <c r="AV1342" i="1" s="1"/>
  <c r="AR1342" i="1"/>
  <c r="AT1341" i="1"/>
  <c r="AV1341" i="1" s="1"/>
  <c r="AR1341" i="1"/>
  <c r="AT1340" i="1"/>
  <c r="AV1340" i="1" s="1"/>
  <c r="AR1340" i="1"/>
  <c r="AT1339" i="1"/>
  <c r="AV1339" i="1" s="1"/>
  <c r="AR1339" i="1"/>
  <c r="AT1334" i="1"/>
  <c r="AV1334" i="1" s="1"/>
  <c r="AR1334" i="1"/>
  <c r="AT1322" i="1"/>
  <c r="AV1322" i="1" s="1"/>
  <c r="AR1322" i="1"/>
  <c r="AT1321" i="1"/>
  <c r="AV1321" i="1" s="1"/>
  <c r="AR1321" i="1"/>
  <c r="AT1287" i="1"/>
  <c r="AR1287" i="1"/>
  <c r="AT1230" i="1"/>
  <c r="AR1230" i="1"/>
  <c r="AT1209" i="1"/>
  <c r="AR1209" i="1"/>
  <c r="AT1204" i="1"/>
  <c r="AR1204" i="1"/>
  <c r="AR1178" i="1"/>
  <c r="AR1153" i="1"/>
  <c r="AR949" i="1"/>
  <c r="AR948" i="1"/>
  <c r="AR817" i="1"/>
  <c r="AR816" i="1"/>
  <c r="AR815" i="1"/>
  <c r="AR814" i="1"/>
  <c r="AT1318" i="1" l="1"/>
  <c r="AR1318" i="1"/>
  <c r="AT1317" i="1"/>
  <c r="AR1317" i="1"/>
  <c r="AT1307" i="1"/>
  <c r="AR1307" i="1"/>
  <c r="AT1304" i="1"/>
  <c r="AR1304" i="1"/>
  <c r="AT1303" i="1"/>
  <c r="AR1303" i="1"/>
  <c r="AT1302" i="1"/>
  <c r="AR1302" i="1"/>
  <c r="AT1301" i="1"/>
  <c r="AR1301" i="1"/>
  <c r="AT1300" i="1"/>
  <c r="AV2061" i="1" s="1"/>
  <c r="AR1300" i="1"/>
  <c r="AT1298" i="1"/>
  <c r="AR1298" i="1"/>
  <c r="AT1277" i="1"/>
  <c r="AR1277" i="1"/>
  <c r="AT1276" i="1"/>
  <c r="AR1276" i="1"/>
  <c r="AT1261" i="1"/>
  <c r="AR1261" i="1"/>
  <c r="AT1252" i="1"/>
  <c r="AR1252" i="1"/>
  <c r="AT1251" i="1"/>
  <c r="AR1251" i="1"/>
  <c r="AR1152" i="1"/>
  <c r="AR1078" i="1"/>
  <c r="AR1077" i="1"/>
  <c r="AR1076" i="1"/>
  <c r="AR1075" i="1"/>
  <c r="AR1074" i="1"/>
  <c r="AR1073" i="1"/>
  <c r="AR1072" i="1"/>
  <c r="AR1071" i="1"/>
  <c r="AR1070" i="1"/>
  <c r="AR1069" i="1"/>
  <c r="AR1068" i="1"/>
  <c r="AR1067" i="1"/>
  <c r="AR1066" i="1"/>
  <c r="AR1065" i="1"/>
  <c r="AR947" i="1"/>
  <c r="AR946" i="1"/>
  <c r="AR945" i="1"/>
  <c r="AR843" i="1"/>
  <c r="AR835" i="1"/>
  <c r="AR834" i="1"/>
  <c r="AT1297" i="1" l="1"/>
  <c r="AR1297" i="1"/>
  <c r="AT1296" i="1"/>
  <c r="AR1296" i="1"/>
  <c r="AT1295" i="1"/>
  <c r="AR1295" i="1"/>
  <c r="AT1294" i="1"/>
  <c r="AR1294" i="1"/>
  <c r="AT1293" i="1"/>
  <c r="AR1293" i="1"/>
  <c r="AT1292" i="1"/>
  <c r="AR1292" i="1"/>
  <c r="AT1291" i="1"/>
  <c r="AR1291" i="1"/>
  <c r="AT1290" i="1"/>
  <c r="AR1290" i="1"/>
  <c r="AT1289" i="1"/>
  <c r="AR1289" i="1"/>
  <c r="AT1288" i="1"/>
  <c r="AR1288" i="1"/>
  <c r="AT1284" i="1"/>
  <c r="AR1284" i="1"/>
  <c r="AT1283" i="1"/>
  <c r="AR1283" i="1"/>
  <c r="AT1282" i="1"/>
  <c r="AR1282" i="1"/>
  <c r="AT1275" i="1"/>
  <c r="AR1275" i="1"/>
  <c r="AT1274" i="1"/>
  <c r="AR1274" i="1"/>
  <c r="AT1273" i="1"/>
  <c r="AR1273" i="1"/>
  <c r="AT1272" i="1"/>
  <c r="AR1272" i="1"/>
  <c r="AT1271" i="1"/>
  <c r="AR1271" i="1"/>
  <c r="AT1270" i="1"/>
  <c r="AR1270" i="1"/>
  <c r="AT1264" i="1"/>
  <c r="AR1264" i="1"/>
  <c r="AT1260" i="1"/>
  <c r="AR1260" i="1"/>
  <c r="AT1259" i="1"/>
  <c r="AR1259" i="1"/>
  <c r="AT1258" i="1"/>
  <c r="AR1258" i="1"/>
  <c r="AT1250" i="1"/>
  <c r="AR1250" i="1"/>
  <c r="AT1249" i="1"/>
  <c r="AR1249" i="1"/>
  <c r="AT1248" i="1"/>
  <c r="AR1248" i="1"/>
  <c r="AT1247" i="1"/>
  <c r="AR1247" i="1"/>
  <c r="AT1246" i="1"/>
  <c r="AR1246" i="1"/>
  <c r="AT1245" i="1"/>
  <c r="AR1245" i="1"/>
  <c r="AT1244" i="1"/>
  <c r="AR1244" i="1"/>
  <c r="AT1243" i="1"/>
  <c r="AR1243" i="1"/>
  <c r="AT1242" i="1"/>
  <c r="AR1242" i="1"/>
  <c r="AT1241" i="1"/>
  <c r="AR1241" i="1"/>
  <c r="AT1240" i="1"/>
  <c r="AR1240" i="1"/>
  <c r="AT1239" i="1"/>
  <c r="AR1239" i="1"/>
  <c r="AT1238" i="1"/>
  <c r="AR1238" i="1"/>
  <c r="AT1237" i="1"/>
  <c r="AR1237" i="1"/>
  <c r="AT1236" i="1"/>
  <c r="AR1236" i="1"/>
  <c r="AT1235" i="1"/>
  <c r="AR1235" i="1"/>
  <c r="AT1229" i="1"/>
  <c r="AR1229" i="1"/>
  <c r="AT1228" i="1"/>
  <c r="AR1228" i="1"/>
  <c r="AT1227" i="1"/>
  <c r="AR1227" i="1"/>
  <c r="AT1226" i="1"/>
  <c r="AR1226" i="1"/>
  <c r="AT1223" i="1"/>
  <c r="AR1223" i="1"/>
  <c r="AT1222" i="1"/>
  <c r="AR1222" i="1"/>
  <c r="AT1221" i="1"/>
  <c r="AR1221" i="1"/>
  <c r="AT1220" i="1"/>
  <c r="AR1220" i="1"/>
  <c r="AT1219" i="1"/>
  <c r="AR1219" i="1"/>
  <c r="AT1216" i="1"/>
  <c r="AR1216" i="1"/>
  <c r="AT1215" i="1"/>
  <c r="AR1215" i="1"/>
  <c r="AT1208" i="1"/>
  <c r="AR1208" i="1"/>
  <c r="AT1207" i="1"/>
  <c r="AR1207" i="1"/>
  <c r="AT1206" i="1"/>
  <c r="AR1206" i="1"/>
  <c r="AT1203" i="1"/>
  <c r="AR1203" i="1"/>
  <c r="AT1202" i="1"/>
  <c r="AR1202" i="1"/>
  <c r="AT1201" i="1"/>
  <c r="AR1201" i="1"/>
  <c r="AT1200" i="1"/>
  <c r="AR1200" i="1"/>
  <c r="AT1199" i="1"/>
  <c r="AR1199" i="1"/>
  <c r="AT1198" i="1"/>
  <c r="AR1198" i="1"/>
  <c r="AT1197" i="1"/>
  <c r="AR1197" i="1"/>
  <c r="AR1177" i="1"/>
  <c r="AR1176" i="1"/>
  <c r="AR1175" i="1"/>
  <c r="AR1174" i="1"/>
  <c r="AR1173" i="1"/>
  <c r="AR1172" i="1"/>
  <c r="AR1171" i="1"/>
  <c r="AR1170" i="1"/>
  <c r="AR1169" i="1"/>
  <c r="AR1168" i="1"/>
  <c r="AR1167" i="1"/>
  <c r="AR1162" i="1"/>
  <c r="AR1161" i="1"/>
  <c r="AR1160" i="1"/>
  <c r="AR1159" i="1"/>
  <c r="AR1158" i="1"/>
  <c r="AR1151" i="1"/>
  <c r="AR1150" i="1"/>
  <c r="AR1149" i="1"/>
  <c r="AR1148" i="1"/>
  <c r="AR1147" i="1"/>
  <c r="AR1146" i="1"/>
  <c r="AR1145" i="1"/>
  <c r="AR1144" i="1"/>
  <c r="AR1143" i="1"/>
  <c r="AR1142" i="1"/>
  <c r="AR1139" i="1"/>
  <c r="AR1136" i="1"/>
  <c r="AR1135" i="1"/>
  <c r="AR1134" i="1"/>
  <c r="AR1133" i="1"/>
  <c r="AR1130" i="1"/>
  <c r="AR1129" i="1"/>
  <c r="AR1128" i="1"/>
  <c r="AR1127" i="1"/>
  <c r="AR1126" i="1"/>
  <c r="AR1125" i="1"/>
  <c r="AR1124" i="1"/>
  <c r="AR1123" i="1"/>
  <c r="AR1122" i="1"/>
  <c r="AR1121" i="1"/>
  <c r="AR1120" i="1"/>
  <c r="AR1119" i="1"/>
  <c r="AR1064" i="1"/>
  <c r="AR1063" i="1"/>
  <c r="AR1062" i="1"/>
  <c r="AR1061" i="1"/>
  <c r="AR1060" i="1"/>
  <c r="AR1059" i="1"/>
  <c r="AR1058" i="1"/>
  <c r="AR1057" i="1"/>
  <c r="AR1056" i="1"/>
  <c r="AR1055" i="1"/>
  <c r="AR1054" i="1"/>
  <c r="AR1053" i="1"/>
  <c r="AR1052" i="1"/>
  <c r="AR1051" i="1"/>
  <c r="AR1050" i="1"/>
  <c r="AR1049" i="1"/>
  <c r="AR1048" i="1"/>
  <c r="AR1047" i="1"/>
  <c r="AR1046" i="1"/>
  <c r="AR1045" i="1"/>
  <c r="AR1044" i="1"/>
  <c r="AR1043" i="1"/>
  <c r="AR1042" i="1"/>
  <c r="AR1041" i="1"/>
  <c r="AR1040" i="1"/>
  <c r="AR1039" i="1"/>
  <c r="AR1038" i="1"/>
  <c r="AR1037" i="1"/>
  <c r="AR1036" i="1"/>
  <c r="AR1035" i="1"/>
  <c r="AR1034" i="1"/>
  <c r="AR1033" i="1"/>
  <c r="AR1032" i="1"/>
  <c r="AR1031" i="1"/>
  <c r="AR1030" i="1"/>
  <c r="AR1029" i="1"/>
  <c r="AR1028" i="1"/>
  <c r="AR1027" i="1"/>
  <c r="AR1026" i="1"/>
  <c r="AR1025" i="1"/>
  <c r="AR1024" i="1"/>
  <c r="AR1023" i="1"/>
  <c r="AR1022" i="1"/>
  <c r="AR1021" i="1"/>
  <c r="AR1020" i="1"/>
  <c r="AR1019" i="1"/>
  <c r="AR1018" i="1"/>
  <c r="AR1017" i="1"/>
  <c r="AR1016" i="1"/>
  <c r="AR1015" i="1"/>
  <c r="AR1014" i="1"/>
  <c r="AR1013" i="1"/>
  <c r="AR1012" i="1"/>
  <c r="AR1011" i="1"/>
  <c r="AR1010" i="1"/>
  <c r="AR1009" i="1"/>
  <c r="AR1008" i="1"/>
  <c r="AR1007" i="1"/>
  <c r="AR1006" i="1"/>
  <c r="AR1005" i="1"/>
  <c r="AR1004" i="1"/>
  <c r="AR1003" i="1"/>
  <c r="AR1002" i="1"/>
  <c r="AR1001" i="1"/>
  <c r="AR1000" i="1"/>
  <c r="AR999" i="1"/>
  <c r="AR998" i="1"/>
  <c r="AR997" i="1"/>
  <c r="AR996" i="1"/>
  <c r="AR995" i="1"/>
  <c r="AR994" i="1"/>
  <c r="AR993" i="1"/>
  <c r="AR992" i="1"/>
  <c r="AR991" i="1"/>
  <c r="AR990" i="1"/>
  <c r="AR989" i="1"/>
  <c r="AR988" i="1"/>
  <c r="AR987" i="1"/>
  <c r="AR986" i="1"/>
  <c r="AR985" i="1"/>
  <c r="AR984" i="1"/>
  <c r="AR970" i="1"/>
  <c r="AR969" i="1"/>
  <c r="AR968" i="1"/>
  <c r="AR967" i="1"/>
  <c r="AR966" i="1"/>
  <c r="AR965" i="1"/>
  <c r="AR964" i="1"/>
  <c r="AR963" i="1"/>
  <c r="AR962" i="1"/>
  <c r="AR961" i="1"/>
  <c r="AR960" i="1"/>
  <c r="AR959" i="1"/>
  <c r="AR958" i="1"/>
  <c r="AR944" i="1"/>
  <c r="AR943" i="1"/>
  <c r="AR942" i="1"/>
  <c r="AR941" i="1"/>
  <c r="AR940" i="1"/>
  <c r="AR939" i="1"/>
  <c r="AR938" i="1"/>
  <c r="AR937" i="1"/>
  <c r="AR936" i="1"/>
  <c r="AR935" i="1"/>
  <c r="AR934" i="1"/>
  <c r="AR933" i="1"/>
  <c r="AR932" i="1"/>
  <c r="AR931" i="1"/>
  <c r="AR930" i="1"/>
  <c r="AR929" i="1"/>
  <c r="AR928" i="1"/>
  <c r="AR927" i="1"/>
  <c r="AR926" i="1"/>
  <c r="AR925" i="1"/>
  <c r="AR924" i="1"/>
  <c r="AR923" i="1"/>
  <c r="AR922" i="1"/>
  <c r="AR921" i="1"/>
  <c r="AR920" i="1"/>
  <c r="AR919" i="1"/>
  <c r="AR918" i="1"/>
  <c r="AR917" i="1"/>
  <c r="AR916" i="1"/>
  <c r="AR915" i="1"/>
  <c r="AR914" i="1"/>
  <c r="AR913" i="1"/>
  <c r="AR912" i="1"/>
  <c r="AR911" i="1"/>
  <c r="AR910" i="1"/>
  <c r="AR909" i="1"/>
  <c r="AR908" i="1"/>
  <c r="AR907" i="1"/>
  <c r="AR906" i="1"/>
  <c r="AR905" i="1"/>
  <c r="AR904" i="1"/>
  <c r="AR903" i="1"/>
  <c r="AR902" i="1"/>
  <c r="AR901" i="1"/>
  <c r="AR900" i="1"/>
  <c r="AR899" i="1"/>
  <c r="AR898" i="1"/>
  <c r="AR897" i="1"/>
  <c r="AR896" i="1"/>
  <c r="AR895" i="1"/>
  <c r="AR894" i="1"/>
  <c r="AR893" i="1"/>
  <c r="AR892" i="1"/>
  <c r="AR891" i="1"/>
  <c r="AR890" i="1"/>
  <c r="AR889" i="1"/>
  <c r="AR888" i="1"/>
  <c r="AR887" i="1"/>
  <c r="AR886" i="1"/>
  <c r="AR885" i="1"/>
  <c r="AR884" i="1"/>
  <c r="AR883" i="1"/>
  <c r="AR882" i="1"/>
  <c r="AR881" i="1"/>
  <c r="AR880" i="1"/>
  <c r="AR879" i="1"/>
  <c r="AR878" i="1"/>
  <c r="AR877" i="1"/>
  <c r="AR876" i="1"/>
  <c r="AR875" i="1"/>
  <c r="AR874" i="1"/>
  <c r="AR873" i="1"/>
  <c r="AR872" i="1"/>
  <c r="AR871" i="1"/>
  <c r="AR870" i="1"/>
  <c r="AR869" i="1"/>
  <c r="AR868" i="1"/>
  <c r="AR867" i="1"/>
  <c r="AR866" i="1"/>
  <c r="AR865" i="1"/>
  <c r="AR864" i="1"/>
  <c r="AR863" i="1"/>
  <c r="AR862" i="1"/>
  <c r="AR861" i="1"/>
  <c r="AR860" i="1"/>
  <c r="AR859" i="1"/>
  <c r="AR858" i="1"/>
  <c r="AR857" i="1"/>
  <c r="AR856" i="1"/>
  <c r="AR855" i="1"/>
  <c r="AR854" i="1"/>
  <c r="AR853" i="1"/>
  <c r="AR852" i="1"/>
  <c r="AR851" i="1"/>
  <c r="AR850" i="1"/>
  <c r="AR849" i="1"/>
  <c r="AR848" i="1"/>
  <c r="AR847" i="1"/>
  <c r="AR846" i="1"/>
  <c r="AR845" i="1"/>
  <c r="AR844" i="1"/>
  <c r="AR842" i="1"/>
  <c r="AR841" i="1"/>
  <c r="AR840" i="1"/>
  <c r="AR839" i="1"/>
  <c r="AR838" i="1"/>
  <c r="AR837" i="1"/>
  <c r="AR836" i="1"/>
  <c r="AR833" i="1"/>
  <c r="AR832" i="1"/>
  <c r="AR831" i="1"/>
  <c r="AR830" i="1"/>
  <c r="AR829" i="1"/>
  <c r="AR828" i="1"/>
  <c r="AR827" i="1"/>
  <c r="AR826" i="1"/>
  <c r="AR824" i="1"/>
  <c r="AR823" i="1"/>
  <c r="AR822" i="1"/>
  <c r="AR813" i="1"/>
  <c r="AR812" i="1"/>
  <c r="AR811" i="1"/>
  <c r="AR810" i="1"/>
  <c r="AR809" i="1"/>
  <c r="AR808" i="1"/>
  <c r="AR807" i="1"/>
  <c r="AR806" i="1"/>
  <c r="AR805" i="1"/>
  <c r="AR804" i="1"/>
  <c r="AR803" i="1"/>
  <c r="AR802" i="1"/>
  <c r="AR801" i="1"/>
  <c r="AR800" i="1"/>
  <c r="AR799" i="1"/>
  <c r="AR798" i="1"/>
  <c r="AR797" i="1"/>
  <c r="AR796" i="1"/>
  <c r="AR795" i="1"/>
  <c r="AR794" i="1"/>
  <c r="AR793" i="1"/>
  <c r="AR792" i="1"/>
  <c r="AR791" i="1"/>
  <c r="AR790" i="1"/>
  <c r="AR789" i="1"/>
  <c r="AR788" i="1"/>
  <c r="AR787" i="1"/>
  <c r="AR786" i="1"/>
  <c r="AR785" i="1"/>
  <c r="AR784" i="1"/>
  <c r="AR783" i="1"/>
  <c r="AR782" i="1"/>
  <c r="AR781" i="1"/>
  <c r="AR780" i="1"/>
  <c r="AR779" i="1"/>
  <c r="AR778" i="1"/>
  <c r="AR777" i="1"/>
  <c r="AR776" i="1"/>
  <c r="AR775" i="1"/>
  <c r="AR774" i="1"/>
  <c r="AR773" i="1"/>
  <c r="AR772" i="1"/>
  <c r="AR771" i="1"/>
  <c r="AR770" i="1"/>
  <c r="AR769" i="1"/>
  <c r="AR768" i="1"/>
  <c r="AR767" i="1"/>
  <c r="AR766" i="1"/>
  <c r="AR765" i="1"/>
  <c r="AR764" i="1"/>
  <c r="AR763" i="1"/>
  <c r="AR762" i="1"/>
  <c r="AR761" i="1"/>
  <c r="AR760" i="1"/>
  <c r="AR759" i="1"/>
  <c r="AR758" i="1"/>
  <c r="AR757" i="1"/>
  <c r="AR756" i="1"/>
  <c r="AR755" i="1"/>
  <c r="AR754" i="1"/>
  <c r="AR753" i="1"/>
  <c r="AR752" i="1"/>
  <c r="AR751" i="1"/>
  <c r="AR750" i="1"/>
  <c r="AR749" i="1"/>
  <c r="AR748" i="1"/>
  <c r="AP747" i="1"/>
  <c r="AU747" i="1" s="1"/>
  <c r="AP746" i="1"/>
  <c r="AR746" i="1" s="1"/>
  <c r="AP745" i="1"/>
  <c r="AR745" i="1" s="1"/>
  <c r="AU744" i="1"/>
  <c r="AR744" i="1"/>
  <c r="AU743" i="1"/>
  <c r="AR743" i="1"/>
  <c r="AU742" i="1"/>
  <c r="AR742" i="1"/>
  <c r="AU741" i="1"/>
  <c r="AR741" i="1"/>
  <c r="AU740" i="1"/>
  <c r="AR740" i="1"/>
  <c r="AU739" i="1"/>
  <c r="AR739" i="1"/>
  <c r="AU738" i="1"/>
  <c r="AR738" i="1"/>
  <c r="AU737" i="1"/>
  <c r="AR737" i="1"/>
  <c r="AU736" i="1"/>
  <c r="AR736" i="1"/>
  <c r="AU735" i="1"/>
  <c r="AR735" i="1"/>
  <c r="AU734" i="1"/>
  <c r="AR734" i="1"/>
  <c r="AU733" i="1"/>
  <c r="AR733" i="1"/>
  <c r="AU732" i="1"/>
  <c r="AR732" i="1"/>
  <c r="AU731" i="1"/>
  <c r="AR731" i="1"/>
  <c r="AU730" i="1"/>
  <c r="AR730" i="1"/>
  <c r="AU729" i="1"/>
  <c r="AR729" i="1"/>
  <c r="AU728" i="1"/>
  <c r="AR728" i="1"/>
  <c r="AU727" i="1"/>
  <c r="AR727" i="1"/>
  <c r="AU726" i="1"/>
  <c r="AR726" i="1"/>
  <c r="AU725" i="1"/>
  <c r="AR725" i="1"/>
  <c r="AU724" i="1"/>
  <c r="AR724" i="1"/>
  <c r="AU723" i="1"/>
  <c r="AR723" i="1"/>
  <c r="AU722" i="1"/>
  <c r="AR722" i="1"/>
  <c r="AU721" i="1"/>
  <c r="AR721" i="1"/>
  <c r="AU720" i="1"/>
  <c r="AR720" i="1"/>
  <c r="AU719" i="1"/>
  <c r="AR719" i="1"/>
  <c r="AU718" i="1"/>
  <c r="AR718" i="1"/>
  <c r="AU717" i="1"/>
  <c r="AR717" i="1"/>
  <c r="AU716" i="1"/>
  <c r="AR716" i="1"/>
  <c r="AU715" i="1"/>
  <c r="AR715" i="1"/>
  <c r="AU714" i="1"/>
  <c r="AR714" i="1"/>
  <c r="AU713" i="1"/>
  <c r="AR713" i="1"/>
  <c r="AU712" i="1"/>
  <c r="AR712" i="1"/>
  <c r="AU711" i="1"/>
  <c r="AR711" i="1"/>
  <c r="AU710" i="1"/>
  <c r="AR710" i="1"/>
  <c r="AU709" i="1"/>
  <c r="AR709" i="1"/>
  <c r="AU708" i="1"/>
  <c r="AR708" i="1"/>
  <c r="AU707" i="1"/>
  <c r="AR707" i="1"/>
  <c r="AU706" i="1"/>
  <c r="AR706" i="1"/>
  <c r="AU705" i="1"/>
  <c r="AR705" i="1"/>
  <c r="AU704" i="1"/>
  <c r="AR704" i="1"/>
  <c r="AU703" i="1"/>
  <c r="AR703" i="1"/>
  <c r="AU702" i="1"/>
  <c r="AR702" i="1"/>
  <c r="AU701" i="1"/>
  <c r="AR701" i="1"/>
  <c r="AU700" i="1"/>
  <c r="AR700" i="1"/>
  <c r="AU699" i="1"/>
  <c r="AR699" i="1"/>
  <c r="AU698" i="1"/>
  <c r="AR698" i="1"/>
  <c r="AU697" i="1"/>
  <c r="AR697" i="1"/>
  <c r="AU696" i="1"/>
  <c r="AR696" i="1"/>
  <c r="AU695" i="1"/>
  <c r="AR695" i="1"/>
  <c r="AU694" i="1"/>
  <c r="AR694" i="1"/>
  <c r="AU693" i="1"/>
  <c r="AR693" i="1"/>
  <c r="AU692" i="1"/>
  <c r="AR692" i="1"/>
  <c r="AU691" i="1"/>
  <c r="AR691" i="1"/>
  <c r="AP690" i="1"/>
  <c r="AR690" i="1" s="1"/>
  <c r="AP689" i="1"/>
  <c r="AU689" i="1" s="1"/>
  <c r="AU688" i="1"/>
  <c r="AR688" i="1"/>
  <c r="AU687" i="1"/>
  <c r="AR687" i="1"/>
  <c r="AU686" i="1"/>
  <c r="AR686" i="1"/>
  <c r="AU685" i="1"/>
  <c r="AR685" i="1"/>
  <c r="AP684" i="1"/>
  <c r="AR684" i="1" s="1"/>
  <c r="AU683" i="1"/>
  <c r="AR683" i="1"/>
  <c r="AU682" i="1"/>
  <c r="AR682" i="1"/>
  <c r="AU681" i="1"/>
  <c r="AR681" i="1"/>
  <c r="AU680" i="1"/>
  <c r="AR680" i="1"/>
  <c r="AU679" i="1"/>
  <c r="AR679" i="1"/>
  <c r="AU678" i="1"/>
  <c r="AR678" i="1"/>
  <c r="AU677" i="1"/>
  <c r="AR677" i="1"/>
  <c r="AU676" i="1"/>
  <c r="AR676" i="1"/>
  <c r="AU675" i="1"/>
  <c r="AR675" i="1"/>
  <c r="AU674" i="1"/>
  <c r="AR674" i="1"/>
  <c r="AU673" i="1"/>
  <c r="AR673" i="1"/>
  <c r="AU672" i="1"/>
  <c r="AR672" i="1"/>
  <c r="AU671" i="1"/>
  <c r="AR671" i="1"/>
  <c r="AU670" i="1"/>
  <c r="AR670" i="1"/>
  <c r="AU669" i="1"/>
  <c r="AR669" i="1"/>
  <c r="AU668" i="1"/>
  <c r="AR668" i="1"/>
  <c r="AU667" i="1"/>
  <c r="AR667" i="1"/>
  <c r="AU666" i="1"/>
  <c r="AR666" i="1"/>
  <c r="AU665" i="1"/>
  <c r="AR665" i="1"/>
  <c r="AU664" i="1"/>
  <c r="AR664" i="1"/>
  <c r="AU663" i="1"/>
  <c r="AR663" i="1"/>
  <c r="AU662" i="1"/>
  <c r="AR662" i="1"/>
  <c r="AU661" i="1"/>
  <c r="AR661" i="1"/>
  <c r="AU660" i="1"/>
  <c r="AR660" i="1"/>
  <c r="AU659" i="1"/>
  <c r="AR659" i="1"/>
  <c r="AU658" i="1"/>
  <c r="AR658" i="1"/>
  <c r="AU657" i="1"/>
  <c r="AR657" i="1"/>
  <c r="AU656" i="1"/>
  <c r="AR656" i="1"/>
  <c r="AU655" i="1"/>
  <c r="AR655" i="1"/>
  <c r="AU654" i="1"/>
  <c r="AR654" i="1"/>
  <c r="AU653" i="1"/>
  <c r="AR653" i="1"/>
  <c r="AU652" i="1"/>
  <c r="AR652" i="1"/>
  <c r="AU651" i="1"/>
  <c r="AR651" i="1"/>
  <c r="AU650" i="1"/>
  <c r="AR650" i="1"/>
  <c r="AU649" i="1"/>
  <c r="AR649" i="1"/>
  <c r="AU648" i="1"/>
  <c r="AR648" i="1"/>
  <c r="AU647" i="1"/>
  <c r="AR647" i="1"/>
  <c r="AU646" i="1"/>
  <c r="AR646" i="1"/>
  <c r="AU645" i="1"/>
  <c r="AR645" i="1"/>
  <c r="AP644" i="1"/>
  <c r="AR644" i="1" s="1"/>
  <c r="AP643" i="1"/>
  <c r="AU642" i="1"/>
  <c r="AR642" i="1"/>
  <c r="AU641" i="1"/>
  <c r="AR641" i="1"/>
  <c r="AU640" i="1"/>
  <c r="AR640" i="1"/>
  <c r="AU639" i="1"/>
  <c r="AR639" i="1"/>
  <c r="AU638" i="1"/>
  <c r="AR638" i="1"/>
  <c r="AU637" i="1"/>
  <c r="AR637" i="1"/>
  <c r="AU636" i="1"/>
  <c r="AR636" i="1"/>
  <c r="AU635" i="1"/>
  <c r="AR635" i="1"/>
  <c r="AU634" i="1"/>
  <c r="AR634" i="1"/>
  <c r="AU633" i="1"/>
  <c r="AR633" i="1"/>
  <c r="AU632" i="1"/>
  <c r="AR632" i="1"/>
  <c r="AU631" i="1"/>
  <c r="AR631" i="1"/>
  <c r="AU630" i="1"/>
  <c r="AR630" i="1"/>
  <c r="AU629" i="1"/>
  <c r="AR629" i="1"/>
  <c r="AU628" i="1"/>
  <c r="AR628" i="1"/>
  <c r="AP627" i="1"/>
  <c r="AU627" i="1" s="1"/>
  <c r="AP626" i="1"/>
  <c r="AR626" i="1" s="1"/>
  <c r="AP625" i="1"/>
  <c r="AR625" i="1" s="1"/>
  <c r="AP624" i="1"/>
  <c r="AR624" i="1" s="1"/>
  <c r="AU623" i="1"/>
  <c r="AR623" i="1"/>
  <c r="AU622" i="1"/>
  <c r="AR622" i="1"/>
  <c r="AU621" i="1"/>
  <c r="AR621" i="1"/>
  <c r="AU620" i="1"/>
  <c r="AR620" i="1"/>
  <c r="AU619" i="1"/>
  <c r="AR619" i="1"/>
  <c r="AU618" i="1"/>
  <c r="AR618" i="1"/>
  <c r="AU617" i="1"/>
  <c r="AR617" i="1"/>
  <c r="AU616" i="1"/>
  <c r="AR616" i="1"/>
  <c r="AU615" i="1"/>
  <c r="AR615" i="1"/>
  <c r="AU614" i="1"/>
  <c r="AR614" i="1"/>
  <c r="AU613" i="1"/>
  <c r="AR613" i="1"/>
  <c r="AU612" i="1"/>
  <c r="AR612" i="1"/>
  <c r="AU611" i="1"/>
  <c r="AR611" i="1"/>
  <c r="AU610" i="1"/>
  <c r="AR610" i="1"/>
  <c r="AU609" i="1"/>
  <c r="AR609" i="1"/>
  <c r="AU608" i="1"/>
  <c r="AR608" i="1"/>
  <c r="AU607" i="1"/>
  <c r="AR607" i="1"/>
  <c r="AU606" i="1"/>
  <c r="AR606" i="1"/>
  <c r="AU605" i="1"/>
  <c r="AR605" i="1"/>
  <c r="AU604" i="1"/>
  <c r="AR604" i="1"/>
  <c r="AU603" i="1"/>
  <c r="AR603" i="1"/>
  <c r="AU602" i="1"/>
  <c r="AR602" i="1"/>
  <c r="AU601" i="1"/>
  <c r="AR601" i="1"/>
  <c r="AU600" i="1"/>
  <c r="AR600" i="1"/>
  <c r="AU599" i="1"/>
  <c r="AR599" i="1"/>
  <c r="AU598" i="1"/>
  <c r="AR598" i="1"/>
  <c r="AU597" i="1"/>
  <c r="AR597" i="1"/>
  <c r="AU596" i="1"/>
  <c r="AR596" i="1"/>
  <c r="AU595" i="1"/>
  <c r="AR595" i="1"/>
  <c r="AU594" i="1"/>
  <c r="AR594" i="1"/>
  <c r="AU593" i="1"/>
  <c r="AR593" i="1"/>
  <c r="AU592" i="1"/>
  <c r="AR592" i="1"/>
  <c r="AU591" i="1"/>
  <c r="AR591" i="1"/>
  <c r="AU590" i="1"/>
  <c r="AR590" i="1"/>
  <c r="AU589" i="1"/>
  <c r="AR589" i="1"/>
  <c r="AU588" i="1"/>
  <c r="AR588" i="1"/>
  <c r="AU587" i="1"/>
  <c r="AR587" i="1"/>
  <c r="AU586" i="1"/>
  <c r="AR586" i="1"/>
  <c r="AU585" i="1"/>
  <c r="AR585" i="1"/>
  <c r="AU584" i="1"/>
  <c r="AR584" i="1"/>
  <c r="AU583" i="1"/>
  <c r="AR583" i="1"/>
  <c r="AU582" i="1"/>
  <c r="AR582" i="1"/>
  <c r="AU581" i="1"/>
  <c r="AR581" i="1"/>
  <c r="AU580" i="1"/>
  <c r="AR580" i="1"/>
  <c r="AU579" i="1"/>
  <c r="AR579" i="1"/>
  <c r="AU578" i="1"/>
  <c r="AR578" i="1"/>
  <c r="AU577" i="1"/>
  <c r="AR577" i="1"/>
  <c r="AU576" i="1"/>
  <c r="AR576" i="1"/>
  <c r="AU575" i="1"/>
  <c r="AR575" i="1"/>
  <c r="AU574" i="1"/>
  <c r="AR574" i="1"/>
  <c r="AU573" i="1"/>
  <c r="AR573" i="1"/>
  <c r="AU572" i="1"/>
  <c r="AR572" i="1"/>
  <c r="AU571" i="1"/>
  <c r="AR571" i="1"/>
  <c r="AU570" i="1"/>
  <c r="AR570" i="1"/>
  <c r="AU569" i="1"/>
  <c r="AR569" i="1"/>
  <c r="AU568" i="1"/>
  <c r="AR568" i="1"/>
  <c r="AU567" i="1"/>
  <c r="AR567" i="1"/>
  <c r="AU566" i="1"/>
  <c r="AR566" i="1"/>
  <c r="AU565" i="1"/>
  <c r="AR565" i="1"/>
  <c r="AU564" i="1"/>
  <c r="AR564" i="1"/>
  <c r="AU563" i="1"/>
  <c r="AR563" i="1"/>
  <c r="AU562" i="1"/>
  <c r="AR562" i="1"/>
  <c r="AU561" i="1"/>
  <c r="AR561" i="1"/>
  <c r="AU560" i="1"/>
  <c r="AR560" i="1"/>
  <c r="AU559" i="1"/>
  <c r="AR559" i="1"/>
  <c r="AU558" i="1"/>
  <c r="AR558" i="1"/>
  <c r="AU557" i="1"/>
  <c r="AR557" i="1"/>
  <c r="AU556" i="1"/>
  <c r="AR556" i="1"/>
  <c r="AU555" i="1"/>
  <c r="AR555" i="1"/>
  <c r="AU554" i="1"/>
  <c r="AR554" i="1"/>
  <c r="AU553" i="1"/>
  <c r="AR553" i="1"/>
  <c r="AU552" i="1"/>
  <c r="AR552" i="1"/>
  <c r="AU551" i="1"/>
  <c r="AR551" i="1"/>
  <c r="AU550" i="1"/>
  <c r="AR550" i="1"/>
  <c r="AU549" i="1"/>
  <c r="AR549" i="1"/>
  <c r="AU548" i="1"/>
  <c r="AR548" i="1"/>
  <c r="AU547" i="1"/>
  <c r="AR547" i="1"/>
  <c r="AU546" i="1"/>
  <c r="AR546" i="1"/>
  <c r="AU545" i="1"/>
  <c r="AR545" i="1"/>
  <c r="AU544" i="1"/>
  <c r="AR544" i="1"/>
  <c r="AU543" i="1"/>
  <c r="AR543" i="1"/>
  <c r="AU542" i="1"/>
  <c r="AR542" i="1"/>
  <c r="AU541" i="1"/>
  <c r="AR541" i="1"/>
  <c r="AU540" i="1"/>
  <c r="AR540" i="1"/>
  <c r="AU539" i="1"/>
  <c r="AR539" i="1"/>
  <c r="AU538" i="1"/>
  <c r="AR538" i="1"/>
  <c r="AU537" i="1"/>
  <c r="AR537" i="1"/>
  <c r="AU536" i="1"/>
  <c r="AR536" i="1"/>
  <c r="AU535" i="1"/>
  <c r="AR535" i="1"/>
  <c r="AU534" i="1"/>
  <c r="AR534" i="1"/>
  <c r="AU533" i="1"/>
  <c r="AR533" i="1"/>
  <c r="AU532" i="1"/>
  <c r="AR532" i="1"/>
  <c r="AU531" i="1"/>
  <c r="AR531" i="1"/>
  <c r="AU530" i="1"/>
  <c r="AR530" i="1"/>
  <c r="AU529" i="1"/>
  <c r="AR529" i="1"/>
  <c r="AU528" i="1"/>
  <c r="AR528" i="1"/>
  <c r="AU527" i="1"/>
  <c r="AR527" i="1"/>
  <c r="AU526" i="1"/>
  <c r="AR526" i="1"/>
  <c r="AU525" i="1"/>
  <c r="AR525" i="1"/>
  <c r="AU524" i="1"/>
  <c r="AR524" i="1"/>
  <c r="AU523" i="1"/>
  <c r="AR523" i="1"/>
  <c r="AU522" i="1"/>
  <c r="AR522" i="1"/>
  <c r="AU521" i="1"/>
  <c r="AR521" i="1"/>
  <c r="AU520" i="1"/>
  <c r="AR520" i="1"/>
  <c r="AU519" i="1"/>
  <c r="AR519" i="1"/>
  <c r="AU518" i="1"/>
  <c r="AR518" i="1"/>
  <c r="AU517" i="1"/>
  <c r="AR517" i="1"/>
  <c r="AU516" i="1"/>
  <c r="AR516" i="1"/>
  <c r="AU515" i="1"/>
  <c r="AR515" i="1"/>
  <c r="AU514" i="1"/>
  <c r="AR514" i="1"/>
  <c r="AU513" i="1"/>
  <c r="AR513" i="1"/>
  <c r="AU512" i="1"/>
  <c r="AR512" i="1"/>
  <c r="AU511" i="1"/>
  <c r="AR511" i="1"/>
  <c r="AU510" i="1"/>
  <c r="AR510" i="1"/>
  <c r="AU509" i="1"/>
  <c r="AR509" i="1"/>
  <c r="AU508" i="1"/>
  <c r="AR508" i="1"/>
  <c r="AU507" i="1"/>
  <c r="AR507" i="1"/>
  <c r="AU506" i="1"/>
  <c r="AR506" i="1"/>
  <c r="AU505" i="1"/>
  <c r="AR505" i="1"/>
  <c r="AU504" i="1"/>
  <c r="AR504" i="1"/>
  <c r="AU503" i="1"/>
  <c r="AR503" i="1"/>
  <c r="AU502" i="1"/>
  <c r="AR502" i="1"/>
  <c r="AU501" i="1"/>
  <c r="AR501" i="1"/>
  <c r="AU500" i="1"/>
  <c r="AR500" i="1"/>
  <c r="AU499" i="1"/>
  <c r="AR499" i="1"/>
  <c r="AU498" i="1"/>
  <c r="AR498" i="1"/>
  <c r="AU497" i="1"/>
  <c r="AR497" i="1"/>
  <c r="AU496" i="1"/>
  <c r="AR496" i="1"/>
  <c r="AU495" i="1"/>
  <c r="AR495" i="1"/>
  <c r="AP494" i="1"/>
  <c r="AR494" i="1" s="1"/>
  <c r="AP493" i="1"/>
  <c r="AU493" i="1" s="1"/>
  <c r="AP492" i="1"/>
  <c r="AU492" i="1" s="1"/>
  <c r="AU491" i="1"/>
  <c r="AR491" i="1"/>
  <c r="AU490" i="1"/>
  <c r="AR490" i="1"/>
  <c r="AU489" i="1"/>
  <c r="AR489" i="1"/>
  <c r="AU488" i="1"/>
  <c r="AR488" i="1"/>
  <c r="AU487" i="1"/>
  <c r="AR487" i="1"/>
  <c r="AU486" i="1"/>
  <c r="AR486" i="1"/>
  <c r="AU485" i="1"/>
  <c r="AR485" i="1"/>
  <c r="AU484" i="1"/>
  <c r="AR484" i="1"/>
  <c r="AU483" i="1"/>
  <c r="AR483" i="1"/>
  <c r="AU482" i="1"/>
  <c r="AR482" i="1"/>
  <c r="AU481" i="1"/>
  <c r="AR481" i="1"/>
  <c r="AU480" i="1"/>
  <c r="AR480" i="1"/>
  <c r="AU479" i="1"/>
  <c r="AR479" i="1"/>
  <c r="AU478" i="1"/>
  <c r="AR478" i="1"/>
  <c r="AU477" i="1"/>
  <c r="AR477" i="1"/>
  <c r="AU476" i="1"/>
  <c r="AR476" i="1"/>
  <c r="AU475" i="1"/>
  <c r="AR475" i="1"/>
  <c r="AU474" i="1"/>
  <c r="AR474" i="1"/>
  <c r="AU473" i="1"/>
  <c r="AR473" i="1"/>
  <c r="AU472" i="1"/>
  <c r="AR472" i="1"/>
  <c r="AU471" i="1"/>
  <c r="AR471" i="1"/>
  <c r="AU470" i="1"/>
  <c r="AR470" i="1"/>
  <c r="AU469" i="1"/>
  <c r="AR469" i="1"/>
  <c r="AU468" i="1"/>
  <c r="AR468" i="1"/>
  <c r="AU467" i="1"/>
  <c r="AR467" i="1"/>
  <c r="AU466" i="1"/>
  <c r="AR466" i="1"/>
  <c r="AU465" i="1"/>
  <c r="AR465" i="1"/>
  <c r="AU464" i="1"/>
  <c r="AR464" i="1"/>
  <c r="AU463" i="1"/>
  <c r="AR463" i="1"/>
  <c r="AU462" i="1"/>
  <c r="AR462" i="1"/>
  <c r="AU461" i="1"/>
  <c r="AR461" i="1"/>
  <c r="AU460" i="1"/>
  <c r="AR460" i="1"/>
  <c r="AU459" i="1"/>
  <c r="AR459" i="1"/>
  <c r="AU458" i="1"/>
  <c r="AR458" i="1"/>
  <c r="AU457" i="1"/>
  <c r="AR457" i="1"/>
  <c r="AU456" i="1"/>
  <c r="AR456" i="1"/>
  <c r="AU455" i="1"/>
  <c r="AR455" i="1"/>
  <c r="AU454" i="1"/>
  <c r="AR454" i="1"/>
  <c r="AU453" i="1"/>
  <c r="AR453" i="1"/>
  <c r="AU452" i="1"/>
  <c r="AR452" i="1"/>
  <c r="AU451" i="1"/>
  <c r="AR451" i="1"/>
  <c r="AU450" i="1"/>
  <c r="AR450" i="1"/>
  <c r="AU449" i="1"/>
  <c r="AR449" i="1"/>
  <c r="AU448" i="1"/>
  <c r="AR448" i="1"/>
  <c r="AU447" i="1"/>
  <c r="AR447" i="1"/>
  <c r="AU446" i="1"/>
  <c r="AR446" i="1"/>
  <c r="AU445" i="1"/>
  <c r="AR445" i="1"/>
  <c r="AU444" i="1"/>
  <c r="AR444" i="1"/>
  <c r="AU443" i="1"/>
  <c r="AR443" i="1"/>
  <c r="AU442" i="1"/>
  <c r="AR442" i="1"/>
  <c r="AU441" i="1"/>
  <c r="AR441" i="1"/>
  <c r="AU440" i="1"/>
  <c r="AR440" i="1"/>
  <c r="AU439" i="1"/>
  <c r="AR439" i="1"/>
  <c r="AU438" i="1"/>
  <c r="AR438" i="1"/>
  <c r="AU437" i="1"/>
  <c r="AR437" i="1"/>
  <c r="AP436" i="1"/>
  <c r="AR436" i="1" s="1"/>
  <c r="AU435" i="1"/>
  <c r="AR435" i="1"/>
  <c r="AU434" i="1"/>
  <c r="AR434" i="1"/>
  <c r="AU433" i="1"/>
  <c r="AR433" i="1"/>
  <c r="AU432" i="1"/>
  <c r="AR432" i="1"/>
  <c r="AP431" i="1"/>
  <c r="AU431" i="1" s="1"/>
  <c r="AU430" i="1"/>
  <c r="AR430" i="1"/>
  <c r="AU429" i="1"/>
  <c r="AR429" i="1"/>
  <c r="AU428" i="1"/>
  <c r="AR428" i="1"/>
  <c r="AU427" i="1"/>
  <c r="AR427" i="1"/>
  <c r="AU426" i="1"/>
  <c r="AR426" i="1"/>
  <c r="AU425" i="1"/>
  <c r="AR425" i="1"/>
  <c r="AU424" i="1"/>
  <c r="AR424" i="1"/>
  <c r="AU423" i="1"/>
  <c r="AR423" i="1"/>
  <c r="AU422" i="1"/>
  <c r="AR422" i="1"/>
  <c r="AU421" i="1"/>
  <c r="AR421" i="1"/>
  <c r="AU420" i="1"/>
  <c r="AR420" i="1"/>
  <c r="AU419" i="1"/>
  <c r="AR419" i="1"/>
  <c r="AU418" i="1"/>
  <c r="AR418" i="1"/>
  <c r="AU417" i="1"/>
  <c r="AR417" i="1"/>
  <c r="AU416" i="1"/>
  <c r="AR416" i="1"/>
  <c r="AU415" i="1"/>
  <c r="AR415" i="1"/>
  <c r="AU414" i="1"/>
  <c r="AR414" i="1"/>
  <c r="AU413" i="1"/>
  <c r="AR413" i="1"/>
  <c r="AU412" i="1"/>
  <c r="AR412" i="1"/>
  <c r="AU411" i="1"/>
  <c r="AR411" i="1"/>
  <c r="AU410" i="1"/>
  <c r="AR410" i="1"/>
  <c r="AU409" i="1"/>
  <c r="AR409" i="1"/>
  <c r="AU408" i="1"/>
  <c r="AR408" i="1"/>
  <c r="AU407" i="1"/>
  <c r="AR407" i="1"/>
  <c r="AU406" i="1"/>
  <c r="AR406" i="1"/>
  <c r="AU405" i="1"/>
  <c r="AR405" i="1"/>
  <c r="AU404" i="1"/>
  <c r="AR404" i="1"/>
  <c r="AU403" i="1"/>
  <c r="AR403" i="1"/>
  <c r="AU402" i="1"/>
  <c r="AR402" i="1"/>
  <c r="AU401" i="1"/>
  <c r="AR401" i="1"/>
  <c r="AU400" i="1"/>
  <c r="AR400" i="1"/>
  <c r="AU399" i="1"/>
  <c r="AR399" i="1"/>
  <c r="AU398" i="1"/>
  <c r="AR398" i="1"/>
  <c r="AU397" i="1"/>
  <c r="AR397" i="1"/>
  <c r="AU396" i="1"/>
  <c r="AR396" i="1"/>
  <c r="AU395" i="1"/>
  <c r="AR395" i="1"/>
  <c r="AU394" i="1"/>
  <c r="AR394" i="1"/>
  <c r="AU393" i="1"/>
  <c r="AR393" i="1"/>
  <c r="AU392" i="1"/>
  <c r="AR392" i="1"/>
  <c r="AU391" i="1"/>
  <c r="AR391" i="1"/>
  <c r="AU390" i="1"/>
  <c r="AR390" i="1"/>
  <c r="AU389" i="1"/>
  <c r="AR389" i="1"/>
  <c r="AU388" i="1"/>
  <c r="AR388" i="1"/>
  <c r="AU387" i="1"/>
  <c r="AR387" i="1"/>
  <c r="AU386" i="1"/>
  <c r="AR386" i="1"/>
  <c r="AU385" i="1"/>
  <c r="AR385" i="1"/>
  <c r="AP384" i="1"/>
  <c r="AP383" i="1"/>
  <c r="AU383" i="1" s="1"/>
  <c r="AU382" i="1"/>
  <c r="AR382" i="1"/>
  <c r="AU381" i="1"/>
  <c r="AR381" i="1"/>
  <c r="AU380" i="1"/>
  <c r="AR380" i="1"/>
  <c r="AU379" i="1"/>
  <c r="AR379" i="1"/>
  <c r="AU378" i="1"/>
  <c r="AR378" i="1"/>
  <c r="AU377" i="1"/>
  <c r="AR377" i="1"/>
  <c r="AU376" i="1"/>
  <c r="AR376" i="1"/>
  <c r="AU375" i="1"/>
  <c r="AR375" i="1"/>
  <c r="AU374" i="1"/>
  <c r="AR374" i="1"/>
  <c r="AU373" i="1"/>
  <c r="AR373" i="1"/>
  <c r="AU372" i="1"/>
  <c r="AR372" i="1"/>
  <c r="AU371" i="1"/>
  <c r="AR371" i="1"/>
  <c r="AU370" i="1"/>
  <c r="AR370" i="1"/>
  <c r="AU369" i="1"/>
  <c r="AR369" i="1"/>
  <c r="AU368" i="1"/>
  <c r="AR368" i="1"/>
  <c r="AU367" i="1"/>
  <c r="AR367" i="1"/>
  <c r="AU366" i="1"/>
  <c r="AR366" i="1"/>
  <c r="AU365" i="1"/>
  <c r="AR365" i="1"/>
  <c r="AU364" i="1"/>
  <c r="AR364" i="1"/>
  <c r="AU363" i="1"/>
  <c r="AR363" i="1"/>
  <c r="AU362" i="1"/>
  <c r="AR362" i="1"/>
  <c r="AU361" i="1"/>
  <c r="AR361" i="1"/>
  <c r="AU360" i="1"/>
  <c r="AR360" i="1"/>
  <c r="AU359" i="1"/>
  <c r="AR359" i="1"/>
  <c r="AU358" i="1"/>
  <c r="AR358" i="1"/>
  <c r="AU357" i="1"/>
  <c r="AR357" i="1"/>
  <c r="AU356" i="1"/>
  <c r="AR356" i="1"/>
  <c r="AU355" i="1"/>
  <c r="AR355" i="1"/>
  <c r="AU354" i="1"/>
  <c r="AR354" i="1"/>
  <c r="AU353" i="1"/>
  <c r="AR353" i="1"/>
  <c r="AU352" i="1"/>
  <c r="AR352" i="1"/>
  <c r="AU351" i="1"/>
  <c r="AR351" i="1"/>
  <c r="AU350" i="1"/>
  <c r="AR350" i="1"/>
  <c r="AU349" i="1"/>
  <c r="AR349" i="1"/>
  <c r="AU348" i="1"/>
  <c r="AR348" i="1"/>
  <c r="AU347" i="1"/>
  <c r="AR347" i="1"/>
  <c r="AU346" i="1"/>
  <c r="AR346" i="1"/>
  <c r="AU345" i="1"/>
  <c r="AR345" i="1"/>
  <c r="AU344" i="1"/>
  <c r="AR344" i="1"/>
  <c r="AU343" i="1"/>
  <c r="AR343" i="1"/>
  <c r="AU342" i="1"/>
  <c r="AR342" i="1"/>
  <c r="AU341" i="1"/>
  <c r="AR341" i="1"/>
  <c r="AU340" i="1"/>
  <c r="AR340" i="1"/>
  <c r="AU339" i="1"/>
  <c r="AR339" i="1"/>
  <c r="AU338" i="1"/>
  <c r="AR338" i="1"/>
  <c r="AU337" i="1"/>
  <c r="AR337" i="1"/>
  <c r="AU336" i="1"/>
  <c r="AR336" i="1"/>
  <c r="AU335" i="1"/>
  <c r="AR335" i="1"/>
  <c r="AU334" i="1"/>
  <c r="AR334" i="1"/>
  <c r="AU333" i="1"/>
  <c r="AR333" i="1"/>
  <c r="AU332" i="1"/>
  <c r="AR332" i="1"/>
  <c r="AU331" i="1"/>
  <c r="AR331" i="1"/>
  <c r="AU330" i="1"/>
  <c r="AR330" i="1"/>
  <c r="AU329" i="1"/>
  <c r="AR329" i="1"/>
  <c r="AU328" i="1"/>
  <c r="AR328" i="1"/>
  <c r="AU327" i="1"/>
  <c r="AR327" i="1"/>
  <c r="AU326" i="1"/>
  <c r="AR326" i="1"/>
  <c r="AU325" i="1"/>
  <c r="AR325" i="1"/>
  <c r="AU324" i="1"/>
  <c r="AR324" i="1"/>
  <c r="AU323" i="1"/>
  <c r="AR323" i="1"/>
  <c r="AU322" i="1"/>
  <c r="AR322" i="1"/>
  <c r="AU321" i="1"/>
  <c r="AR321" i="1"/>
  <c r="AU320" i="1"/>
  <c r="AR320" i="1"/>
  <c r="AU319" i="1"/>
  <c r="AR319" i="1"/>
  <c r="AP318" i="1"/>
  <c r="AR318" i="1" s="1"/>
  <c r="AP317" i="1"/>
  <c r="AU317" i="1" s="1"/>
  <c r="AP316" i="1"/>
  <c r="AU316" i="1" s="1"/>
  <c r="AU315" i="1"/>
  <c r="AR315" i="1"/>
  <c r="AU314" i="1"/>
  <c r="AR314" i="1"/>
  <c r="AU313" i="1"/>
  <c r="AR313" i="1"/>
  <c r="AU312" i="1"/>
  <c r="AR312" i="1"/>
  <c r="AU311" i="1"/>
  <c r="AR311" i="1"/>
  <c r="AU310" i="1"/>
  <c r="AR310" i="1"/>
  <c r="AU309" i="1"/>
  <c r="AR309" i="1"/>
  <c r="AP308" i="1"/>
  <c r="AR308" i="1" s="1"/>
  <c r="AP307" i="1"/>
  <c r="AU306" i="1"/>
  <c r="AR306" i="1"/>
  <c r="AU305" i="1"/>
  <c r="AR305" i="1"/>
  <c r="AU304" i="1"/>
  <c r="AR304" i="1"/>
  <c r="AU303" i="1"/>
  <c r="AR303" i="1"/>
  <c r="AU302" i="1"/>
  <c r="AR302" i="1"/>
  <c r="AU301" i="1"/>
  <c r="AR301" i="1"/>
  <c r="AU300" i="1"/>
  <c r="AR300" i="1"/>
  <c r="AU299" i="1"/>
  <c r="AR299" i="1"/>
  <c r="AU298" i="1"/>
  <c r="AR298" i="1"/>
  <c r="AU297" i="1"/>
  <c r="AR297" i="1"/>
  <c r="AU296" i="1"/>
  <c r="AR296" i="1"/>
  <c r="AU295" i="1"/>
  <c r="AR295" i="1"/>
  <c r="AU294" i="1"/>
  <c r="AR294" i="1"/>
  <c r="AU293" i="1"/>
  <c r="AR293" i="1"/>
  <c r="AU292" i="1"/>
  <c r="AR292" i="1"/>
  <c r="AU291" i="1"/>
  <c r="AR291" i="1"/>
  <c r="AU290" i="1"/>
  <c r="AR290" i="1"/>
  <c r="AU289" i="1"/>
  <c r="AR289" i="1"/>
  <c r="AU288" i="1"/>
  <c r="AR288" i="1"/>
  <c r="AU287" i="1"/>
  <c r="AR287" i="1"/>
  <c r="AU286" i="1"/>
  <c r="AR286" i="1"/>
  <c r="AU285" i="1"/>
  <c r="AR285" i="1"/>
  <c r="AU284" i="1"/>
  <c r="AR284" i="1"/>
  <c r="AU283" i="1"/>
  <c r="AR283" i="1"/>
  <c r="AU282" i="1"/>
  <c r="AR282" i="1"/>
  <c r="AU281" i="1"/>
  <c r="AR281" i="1"/>
  <c r="AU280" i="1"/>
  <c r="AR280" i="1"/>
  <c r="AU279" i="1"/>
  <c r="AR279" i="1"/>
  <c r="AP278" i="1"/>
  <c r="AU278" i="1" s="1"/>
  <c r="AP277" i="1"/>
  <c r="AR277" i="1" s="1"/>
  <c r="AP276" i="1"/>
  <c r="AU276" i="1" s="1"/>
  <c r="AP275" i="1"/>
  <c r="AR275" i="1" s="1"/>
  <c r="AU274" i="1"/>
  <c r="AR274" i="1"/>
  <c r="AU273" i="1"/>
  <c r="AR273" i="1"/>
  <c r="AU272" i="1"/>
  <c r="AR272" i="1"/>
  <c r="AU271" i="1"/>
  <c r="AR271" i="1"/>
  <c r="AU270" i="1"/>
  <c r="AR270" i="1"/>
  <c r="AU269" i="1"/>
  <c r="AR269" i="1"/>
  <c r="AU268" i="1"/>
  <c r="AR268" i="1"/>
  <c r="AU267" i="1"/>
  <c r="AR267" i="1"/>
  <c r="AU266" i="1"/>
  <c r="AR266" i="1"/>
  <c r="AU265" i="1"/>
  <c r="AR265" i="1"/>
  <c r="AU264" i="1"/>
  <c r="AR264" i="1"/>
  <c r="AU263" i="1"/>
  <c r="AR263" i="1"/>
  <c r="AU262" i="1"/>
  <c r="AR262" i="1"/>
  <c r="AU261" i="1"/>
  <c r="AR261" i="1"/>
  <c r="AU260" i="1"/>
  <c r="AR260" i="1"/>
  <c r="AU259" i="1"/>
  <c r="AR259" i="1"/>
  <c r="AU258" i="1"/>
  <c r="AR258" i="1"/>
  <c r="AU257" i="1"/>
  <c r="AR257" i="1"/>
  <c r="AU256" i="1"/>
  <c r="AR256" i="1"/>
  <c r="AU255" i="1"/>
  <c r="AR255" i="1"/>
  <c r="AU254" i="1"/>
  <c r="AR254" i="1"/>
  <c r="AU253" i="1"/>
  <c r="AR253" i="1"/>
  <c r="AU252" i="1"/>
  <c r="AR252" i="1"/>
  <c r="AU251" i="1"/>
  <c r="AR251" i="1"/>
  <c r="AU250" i="1"/>
  <c r="AR250" i="1"/>
  <c r="AU249" i="1"/>
  <c r="AR249" i="1"/>
  <c r="AU248" i="1"/>
  <c r="AR248" i="1"/>
  <c r="AU247" i="1"/>
  <c r="AR247" i="1"/>
  <c r="AU246" i="1"/>
  <c r="AR246" i="1"/>
  <c r="AU245" i="1"/>
  <c r="AR245" i="1"/>
  <c r="AU244" i="1"/>
  <c r="AR244" i="1"/>
  <c r="AU243" i="1"/>
  <c r="AR243" i="1"/>
  <c r="AU242" i="1"/>
  <c r="AR242" i="1"/>
  <c r="AU241" i="1"/>
  <c r="AR241" i="1"/>
  <c r="AU240" i="1"/>
  <c r="AR240" i="1"/>
  <c r="AU239" i="1"/>
  <c r="AR239" i="1"/>
  <c r="AU238" i="1"/>
  <c r="AR238" i="1"/>
  <c r="AU237" i="1"/>
  <c r="AR237" i="1"/>
  <c r="AU236" i="1"/>
  <c r="AR236" i="1"/>
  <c r="AU235" i="1"/>
  <c r="AR235" i="1"/>
  <c r="AU234" i="1"/>
  <c r="AR234" i="1"/>
  <c r="AU233" i="1"/>
  <c r="AR233" i="1"/>
  <c r="AU232" i="1"/>
  <c r="AR232" i="1"/>
  <c r="AU231" i="1"/>
  <c r="AR231" i="1"/>
  <c r="AU230" i="1"/>
  <c r="AR230" i="1"/>
  <c r="AU229" i="1"/>
  <c r="AR229" i="1"/>
  <c r="AU228" i="1"/>
  <c r="AR228" i="1"/>
  <c r="AU227" i="1"/>
  <c r="AR227" i="1"/>
  <c r="AU226" i="1"/>
  <c r="AR226" i="1"/>
  <c r="AU225" i="1"/>
  <c r="AR225" i="1"/>
  <c r="AU224" i="1"/>
  <c r="AR224" i="1"/>
  <c r="AU223" i="1"/>
  <c r="AR223" i="1"/>
  <c r="AU222" i="1"/>
  <c r="AR222" i="1"/>
  <c r="AU221" i="1"/>
  <c r="AR221" i="1"/>
  <c r="AU220" i="1"/>
  <c r="AR220" i="1"/>
  <c r="AU219" i="1"/>
  <c r="AR219" i="1"/>
  <c r="AU218" i="1"/>
  <c r="AR218" i="1"/>
  <c r="AU217" i="1"/>
  <c r="AR217" i="1"/>
  <c r="AU216" i="1"/>
  <c r="AR216" i="1"/>
  <c r="AU215" i="1"/>
  <c r="AR215" i="1"/>
  <c r="AU214" i="1"/>
  <c r="AR214" i="1"/>
  <c r="AU213" i="1"/>
  <c r="AR213" i="1"/>
  <c r="AU212" i="1"/>
  <c r="AR212" i="1"/>
  <c r="AU211" i="1"/>
  <c r="AR211" i="1"/>
  <c r="AU210" i="1"/>
  <c r="AR210" i="1"/>
  <c r="AU209" i="1"/>
  <c r="AR209" i="1"/>
  <c r="AU208" i="1"/>
  <c r="AR208" i="1"/>
  <c r="AU207" i="1"/>
  <c r="AR207" i="1"/>
  <c r="AU206" i="1"/>
  <c r="AR206" i="1"/>
  <c r="AU205" i="1"/>
  <c r="AR205" i="1"/>
  <c r="AU204" i="1"/>
  <c r="AR204" i="1"/>
  <c r="AU203" i="1"/>
  <c r="AR203" i="1"/>
  <c r="AU202" i="1"/>
  <c r="AR202" i="1"/>
  <c r="AU201" i="1"/>
  <c r="AR201" i="1"/>
  <c r="AU200" i="1"/>
  <c r="AR200" i="1"/>
  <c r="AU199" i="1"/>
  <c r="AR199" i="1"/>
  <c r="AU198" i="1"/>
  <c r="AR198" i="1"/>
  <c r="AU197" i="1"/>
  <c r="AR197" i="1"/>
  <c r="AU196" i="1"/>
  <c r="AR196" i="1"/>
  <c r="AU195" i="1"/>
  <c r="AR195" i="1"/>
  <c r="AU194" i="1"/>
  <c r="AR194" i="1"/>
  <c r="AU193" i="1"/>
  <c r="AR193" i="1"/>
  <c r="AU192" i="1"/>
  <c r="AR192" i="1"/>
  <c r="AU191" i="1"/>
  <c r="AR191" i="1"/>
  <c r="AU190" i="1"/>
  <c r="AR190" i="1"/>
  <c r="AU189" i="1"/>
  <c r="AR189" i="1"/>
  <c r="AU188" i="1"/>
  <c r="AR188" i="1"/>
  <c r="AU187" i="1"/>
  <c r="AR187" i="1"/>
  <c r="AU186" i="1"/>
  <c r="AR186" i="1"/>
  <c r="AU185" i="1"/>
  <c r="AR185" i="1"/>
  <c r="AU184" i="1"/>
  <c r="AR184" i="1"/>
  <c r="AU183" i="1"/>
  <c r="AR183" i="1"/>
  <c r="AU182" i="1"/>
  <c r="AR182" i="1"/>
  <c r="AU181" i="1"/>
  <c r="AR181" i="1"/>
  <c r="AU180" i="1"/>
  <c r="AR180" i="1"/>
  <c r="AU179" i="1"/>
  <c r="AR179" i="1"/>
  <c r="AU178" i="1"/>
  <c r="AR178" i="1"/>
  <c r="AU177" i="1"/>
  <c r="AR177" i="1"/>
  <c r="AU176" i="1"/>
  <c r="AR176" i="1"/>
  <c r="AU175" i="1"/>
  <c r="AR175" i="1"/>
  <c r="AU174" i="1"/>
  <c r="AR174" i="1"/>
  <c r="AU173" i="1"/>
  <c r="AR173" i="1"/>
  <c r="AU172" i="1"/>
  <c r="AR172" i="1"/>
  <c r="AU171" i="1"/>
  <c r="AR171" i="1"/>
  <c r="AU170" i="1"/>
  <c r="AR170" i="1"/>
  <c r="AU169" i="1"/>
  <c r="AR169" i="1"/>
  <c r="AU168" i="1"/>
  <c r="AR168" i="1"/>
  <c r="AU167" i="1"/>
  <c r="AR167" i="1"/>
  <c r="AU166" i="1"/>
  <c r="AR166" i="1"/>
  <c r="AU165" i="1"/>
  <c r="AR165" i="1"/>
  <c r="AU164" i="1"/>
  <c r="AR164" i="1"/>
  <c r="AU163" i="1"/>
  <c r="AR163" i="1"/>
  <c r="AU162" i="1"/>
  <c r="AR162" i="1"/>
  <c r="AU161" i="1"/>
  <c r="AR161" i="1"/>
  <c r="AU160" i="1"/>
  <c r="AR160" i="1"/>
  <c r="AU159" i="1"/>
  <c r="AR159" i="1"/>
  <c r="AU158" i="1"/>
  <c r="AR158" i="1"/>
  <c r="AU157" i="1"/>
  <c r="AR157" i="1"/>
  <c r="AU156" i="1"/>
  <c r="AR156" i="1"/>
  <c r="AU155" i="1"/>
  <c r="AR155" i="1"/>
  <c r="AU154" i="1"/>
  <c r="AR154" i="1"/>
  <c r="AU153" i="1"/>
  <c r="AR153" i="1"/>
  <c r="AU152" i="1"/>
  <c r="AR152" i="1"/>
  <c r="AU151" i="1"/>
  <c r="AR151" i="1"/>
  <c r="AU150" i="1"/>
  <c r="AR150" i="1"/>
  <c r="AU149" i="1"/>
  <c r="AR149" i="1"/>
  <c r="AU148" i="1"/>
  <c r="AR148" i="1"/>
  <c r="AU147" i="1"/>
  <c r="AR147" i="1"/>
  <c r="AU146" i="1"/>
  <c r="AR146" i="1"/>
  <c r="AU145" i="1"/>
  <c r="AR145" i="1"/>
  <c r="AU144" i="1"/>
  <c r="AR144" i="1"/>
  <c r="AU143" i="1"/>
  <c r="AR143" i="1"/>
  <c r="AU142" i="1"/>
  <c r="AR142" i="1"/>
  <c r="AU141" i="1"/>
  <c r="AR141" i="1"/>
  <c r="AU140" i="1"/>
  <c r="AR140" i="1"/>
  <c r="AU139" i="1"/>
  <c r="AR139" i="1"/>
  <c r="AU138" i="1"/>
  <c r="AR138" i="1"/>
  <c r="AU137" i="1"/>
  <c r="AR137" i="1"/>
  <c r="AU136" i="1"/>
  <c r="AR136" i="1"/>
  <c r="AU135" i="1"/>
  <c r="AR135" i="1"/>
  <c r="AU134" i="1"/>
  <c r="AR134" i="1"/>
  <c r="AU133" i="1"/>
  <c r="AR133" i="1"/>
  <c r="AU132" i="1"/>
  <c r="AR132" i="1"/>
  <c r="AU131" i="1"/>
  <c r="AR131" i="1"/>
  <c r="AU130" i="1"/>
  <c r="AR130" i="1"/>
  <c r="AU129" i="1"/>
  <c r="AR129" i="1"/>
  <c r="AU128" i="1"/>
  <c r="AR128" i="1"/>
  <c r="AU127" i="1"/>
  <c r="AR127" i="1"/>
  <c r="AU126" i="1"/>
  <c r="AR126" i="1"/>
  <c r="AU125" i="1"/>
  <c r="AR125" i="1"/>
  <c r="AU124" i="1"/>
  <c r="AR124" i="1"/>
  <c r="AU123" i="1"/>
  <c r="AR123" i="1"/>
  <c r="AU122" i="1"/>
  <c r="AR122" i="1"/>
  <c r="AU121" i="1"/>
  <c r="AR121" i="1"/>
  <c r="AU120" i="1"/>
  <c r="AR120" i="1"/>
  <c r="AU119" i="1"/>
  <c r="AR119" i="1"/>
  <c r="AU118" i="1"/>
  <c r="AR118" i="1"/>
  <c r="AU117" i="1"/>
  <c r="AR117" i="1"/>
  <c r="AU116" i="1"/>
  <c r="AR116" i="1"/>
  <c r="AU115" i="1"/>
  <c r="AR115" i="1"/>
  <c r="AU114" i="1"/>
  <c r="AR114" i="1"/>
  <c r="AU113" i="1"/>
  <c r="AR113" i="1"/>
  <c r="AU112" i="1"/>
  <c r="AR112" i="1"/>
  <c r="AU111" i="1"/>
  <c r="AR111" i="1"/>
  <c r="AU110" i="1"/>
  <c r="AR110" i="1"/>
  <c r="AU109" i="1"/>
  <c r="AR109" i="1"/>
  <c r="AU108" i="1"/>
  <c r="AR108" i="1"/>
  <c r="AU107" i="1"/>
  <c r="AR107" i="1"/>
  <c r="AU106" i="1"/>
  <c r="AR106" i="1"/>
  <c r="AU105" i="1"/>
  <c r="AR105" i="1"/>
  <c r="AU104" i="1"/>
  <c r="AR104" i="1"/>
  <c r="AU103" i="1"/>
  <c r="AR103" i="1"/>
  <c r="AU102" i="1"/>
  <c r="AR102" i="1"/>
  <c r="AU101" i="1"/>
  <c r="AR101" i="1"/>
  <c r="AU100" i="1"/>
  <c r="AR100" i="1"/>
  <c r="AU99" i="1"/>
  <c r="AR99" i="1"/>
  <c r="AU98" i="1"/>
  <c r="AR98" i="1"/>
  <c r="AU97" i="1"/>
  <c r="AR97" i="1"/>
  <c r="AU96" i="1"/>
  <c r="AR96" i="1"/>
  <c r="AU95" i="1"/>
  <c r="AR95" i="1"/>
  <c r="AU94" i="1"/>
  <c r="AR94" i="1"/>
  <c r="AU93" i="1"/>
  <c r="AR93" i="1"/>
  <c r="AU92" i="1"/>
  <c r="AR92" i="1"/>
  <c r="AU91" i="1"/>
  <c r="AR91" i="1"/>
  <c r="AU90" i="1"/>
  <c r="AR90" i="1"/>
  <c r="AU89" i="1"/>
  <c r="AR89" i="1"/>
  <c r="AU88" i="1"/>
  <c r="AR88" i="1"/>
  <c r="AU87" i="1"/>
  <c r="AR87" i="1"/>
  <c r="AU86" i="1"/>
  <c r="AR86" i="1"/>
  <c r="AU85" i="1"/>
  <c r="AR85" i="1"/>
  <c r="AU84" i="1"/>
  <c r="AR84" i="1"/>
  <c r="AU83" i="1"/>
  <c r="AR83" i="1"/>
  <c r="AU82" i="1"/>
  <c r="AR82" i="1"/>
  <c r="AU81" i="1"/>
  <c r="AR81" i="1"/>
  <c r="AU80" i="1"/>
  <c r="AR80" i="1"/>
  <c r="AU79" i="1"/>
  <c r="AR79" i="1"/>
  <c r="AU78" i="1"/>
  <c r="AR78" i="1"/>
  <c r="AU77" i="1"/>
  <c r="AR77" i="1"/>
  <c r="AU76" i="1"/>
  <c r="AR76" i="1"/>
  <c r="AU75" i="1"/>
  <c r="AR75" i="1"/>
  <c r="AU74" i="1"/>
  <c r="AR74" i="1"/>
  <c r="AU73" i="1"/>
  <c r="AR73" i="1"/>
  <c r="AU72" i="1"/>
  <c r="AR72" i="1"/>
  <c r="AU71" i="1"/>
  <c r="AR71" i="1"/>
  <c r="AU70" i="1"/>
  <c r="AR70" i="1"/>
  <c r="AU69" i="1"/>
  <c r="AR69" i="1"/>
  <c r="AU68" i="1"/>
  <c r="AR68" i="1"/>
  <c r="AU67" i="1"/>
  <c r="AR67" i="1"/>
  <c r="AU66" i="1"/>
  <c r="AR66" i="1"/>
  <c r="AU65" i="1"/>
  <c r="AR65" i="1"/>
  <c r="AU64" i="1"/>
  <c r="AR64" i="1"/>
  <c r="AU63" i="1"/>
  <c r="AR63" i="1"/>
  <c r="AU62" i="1"/>
  <c r="AR62" i="1"/>
  <c r="AP61" i="1"/>
  <c r="AU61" i="1" s="1"/>
  <c r="AP60" i="1"/>
  <c r="AR60" i="1" s="1"/>
  <c r="AP59" i="1"/>
  <c r="AR59" i="1" s="1"/>
  <c r="AP58" i="1"/>
  <c r="AU57" i="1"/>
  <c r="AR57" i="1"/>
  <c r="AU56" i="1"/>
  <c r="AR56" i="1"/>
  <c r="AU55" i="1"/>
  <c r="AR55" i="1"/>
  <c r="AU54" i="1"/>
  <c r="AR54" i="1"/>
  <c r="AU53" i="1"/>
  <c r="AR53" i="1"/>
  <c r="AU52" i="1"/>
  <c r="AR52" i="1"/>
  <c r="AU51" i="1"/>
  <c r="AR51" i="1"/>
  <c r="AU50" i="1"/>
  <c r="AR50" i="1"/>
  <c r="AU49" i="1"/>
  <c r="AR49" i="1"/>
  <c r="AU48" i="1"/>
  <c r="AR48" i="1"/>
  <c r="AU47" i="1"/>
  <c r="AR47" i="1"/>
  <c r="AU46" i="1"/>
  <c r="AR46" i="1"/>
  <c r="AU45" i="1"/>
  <c r="AR45" i="1"/>
  <c r="AU44" i="1"/>
  <c r="AR44" i="1"/>
  <c r="AU43" i="1"/>
  <c r="AR43" i="1"/>
  <c r="AU42" i="1"/>
  <c r="AR42" i="1"/>
  <c r="AU41" i="1"/>
  <c r="AR41" i="1"/>
  <c r="AU40" i="1"/>
  <c r="AR40" i="1"/>
  <c r="AU39" i="1"/>
  <c r="AR39" i="1"/>
  <c r="AU38" i="1"/>
  <c r="AR38" i="1"/>
  <c r="AU37" i="1"/>
  <c r="AR37" i="1"/>
  <c r="AU36" i="1"/>
  <c r="AR36" i="1"/>
  <c r="AU35" i="1"/>
  <c r="AR35" i="1"/>
  <c r="AU34" i="1"/>
  <c r="AR34" i="1"/>
  <c r="AU33" i="1"/>
  <c r="AR33" i="1"/>
  <c r="AU32" i="1"/>
  <c r="AR32" i="1"/>
  <c r="AU31" i="1"/>
  <c r="AR31" i="1"/>
  <c r="AU30" i="1"/>
  <c r="AR30" i="1"/>
  <c r="AU29" i="1"/>
  <c r="AR29" i="1"/>
  <c r="AU28" i="1"/>
  <c r="AR28" i="1"/>
  <c r="AU27" i="1"/>
  <c r="AR27" i="1"/>
  <c r="AU26" i="1"/>
  <c r="AR26" i="1"/>
  <c r="AU25" i="1"/>
  <c r="AR25" i="1"/>
  <c r="AU24" i="1"/>
  <c r="AR24" i="1"/>
  <c r="AU23" i="1"/>
  <c r="AR23" i="1"/>
  <c r="AU22" i="1"/>
  <c r="AR22" i="1"/>
  <c r="AU21" i="1"/>
  <c r="AR21" i="1"/>
  <c r="AU20" i="1"/>
  <c r="AR20" i="1"/>
  <c r="AU19" i="1"/>
  <c r="AR19" i="1"/>
  <c r="AU18" i="1"/>
  <c r="AR18" i="1"/>
  <c r="AU17" i="1"/>
  <c r="AR17" i="1"/>
  <c r="AU16" i="1"/>
  <c r="AR16" i="1"/>
  <c r="AU15" i="1"/>
  <c r="AR15" i="1"/>
  <c r="AU14" i="1"/>
  <c r="AR14" i="1"/>
  <c r="AU13" i="1"/>
  <c r="AR13" i="1"/>
  <c r="AU12" i="1"/>
  <c r="AR12" i="1"/>
  <c r="AU11" i="1"/>
  <c r="AR11" i="1"/>
  <c r="AU10" i="1"/>
  <c r="AR10" i="1"/>
  <c r="AU9" i="1"/>
  <c r="AR9" i="1"/>
  <c r="AU8" i="1"/>
  <c r="AR8" i="1"/>
  <c r="AU7" i="1"/>
  <c r="AR7" i="1"/>
  <c r="AU6" i="1"/>
  <c r="AR6" i="1"/>
  <c r="AU5" i="1"/>
  <c r="AR5" i="1"/>
  <c r="AU4" i="1"/>
  <c r="AR4" i="1"/>
  <c r="AU3" i="1"/>
  <c r="AR3" i="1"/>
  <c r="AU2" i="1"/>
  <c r="AR2" i="1"/>
  <c r="AP2061" i="1" l="1"/>
  <c r="AU644" i="1"/>
  <c r="AU494" i="1"/>
  <c r="AU624" i="1"/>
  <c r="AR276" i="1"/>
  <c r="AR493" i="1"/>
  <c r="AU277" i="1"/>
  <c r="AU745" i="1"/>
  <c r="AU746" i="1"/>
  <c r="AU60" i="1"/>
  <c r="AR317" i="1"/>
  <c r="AU318" i="1"/>
  <c r="AU690" i="1"/>
  <c r="AU625" i="1"/>
  <c r="AR278" i="1"/>
  <c r="AU436" i="1"/>
  <c r="AU626" i="1"/>
  <c r="AU59" i="1"/>
  <c r="AU275" i="1"/>
  <c r="AR492" i="1"/>
  <c r="AR627" i="1"/>
  <c r="AR58" i="1"/>
  <c r="AU58" i="1"/>
  <c r="AU308" i="1"/>
  <c r="AR316" i="1"/>
  <c r="AR383" i="1"/>
  <c r="AR431" i="1"/>
  <c r="AU684" i="1"/>
  <c r="AR747" i="1"/>
  <c r="AU384" i="1"/>
  <c r="AR384" i="1"/>
  <c r="AR689" i="1"/>
  <c r="AR61" i="1"/>
  <c r="AU643" i="1"/>
  <c r="AR643" i="1"/>
  <c r="AU307" i="1"/>
  <c r="AR307" i="1"/>
  <c r="AU2061" i="1" l="1"/>
  <c r="AR2061" i="1"/>
</calcChain>
</file>

<file path=xl/sharedStrings.xml><?xml version="1.0" encoding="utf-8"?>
<sst xmlns="http://schemas.openxmlformats.org/spreadsheetml/2006/main" count="37196" uniqueCount="2026">
  <si>
    <t>Cust Code</t>
  </si>
  <si>
    <t>Policy #</t>
  </si>
  <si>
    <t>Tran Code</t>
  </si>
  <si>
    <t>Endt #</t>
  </si>
  <si>
    <t>Endt Eff</t>
  </si>
  <si>
    <t>Pol Eff</t>
  </si>
  <si>
    <t>Pol Exp</t>
  </si>
  <si>
    <t>Legal Name</t>
  </si>
  <si>
    <t>Other Name/DBA</t>
  </si>
  <si>
    <t>Address 1</t>
  </si>
  <si>
    <t>Address 2</t>
  </si>
  <si>
    <t>City</t>
  </si>
  <si>
    <t>State</t>
  </si>
  <si>
    <t>Zip Code</t>
  </si>
  <si>
    <t>Line Code</t>
  </si>
  <si>
    <t>Class</t>
  </si>
  <si>
    <t>terr</t>
  </si>
  <si>
    <t>csl</t>
  </si>
  <si>
    <t>bi</t>
  </si>
  <si>
    <t>bi per acc</t>
  </si>
  <si>
    <t>pd</t>
  </si>
  <si>
    <t>lided</t>
  </si>
  <si>
    <t>piplmt</t>
  </si>
  <si>
    <t>pipd</t>
  </si>
  <si>
    <t>umcsl</t>
  </si>
  <si>
    <t>umbi</t>
  </si>
  <si>
    <t>umbi per acc</t>
  </si>
  <si>
    <t>umpd</t>
  </si>
  <si>
    <t>uim csl</t>
  </si>
  <si>
    <t>uimbi</t>
  </si>
  <si>
    <t>uimbi per acc</t>
  </si>
  <si>
    <t>uimpd</t>
  </si>
  <si>
    <t>Veh #</t>
  </si>
  <si>
    <t>Year</t>
  </si>
  <si>
    <t>Make</t>
  </si>
  <si>
    <t>VIN</t>
  </si>
  <si>
    <t>Liab Prem</t>
  </si>
  <si>
    <t>PIP Prem</t>
  </si>
  <si>
    <t>UM Prem</t>
  </si>
  <si>
    <t>UIM Prem</t>
  </si>
  <si>
    <t>UMPD Prem</t>
  </si>
  <si>
    <t>Total Prem</t>
  </si>
  <si>
    <t>Comm</t>
  </si>
  <si>
    <t>Comm Amt</t>
  </si>
  <si>
    <t>Closing Date</t>
  </si>
  <si>
    <t># of Days</t>
  </si>
  <si>
    <t>Acutal Earned Premium</t>
  </si>
  <si>
    <t>Est Earned Premium</t>
  </si>
  <si>
    <t xml:space="preserve">CR_Install_Freq_Code </t>
  </si>
  <si>
    <t>Prior Policy Number</t>
  </si>
  <si>
    <t xml:space="preserve">Bordereau Month </t>
  </si>
  <si>
    <t xml:space="preserve">CR_install_freq_desc </t>
  </si>
  <si>
    <t>Transaction Reason</t>
  </si>
  <si>
    <t>Transaction Description</t>
  </si>
  <si>
    <t>Car Id</t>
  </si>
  <si>
    <t>Pre-Ins Isp Id</t>
  </si>
  <si>
    <t>PIP Cov Code</t>
  </si>
  <si>
    <t>Risk Type</t>
  </si>
  <si>
    <t>Pollution</t>
  </si>
  <si>
    <t>Location Address1</t>
  </si>
  <si>
    <t>Location Address2</t>
  </si>
  <si>
    <t>Location City</t>
  </si>
  <si>
    <t>Location State</t>
  </si>
  <si>
    <t>Location Zip Code</t>
  </si>
  <si>
    <t>Writing Company</t>
  </si>
  <si>
    <t>PD Limit</t>
  </si>
  <si>
    <t>PD Ded</t>
  </si>
  <si>
    <t>Comp Premium</t>
  </si>
  <si>
    <t>Coll Premium</t>
  </si>
  <si>
    <t>Tax Rate</t>
  </si>
  <si>
    <t>Agent</t>
  </si>
  <si>
    <t>bctaxi</t>
  </si>
  <si>
    <t>19ALT00019</t>
  </si>
  <si>
    <t>Policy</t>
  </si>
  <si>
    <t>Billy Humphrey</t>
  </si>
  <si>
    <t>dba BC Taxi</t>
  </si>
  <si>
    <t>P.O. Box 38</t>
  </si>
  <si>
    <t>Talladega</t>
  </si>
  <si>
    <t>AL</t>
  </si>
  <si>
    <t>50,000</t>
  </si>
  <si>
    <t>100,000</t>
  </si>
  <si>
    <t>Chrysler</t>
  </si>
  <si>
    <t>3A4FY58B86T303443</t>
  </si>
  <si>
    <t>Fully Earned</t>
  </si>
  <si>
    <t>Surya Insurance Company</t>
  </si>
  <si>
    <t>ABI</t>
  </si>
  <si>
    <t>3C8FY68B72T244616</t>
  </si>
  <si>
    <t>Chevrolet</t>
  </si>
  <si>
    <t>2CNDL63F376006965</t>
  </si>
  <si>
    <t>3A8FY48B88T111256</t>
  </si>
  <si>
    <t>Dodge</t>
  </si>
  <si>
    <t>1B4GP44L3YB797556</t>
  </si>
  <si>
    <t>Kia</t>
  </si>
  <si>
    <t>5XXGT4L31GG025288</t>
  </si>
  <si>
    <t>Nissan</t>
  </si>
  <si>
    <t>1N4AL11D24C121366</t>
  </si>
  <si>
    <t>Endorsement</t>
  </si>
  <si>
    <t>1B3LC46B99N525662</t>
  </si>
  <si>
    <t>2C8GP54L83R108242</t>
  </si>
  <si>
    <t>1C3CDZAB2DN517075</t>
  </si>
  <si>
    <t>2C4GP54L04R576324</t>
  </si>
  <si>
    <t>Mazda</t>
  </si>
  <si>
    <t>JM3TB2DAXD0419718</t>
  </si>
  <si>
    <t>silvercabc</t>
  </si>
  <si>
    <t>19ALT00054</t>
  </si>
  <si>
    <t>Silver Cab Company Inc.</t>
  </si>
  <si>
    <t>100 Shine Dr.</t>
  </si>
  <si>
    <t>Pelham</t>
  </si>
  <si>
    <t>500,000</t>
  </si>
  <si>
    <t>25,000</t>
  </si>
  <si>
    <t>Ford</t>
  </si>
  <si>
    <t>2FABP7BV9AX120958</t>
  </si>
  <si>
    <t>20% Down 9 Installments</t>
  </si>
  <si>
    <t>20% 9 Pay</t>
  </si>
  <si>
    <t>2FABP7BV6AX118438</t>
  </si>
  <si>
    <t>2C4RDGBG9DR731200</t>
  </si>
  <si>
    <t>2FAHP71V49X119708</t>
  </si>
  <si>
    <t>2FABP7BV1AX121070</t>
  </si>
  <si>
    <t>2FABP7BV3BX131536</t>
  </si>
  <si>
    <t>2FABP7BV2BX181084</t>
  </si>
  <si>
    <t>2FABP7BV6AX118441</t>
  </si>
  <si>
    <t>2FABP7BV9AX146346</t>
  </si>
  <si>
    <t>Honda</t>
  </si>
  <si>
    <t>5FNRL5H28DB024135</t>
  </si>
  <si>
    <t>2FAHP71V49X119711</t>
  </si>
  <si>
    <t>2FABP7BV6BX181086</t>
  </si>
  <si>
    <t>2C4RDGBG4ER380388</t>
  </si>
  <si>
    <t>josegut</t>
  </si>
  <si>
    <t>19AZT00002</t>
  </si>
  <si>
    <t>Jose Gutierrez-Manriquez</t>
  </si>
  <si>
    <t>19401 N 7th St</t>
  </si>
  <si>
    <t>Lot 229</t>
  </si>
  <si>
    <t>Phoenix</t>
  </si>
  <si>
    <t>AZ</t>
  </si>
  <si>
    <t>250,000</t>
  </si>
  <si>
    <t>Toyota</t>
  </si>
  <si>
    <t>JTDKN3DU0A1010158</t>
  </si>
  <si>
    <t>10% Down 9 Installments</t>
  </si>
  <si>
    <t>10% 9 Pay</t>
  </si>
  <si>
    <t>JTDKB20U987728520</t>
  </si>
  <si>
    <t>juanbec</t>
  </si>
  <si>
    <t>19AZT00003</t>
  </si>
  <si>
    <t>Juan Becerril Castro</t>
  </si>
  <si>
    <t>1630 S 19th Dr.</t>
  </si>
  <si>
    <t>JTDKB20U183453264</t>
  </si>
  <si>
    <t>JTDKB20U177671633</t>
  </si>
  <si>
    <t>JTDKB20U967539072</t>
  </si>
  <si>
    <t>JTDKB20U883312885</t>
  </si>
  <si>
    <t>JTDKB22U463196966</t>
  </si>
  <si>
    <t>JTDKN3DU0B0258210</t>
  </si>
  <si>
    <t>JTDKB20UX73256298</t>
  </si>
  <si>
    <t>JTDKB20U187763830</t>
  </si>
  <si>
    <t>JTDKB20UX77621233</t>
  </si>
  <si>
    <t>josesoc</t>
  </si>
  <si>
    <t>19AZT00004</t>
  </si>
  <si>
    <t>Jose Socorro Lopez</t>
  </si>
  <si>
    <t>3515 E Oak St</t>
  </si>
  <si>
    <t>JTDKB20U673248912</t>
  </si>
  <si>
    <t>JTDKN3DU4D0341058</t>
  </si>
  <si>
    <t>domin020</t>
  </si>
  <si>
    <t>19AZT00005</t>
  </si>
  <si>
    <t>Genaro Dominguez Ramirez</t>
  </si>
  <si>
    <t>1033 E Diana Ave</t>
  </si>
  <si>
    <t>JTDKB20UX53080124</t>
  </si>
  <si>
    <t>JTDKN3DU1A0201948</t>
  </si>
  <si>
    <t>JTDKN3DU3D1652085</t>
  </si>
  <si>
    <t>JTDKB20UX83311639</t>
  </si>
  <si>
    <t>angelic</t>
  </si>
  <si>
    <t>19AZT00006</t>
  </si>
  <si>
    <t>Angelica Rosas De Padilla</t>
  </si>
  <si>
    <t>9303 W Crown King Road</t>
  </si>
  <si>
    <t>Tolleson</t>
  </si>
  <si>
    <t>JTDKB20U887766109</t>
  </si>
  <si>
    <t>JTDKB20U097849485</t>
  </si>
  <si>
    <t>JTDKN3DU5A0054372</t>
  </si>
  <si>
    <t>JTDKN3DU9A0091456</t>
  </si>
  <si>
    <t>JTDKN3DU5F1913526</t>
  </si>
  <si>
    <t>francis13</t>
  </si>
  <si>
    <t>19AZT00007</t>
  </si>
  <si>
    <t>Francisco L Ramos</t>
  </si>
  <si>
    <t>7708 W Clarendon Ave</t>
  </si>
  <si>
    <t>JTDKN3DU1A0116155</t>
  </si>
  <si>
    <t>JTDKB20U953027589</t>
  </si>
  <si>
    <t>JTDKB20U087733122</t>
  </si>
  <si>
    <t>beltr033</t>
  </si>
  <si>
    <t>19AZT00008</t>
  </si>
  <si>
    <t>Jose Manuel Beltran Madrid</t>
  </si>
  <si>
    <t>8210 W Montecito Ave</t>
  </si>
  <si>
    <t>JTDKN3DU6A1282701</t>
  </si>
  <si>
    <t>christi12</t>
  </si>
  <si>
    <t>19AZT00009</t>
  </si>
  <si>
    <t>Christino Guzman</t>
  </si>
  <si>
    <t>5707 W Highland Ave</t>
  </si>
  <si>
    <t>JTDKN3DU1A5094001</t>
  </si>
  <si>
    <t>gonza008</t>
  </si>
  <si>
    <t>19AZT00010</t>
  </si>
  <si>
    <t>Marco A Gonzales-Lugo</t>
  </si>
  <si>
    <t>2820 E Taylor St</t>
  </si>
  <si>
    <t>JTDKN3DU5C1577386</t>
  </si>
  <si>
    <t>varga007</t>
  </si>
  <si>
    <t>19AZT00011</t>
  </si>
  <si>
    <t>Abraham Roberto Vargas Herrera</t>
  </si>
  <si>
    <t>906 W Cocopah St.</t>
  </si>
  <si>
    <t>JTDKB20U773252094</t>
  </si>
  <si>
    <t>juanbor</t>
  </si>
  <si>
    <t>19AZT00012</t>
  </si>
  <si>
    <t>Juan Borbon-Hurtado</t>
  </si>
  <si>
    <t>3245 W Elm St</t>
  </si>
  <si>
    <t>herna035</t>
  </si>
  <si>
    <t>19AZT00013</t>
  </si>
  <si>
    <t>Ignacio Hernandez-Alatorre</t>
  </si>
  <si>
    <t>4915 W Holly St</t>
  </si>
  <si>
    <t>JTDKN3DU4D1643878</t>
  </si>
  <si>
    <t>adalber</t>
  </si>
  <si>
    <t>19AZT00014</t>
  </si>
  <si>
    <t>Adalberto Torres</t>
  </si>
  <si>
    <t>7352 W Raymond St</t>
  </si>
  <si>
    <t>lopez043</t>
  </si>
  <si>
    <t>19AZT00015</t>
  </si>
  <si>
    <t>Daniel Lopez</t>
  </si>
  <si>
    <t>5237 W Lynwood St</t>
  </si>
  <si>
    <t>JTDKN3DUXA0003224</t>
  </si>
  <si>
    <t>JTDKN3DUXD1643478</t>
  </si>
  <si>
    <t>trinidad</t>
  </si>
  <si>
    <t>19AZT00020</t>
  </si>
  <si>
    <t>Trinidad Alonso Soto Barrera</t>
  </si>
  <si>
    <t>6233 W Thomas Rd</t>
  </si>
  <si>
    <t>Apt 2076</t>
  </si>
  <si>
    <t>JTDKB20U777600596</t>
  </si>
  <si>
    <t>JTDKN3DUXA0208333</t>
  </si>
  <si>
    <t>salas043</t>
  </si>
  <si>
    <t>19AZT00021</t>
  </si>
  <si>
    <t>Victor Manuel Salas</t>
  </si>
  <si>
    <t>8211 W Pueblo Ave</t>
  </si>
  <si>
    <t xml:space="preserve">221 </t>
  </si>
  <si>
    <t>extension</t>
  </si>
  <si>
    <t>sanch301</t>
  </si>
  <si>
    <t>19AZT00022</t>
  </si>
  <si>
    <t>Ricardo Sanchez Jr</t>
  </si>
  <si>
    <t>6528 W Keim Dr.</t>
  </si>
  <si>
    <t>Glendale</t>
  </si>
  <si>
    <t>22 / 25</t>
  </si>
  <si>
    <t>23 / 26</t>
  </si>
  <si>
    <t>loretoc</t>
  </si>
  <si>
    <t>19AZT00024</t>
  </si>
  <si>
    <t>Loreto Calderon De Zevada</t>
  </si>
  <si>
    <t>2112 W Valencia</t>
  </si>
  <si>
    <t>aguil031</t>
  </si>
  <si>
    <t>19AZT00025</t>
  </si>
  <si>
    <t>Edras Aguilar</t>
  </si>
  <si>
    <t>4323 N 53rd LN Apt 1005</t>
  </si>
  <si>
    <t>JTDKB20U687728586</t>
  </si>
  <si>
    <t>medin035</t>
  </si>
  <si>
    <t>19AZT00026</t>
  </si>
  <si>
    <t>Gerardo Medina</t>
  </si>
  <si>
    <t>4902 W Hubbell St</t>
  </si>
  <si>
    <t>JTDKB20U757016261</t>
  </si>
  <si>
    <t>JTDKN3DU3C5414017</t>
  </si>
  <si>
    <t>calde019</t>
  </si>
  <si>
    <t>19AZT00027</t>
  </si>
  <si>
    <t>Guillermo Villegas Calderon</t>
  </si>
  <si>
    <t>5235 N 43rd Ave Apt 101</t>
  </si>
  <si>
    <t>JTDKB20U283360348</t>
  </si>
  <si>
    <t>JTDKB20U953030332</t>
  </si>
  <si>
    <t>zapat015</t>
  </si>
  <si>
    <t>19AZT00028</t>
  </si>
  <si>
    <t>Miguel Zapata</t>
  </si>
  <si>
    <t>1533 W Missouri Ave</t>
  </si>
  <si>
    <t>Apt 7</t>
  </si>
  <si>
    <t>cancellation</t>
  </si>
  <si>
    <t xml:space="preserve"> </t>
  </si>
  <si>
    <t>romer033</t>
  </si>
  <si>
    <t>19AZT00034</t>
  </si>
  <si>
    <t>Francisco Javier Romero</t>
  </si>
  <si>
    <t>2040 W Buckeye Rd C</t>
  </si>
  <si>
    <t>cerva323</t>
  </si>
  <si>
    <t>19AZT00045</t>
  </si>
  <si>
    <t>Marco A Castaneda Cervantes</t>
  </si>
  <si>
    <t>Elite Taxi</t>
  </si>
  <si>
    <t>11213 W Elm Ln</t>
  </si>
  <si>
    <t>Avondale</t>
  </si>
  <si>
    <t>ocamp008</t>
  </si>
  <si>
    <t>19AZT00046</t>
  </si>
  <si>
    <t>Antonio Ocampo</t>
  </si>
  <si>
    <t>1017 N 24th Pl</t>
  </si>
  <si>
    <t>jhayden</t>
  </si>
  <si>
    <t>19AZT00047</t>
  </si>
  <si>
    <t>Go Green Transportation, LLC</t>
  </si>
  <si>
    <t>1647 East Palo Verde Street</t>
  </si>
  <si>
    <t>Yuma</t>
  </si>
  <si>
    <t>2B4GP44G2XR146731</t>
  </si>
  <si>
    <t>20% Down 10 Installments</t>
  </si>
  <si>
    <t>20% 10 Pay</t>
  </si>
  <si>
    <t>5TDZA22C25S322408</t>
  </si>
  <si>
    <t>5FNRL38666B423894</t>
  </si>
  <si>
    <t>5FNRL38707B016289</t>
  </si>
  <si>
    <t>4T3ZF13C72U416403</t>
  </si>
  <si>
    <t>unite-12</t>
  </si>
  <si>
    <t>19CAT00017</t>
  </si>
  <si>
    <t>Rabani Bahaduri</t>
  </si>
  <si>
    <t>dba United Cab Hayward</t>
  </si>
  <si>
    <t>1787 Canterbury Lane</t>
  </si>
  <si>
    <t>Hayward</t>
  </si>
  <si>
    <t>CA</t>
  </si>
  <si>
    <t>300,000</t>
  </si>
  <si>
    <t>15,000</t>
  </si>
  <si>
    <t>30,000</t>
  </si>
  <si>
    <t>JTDZN3EU8C3155209</t>
  </si>
  <si>
    <t>airportca-</t>
  </si>
  <si>
    <t>19CAT00029</t>
  </si>
  <si>
    <t>Atil Muntazir</t>
  </si>
  <si>
    <t>dba Airport Cab</t>
  </si>
  <si>
    <t>34932 Nova Terr</t>
  </si>
  <si>
    <t>Fremont</t>
  </si>
  <si>
    <t>Buick</t>
  </si>
  <si>
    <t>5GADV33L45D160328</t>
  </si>
  <si>
    <t>15% Down 9 Installments</t>
  </si>
  <si>
    <t>15% 9 Pay</t>
  </si>
  <si>
    <t>5TDZK23C98S132802</t>
  </si>
  <si>
    <t>ameri04</t>
  </si>
  <si>
    <t>19CAT00031</t>
  </si>
  <si>
    <t>Mohammad Rashid</t>
  </si>
  <si>
    <t>dba American Taxi</t>
  </si>
  <si>
    <t>PO Box 1845</t>
  </si>
  <si>
    <t>Goleta</t>
  </si>
  <si>
    <t>Volkswagen</t>
  </si>
  <si>
    <t>2C4RVABG6CR390816</t>
  </si>
  <si>
    <t>JTDKN3DU6A0187819</t>
  </si>
  <si>
    <t>imlach-1</t>
  </si>
  <si>
    <t>19CAT00032</t>
  </si>
  <si>
    <t>Jacquelyn Imlach &amp; Thomas Tiffer</t>
  </si>
  <si>
    <t>PO Box 841</t>
  </si>
  <si>
    <t>Monte Rio</t>
  </si>
  <si>
    <t>1D4HD38K56F143954</t>
  </si>
  <si>
    <t>Saturn</t>
  </si>
  <si>
    <t>5GZDV23L85D159268</t>
  </si>
  <si>
    <t>Mercury</t>
  </si>
  <si>
    <t>1MEFM50UXXA661360</t>
  </si>
  <si>
    <t>manny-1</t>
  </si>
  <si>
    <t>19CAT00035</t>
  </si>
  <si>
    <t>Amanuel Andebrhan</t>
  </si>
  <si>
    <t>dba Manny's Taxi</t>
  </si>
  <si>
    <t>722 Fresno Ave</t>
  </si>
  <si>
    <t>Santa Rosa</t>
  </si>
  <si>
    <t>1N4BA41E86C808634</t>
  </si>
  <si>
    <t>JTDKN3DU5A1248183</t>
  </si>
  <si>
    <t>unitedtax1</t>
  </si>
  <si>
    <t>19CAT00036</t>
  </si>
  <si>
    <t>Joji Vuli</t>
  </si>
  <si>
    <t>dba United Taxi</t>
  </si>
  <si>
    <t>150 Alta Vista Ave.</t>
  </si>
  <si>
    <t>Mill Valley</t>
  </si>
  <si>
    <t>350,000</t>
  </si>
  <si>
    <t>JTDFR320258097368</t>
  </si>
  <si>
    <t>2MEFM75W76X633902</t>
  </si>
  <si>
    <t>sierravist</t>
  </si>
  <si>
    <t>19CAT00037</t>
  </si>
  <si>
    <t>Martin Garcia</t>
  </si>
  <si>
    <t>dba Sierra Vista Cab Company</t>
  </si>
  <si>
    <t>842 N. Pierce Ave</t>
  </si>
  <si>
    <t>Fresno</t>
  </si>
  <si>
    <t>2FABP7BV3BX180185</t>
  </si>
  <si>
    <t>PF</t>
  </si>
  <si>
    <t>A - Annual</t>
  </si>
  <si>
    <t>2FABP7BV4AX137649</t>
  </si>
  <si>
    <t>1D8HN44H88B185279</t>
  </si>
  <si>
    <t>2C4RDGBG9ER354451</t>
  </si>
  <si>
    <t>hang-1</t>
  </si>
  <si>
    <t>19CAT00043</t>
  </si>
  <si>
    <t>Hangtown Taxi, LLC</t>
  </si>
  <si>
    <t>6188 North Street</t>
  </si>
  <si>
    <t>El Dorado</t>
  </si>
  <si>
    <t>Lincoln</t>
  </si>
  <si>
    <t>2LNBL8CV6BX752324</t>
  </si>
  <si>
    <t>2LNBL8CV9BX765150</t>
  </si>
  <si>
    <t>2LNHM84W48X660653</t>
  </si>
  <si>
    <t>2MEFM75W14X677472</t>
  </si>
  <si>
    <t>Array</t>
  </si>
  <si>
    <t>latin12</t>
  </si>
  <si>
    <t>19CAT00044</t>
  </si>
  <si>
    <t>Maria Orozco</t>
  </si>
  <si>
    <t>dba: Latino Cab</t>
  </si>
  <si>
    <t>175 N First</t>
  </si>
  <si>
    <t>1FAFP53U47A111100</t>
  </si>
  <si>
    <t>2FAHP71V59X101119</t>
  </si>
  <si>
    <t>2FAHP71V49X108286</t>
  </si>
  <si>
    <t>yigzawtesf</t>
  </si>
  <si>
    <t>19CAT00048</t>
  </si>
  <si>
    <t>Tesfamichael Yigzaw</t>
  </si>
  <si>
    <t>dba Rocket Taxi</t>
  </si>
  <si>
    <t>PO Box 12104</t>
  </si>
  <si>
    <t>ID4GP25B17B141712</t>
  </si>
  <si>
    <t>abcyellowc</t>
  </si>
  <si>
    <t>19CAT00049</t>
  </si>
  <si>
    <t>ABC Yellow Cab</t>
  </si>
  <si>
    <t>595 N. Summit Ave. #9</t>
  </si>
  <si>
    <t>Pasadena</t>
  </si>
  <si>
    <t>4T1BE46K97U518889</t>
  </si>
  <si>
    <t>PP</t>
  </si>
  <si>
    <t>12 Equal</t>
  </si>
  <si>
    <t>4T1B11HK3KU202260</t>
  </si>
  <si>
    <t>luzvirgini</t>
  </si>
  <si>
    <t>19CAT00051</t>
  </si>
  <si>
    <t>Luz Virginia  Montes Castellanos</t>
  </si>
  <si>
    <t>8251 West Avenue F</t>
  </si>
  <si>
    <t>Lancaster</t>
  </si>
  <si>
    <t>JTDBE32K230172027</t>
  </si>
  <si>
    <t>JTDKB20U783355324</t>
  </si>
  <si>
    <t>Mercedes-Benz</t>
  </si>
  <si>
    <t>WDBJF65H1XA933459</t>
  </si>
  <si>
    <t>5TDZA23C75S297018</t>
  </si>
  <si>
    <t>JT3GK13M9T1212024</t>
  </si>
  <si>
    <t>dbacity</t>
  </si>
  <si>
    <t>19CAT00055</t>
  </si>
  <si>
    <t>Jose Lopez</t>
  </si>
  <si>
    <t>dba City Cab</t>
  </si>
  <si>
    <t>219 S. 5th St.</t>
  </si>
  <si>
    <t>El Centro</t>
  </si>
  <si>
    <t>1NXBR32E77Z768100</t>
  </si>
  <si>
    <t>1NXBR30E77Z779973</t>
  </si>
  <si>
    <t>1NXBR30E37Z793479</t>
  </si>
  <si>
    <t>desot-6</t>
  </si>
  <si>
    <t>19CAT00056</t>
  </si>
  <si>
    <t>Yellow / DeSoto Cab of Walnut Creek and</t>
  </si>
  <si>
    <t>Contra Costa, Inc.</t>
  </si>
  <si>
    <t>1517 2nd Avenue</t>
  </si>
  <si>
    <t>Walnut Creek</t>
  </si>
  <si>
    <t>4T3ZF13C2YU205585</t>
  </si>
  <si>
    <t>Installment</t>
  </si>
  <si>
    <t>4T3ZF13C61U325976</t>
  </si>
  <si>
    <t>2MEFM75W5XX646925</t>
  </si>
  <si>
    <t>4T1BF28BX1U165603</t>
  </si>
  <si>
    <t>2B3HD56J4WH129241</t>
  </si>
  <si>
    <t>4T3ZF13C6XU117010</t>
  </si>
  <si>
    <t>halco-1</t>
  </si>
  <si>
    <t>19CAT00057</t>
  </si>
  <si>
    <t>Jose Bravo</t>
  </si>
  <si>
    <t>dba Taxi Halcon</t>
  </si>
  <si>
    <t>1925 Ginger Street #127</t>
  </si>
  <si>
    <t>Oxnard</t>
  </si>
  <si>
    <t>3N1AB6AP8BL708695</t>
  </si>
  <si>
    <t>samirha</t>
  </si>
  <si>
    <t>19CAT00058</t>
  </si>
  <si>
    <t>Renewal</t>
  </si>
  <si>
    <t>Majestic International, SB Inc</t>
  </si>
  <si>
    <t>dba Epic Express Taxi</t>
  </si>
  <si>
    <t>1015 Laguna Street</t>
  </si>
  <si>
    <t>#11</t>
  </si>
  <si>
    <t>Santa Barbara</t>
  </si>
  <si>
    <t>2LMHJ5NK8FBL00139</t>
  </si>
  <si>
    <t>TPP1236569</t>
  </si>
  <si>
    <t>Cadillac</t>
  </si>
  <si>
    <t>1GYFK66817R324904</t>
  </si>
  <si>
    <t>1L1FM81W0WY694129</t>
  </si>
  <si>
    <t>WDDNG8DBXDA525326</t>
  </si>
  <si>
    <t>5TDZA23C14S210311</t>
  </si>
  <si>
    <t>1FDSS34S3WHA39848</t>
  </si>
  <si>
    <t>taxiame</t>
  </si>
  <si>
    <t>19CAT00059</t>
  </si>
  <si>
    <t>Jose Berber</t>
  </si>
  <si>
    <t>dba Taxi America</t>
  </si>
  <si>
    <t>3563 N. Saratoga Avenue</t>
  </si>
  <si>
    <t>2FAHP71V49X117926</t>
  </si>
  <si>
    <t>OIC-CA-0002064</t>
  </si>
  <si>
    <t>2FABP7BV1AX104639</t>
  </si>
  <si>
    <t>2C4RDGBG5ER392971</t>
  </si>
  <si>
    <t>Cancellation</t>
  </si>
  <si>
    <t>Pro-Rata</t>
  </si>
  <si>
    <t>chicotaxi</t>
  </si>
  <si>
    <t>19CAT00061</t>
  </si>
  <si>
    <t>Chris Murphy</t>
  </si>
  <si>
    <t>dba Chico Curbside Taxi</t>
  </si>
  <si>
    <t>2337 Richie Cir.</t>
  </si>
  <si>
    <t>Chico</t>
  </si>
  <si>
    <t>4T1BD1FK7CU008505</t>
  </si>
  <si>
    <t>TPP1236602</t>
  </si>
  <si>
    <t>abtaxi-1</t>
  </si>
  <si>
    <t>19CAT00062</t>
  </si>
  <si>
    <t>Naimul Naim</t>
  </si>
  <si>
    <t>dba AB Taxi</t>
  </si>
  <si>
    <t>2201 Westholme Blvd #A</t>
  </si>
  <si>
    <t>Bakersfield</t>
  </si>
  <si>
    <t>4T1BE32K83U124567</t>
  </si>
  <si>
    <t>TPP1236606</t>
  </si>
  <si>
    <t>aeromed</t>
  </si>
  <si>
    <t>19PAT00042</t>
  </si>
  <si>
    <t>Aero Medical Transportation, LLC.</t>
  </si>
  <si>
    <t>1118 Hellerman Street</t>
  </si>
  <si>
    <t>Philadelphia</t>
  </si>
  <si>
    <t>PA</t>
  </si>
  <si>
    <t>5,000</t>
  </si>
  <si>
    <t>JTDKN3DU6A5149851</t>
  </si>
  <si>
    <t>dannyrapid</t>
  </si>
  <si>
    <t>19TXT00001</t>
  </si>
  <si>
    <t>Daniel Renteria</t>
  </si>
  <si>
    <t>dba Danny Rapid Taxicab</t>
  </si>
  <si>
    <t>1619 N. 12th St.</t>
  </si>
  <si>
    <t>McAllen</t>
  </si>
  <si>
    <t>TX</t>
  </si>
  <si>
    <t>60,000</t>
  </si>
  <si>
    <t>2C4RDGBG1CR360452</t>
  </si>
  <si>
    <t>borde-3</t>
  </si>
  <si>
    <t>19TXT00016</t>
  </si>
  <si>
    <t>Border Taxi Cab Inc.</t>
  </si>
  <si>
    <t>3600 Frutas Avenue</t>
  </si>
  <si>
    <t>El Paso</t>
  </si>
  <si>
    <t>2FABP7BV2BX167511</t>
  </si>
  <si>
    <t>2A8GM78XX7R179475</t>
  </si>
  <si>
    <t>2FABP7BV3BX108645</t>
  </si>
  <si>
    <t>2FAHP71V29X118766</t>
  </si>
  <si>
    <t>1GNDV23W78D181771</t>
  </si>
  <si>
    <t>2D4RN5DX8AR203600</t>
  </si>
  <si>
    <t>2FAFP71V28X180089</t>
  </si>
  <si>
    <t>2FABP7BV7BX139591</t>
  </si>
  <si>
    <t>2FAFP71V88X148201</t>
  </si>
  <si>
    <t>2FABP7BV7AX115256</t>
  </si>
  <si>
    <t>2FAFP71V98X119340</t>
  </si>
  <si>
    <t>2FAHP71V19X113543</t>
  </si>
  <si>
    <t>2FAFP71W87X105646</t>
  </si>
  <si>
    <t>2FABP7BVXAX136599</t>
  </si>
  <si>
    <t>2FABP7BV2AX131445</t>
  </si>
  <si>
    <t>2FABP7BV2AX128268</t>
  </si>
  <si>
    <t>2FAHP71V39X129632</t>
  </si>
  <si>
    <t>2FABP7BV4BX120688</t>
  </si>
  <si>
    <t>2FAHP71V19X148938</t>
  </si>
  <si>
    <t>2FABP7BVXAX136022</t>
  </si>
  <si>
    <t>2FAFP74V48X135618</t>
  </si>
  <si>
    <t>2FAFP71WX7X113294</t>
  </si>
  <si>
    <t>2FABP7BV6BX119039</t>
  </si>
  <si>
    <t>1C3CDZAB2CN231001</t>
  </si>
  <si>
    <t>2FAFP71W97X153043</t>
  </si>
  <si>
    <t>2FAHP71V59X114128</t>
  </si>
  <si>
    <t>2D4RN5D13AR117882</t>
  </si>
  <si>
    <t>2FAHP71V48X101112</t>
  </si>
  <si>
    <t>2FABP7BV2AX133227</t>
  </si>
  <si>
    <t>2D8HN54169R518719</t>
  </si>
  <si>
    <t>2FABP7BV9BX121867</t>
  </si>
  <si>
    <t>2D8HN54179R578489</t>
  </si>
  <si>
    <t>2D4RN3DG4BR640483</t>
  </si>
  <si>
    <t>2D4RN4DG7BR767587</t>
  </si>
  <si>
    <t>2FABP7BV8BX134643</t>
  </si>
  <si>
    <t>2FABP7BV2AX115293</t>
  </si>
  <si>
    <t>WC</t>
  </si>
  <si>
    <t>1D8HN44H58B171811</t>
  </si>
  <si>
    <t>2C4RDGBG5ER474019</t>
  </si>
  <si>
    <t>2FABP7BV5BX109103</t>
  </si>
  <si>
    <t>5N1BV28U17N143593</t>
  </si>
  <si>
    <t>2FABP7EV9BX170059</t>
  </si>
  <si>
    <t>2FABP7BV4BX131996</t>
  </si>
  <si>
    <t>2FABP7BV7BX132009</t>
  </si>
  <si>
    <t>1FAHP25157G104003</t>
  </si>
  <si>
    <t>2FABP7BV3AX139070</t>
  </si>
  <si>
    <t>2FAFP71V18X157161</t>
  </si>
  <si>
    <t>dawooda</t>
  </si>
  <si>
    <t>19TXT00018</t>
  </si>
  <si>
    <t>Amafh Enterprises, Inc.</t>
  </si>
  <si>
    <t>15054 Babbling Brook Drive</t>
  </si>
  <si>
    <t>Austin</t>
  </si>
  <si>
    <t>2,500</t>
  </si>
  <si>
    <t>2D4RN4DE9AR231673</t>
  </si>
  <si>
    <t>thurstonm</t>
  </si>
  <si>
    <t>19TXT00023</t>
  </si>
  <si>
    <t>Andrew Allen &amp; Maija Thurston</t>
  </si>
  <si>
    <t>dba Jack's Taxi</t>
  </si>
  <si>
    <t>326 Glenn Drive</t>
  </si>
  <si>
    <t>Weatherford</t>
  </si>
  <si>
    <t>1C3CDFCH2DD307873</t>
  </si>
  <si>
    <t>2GNALCEK6F6161581</t>
  </si>
  <si>
    <t>Hyundai</t>
  </si>
  <si>
    <t>KMHFH4JGXEA356488</t>
  </si>
  <si>
    <t>2C4RDGCG9GR160858</t>
  </si>
  <si>
    <t>Scion</t>
  </si>
  <si>
    <t>JTLK324864123374</t>
  </si>
  <si>
    <t>2C4RDGBG5ER354835</t>
  </si>
  <si>
    <t>KMHCU4AE1EU771906</t>
  </si>
  <si>
    <t>2LMDJ6JC9ABJ27159</t>
  </si>
  <si>
    <t>rafae201</t>
  </si>
  <si>
    <t>19TXT00033</t>
  </si>
  <si>
    <t>John Holt, Rafael Aguilar, Samuel Cooper</t>
  </si>
  <si>
    <t>dba Mercury Transportation &amp; Limo</t>
  </si>
  <si>
    <t>1601 Elm St, 33rd Floor</t>
  </si>
  <si>
    <t>Dallas</t>
  </si>
  <si>
    <t>2LMHJ5AT8DBL58280</t>
  </si>
  <si>
    <t>2LMHJ5NK5GBL00715</t>
  </si>
  <si>
    <t>5LMJJ2HT5FEJ01860</t>
  </si>
  <si>
    <t>5LMJJ2H52EEL08187</t>
  </si>
  <si>
    <t>1GYS3BEF0ER172938</t>
  </si>
  <si>
    <t>2LMHJ5FK2DBL5I535</t>
  </si>
  <si>
    <t>2LMHJ5AT9EBL50545</t>
  </si>
  <si>
    <t>1GNSCCKC2FR565998</t>
  </si>
  <si>
    <t>5LMJJ2H5IEEL02025</t>
  </si>
  <si>
    <t>5LMJJ2J53EEL02733</t>
  </si>
  <si>
    <t>5LMJJ2JT7FEJ06567</t>
  </si>
  <si>
    <t>GMC</t>
  </si>
  <si>
    <t>1GKS1CKJ2FR207964</t>
  </si>
  <si>
    <t>2LMHJ5NK5HBL01445</t>
  </si>
  <si>
    <t>1N4AA5APXDC823717</t>
  </si>
  <si>
    <t>Acura</t>
  </si>
  <si>
    <t>19UUB2F53FA009967</t>
  </si>
  <si>
    <t>aaataxiser</t>
  </si>
  <si>
    <t>19TXT00038</t>
  </si>
  <si>
    <t>Velia Davin</t>
  </si>
  <si>
    <t>dba AAA Taxi Service</t>
  </si>
  <si>
    <t>5TDYK3DCXBS073864</t>
  </si>
  <si>
    <t>25% Down 10 Installments</t>
  </si>
  <si>
    <t>25% 10 Pay</t>
  </si>
  <si>
    <t>5N1AR18U87C649170</t>
  </si>
  <si>
    <t>2A8HR44H38R735369</t>
  </si>
  <si>
    <t>1LNHM82V87Y604837</t>
  </si>
  <si>
    <t>fergusonb</t>
  </si>
  <si>
    <t>19TXT00039</t>
  </si>
  <si>
    <t>Brittany Ferguson</t>
  </si>
  <si>
    <t>1902 Fleischer Drive</t>
  </si>
  <si>
    <t>1L1FM81W0YY924626</t>
  </si>
  <si>
    <t>cityc45</t>
  </si>
  <si>
    <t>19TXT00050</t>
  </si>
  <si>
    <t>Oliver Olivar</t>
  </si>
  <si>
    <t>dba City Cab Company</t>
  </si>
  <si>
    <t>2FMZA51675BA69483</t>
  </si>
  <si>
    <t>2D4RN5D18AR131101</t>
  </si>
  <si>
    <t>OIC-TX-0001965</t>
  </si>
  <si>
    <t>reynoldsc</t>
  </si>
  <si>
    <t>19VAT00030</t>
  </si>
  <si>
    <t>Clifford Darryl  Reynolds</t>
  </si>
  <si>
    <t>dba Triple C Cab</t>
  </si>
  <si>
    <t>101 Meadowbrooke Place</t>
  </si>
  <si>
    <t>Winchester</t>
  </si>
  <si>
    <t>VA</t>
  </si>
  <si>
    <t>125,000</t>
  </si>
  <si>
    <t>20,000</t>
  </si>
  <si>
    <t>1GKDT13S132352917</t>
  </si>
  <si>
    <t>JN8AS5MV8BW263956</t>
  </si>
  <si>
    <t>ahmed176</t>
  </si>
  <si>
    <t>19VAT00040</t>
  </si>
  <si>
    <t>Mustaque Ahmed</t>
  </si>
  <si>
    <t>750 Plaza St NE #104</t>
  </si>
  <si>
    <t>Leesburg</t>
  </si>
  <si>
    <t>2G61M5S34G9160527</t>
  </si>
  <si>
    <t>evbuomwani</t>
  </si>
  <si>
    <t>19VAT00041</t>
  </si>
  <si>
    <t>Isaac Evbuomwan</t>
  </si>
  <si>
    <t>dba People's Taxi</t>
  </si>
  <si>
    <t>27236 3rd St.</t>
  </si>
  <si>
    <t>Unit A</t>
  </si>
  <si>
    <t>Highland</t>
  </si>
  <si>
    <t>4T1BE32K04U797354</t>
  </si>
  <si>
    <t>TPP1179316-02</t>
  </si>
  <si>
    <t>4T1BF32K12U008137</t>
  </si>
  <si>
    <t>2MHHM75W97X612871</t>
  </si>
  <si>
    <t>2MEFM75W7XX641709</t>
  </si>
  <si>
    <t>4T1BE32K24U819967</t>
  </si>
  <si>
    <t>4T1BK3EK0AU099276</t>
  </si>
  <si>
    <t>taylorr</t>
  </si>
  <si>
    <t>19VAT00052</t>
  </si>
  <si>
    <t>Ray Hamilton Taylor</t>
  </si>
  <si>
    <t>102 Lupine Lane</t>
  </si>
  <si>
    <t>Charlottesville</t>
  </si>
  <si>
    <t>1LNHM81W64Y681907</t>
  </si>
  <si>
    <t>mshaturaev</t>
  </si>
  <si>
    <t>19VAT00053</t>
  </si>
  <si>
    <t>Murod Shaturaev</t>
  </si>
  <si>
    <t>908 S. Oriole Circle Apt. 202</t>
  </si>
  <si>
    <t>Virginia Beach</t>
  </si>
  <si>
    <t>5TDZA22C44S081207</t>
  </si>
  <si>
    <t>albataxi</t>
  </si>
  <si>
    <t>19VAT00060</t>
  </si>
  <si>
    <t>Alba Taxi, LLC</t>
  </si>
  <si>
    <t>764 Daimler Drive</t>
  </si>
  <si>
    <t>5FNRL38496B129260</t>
  </si>
  <si>
    <t>5TDKA3DC5BS007179</t>
  </si>
  <si>
    <t>5FNRL38457B008095</t>
  </si>
  <si>
    <t>5FNRL18902B038792</t>
  </si>
  <si>
    <t>5TDZA23C76S554454</t>
  </si>
  <si>
    <t>5TDKZ3DC1HS768602</t>
  </si>
  <si>
    <t>5FNRL386X7B141369</t>
  </si>
  <si>
    <t>5FNRL3H22AB084850</t>
  </si>
  <si>
    <t>5TDZA23C45S247595</t>
  </si>
  <si>
    <t>4T3ZF19C63U511947</t>
  </si>
  <si>
    <t>5TDZA23C86S540899</t>
  </si>
  <si>
    <t>P19TXT00001</t>
  </si>
  <si>
    <t>Mathew Martin Enterprises</t>
  </si>
  <si>
    <t>1805 North Shore Dr</t>
  </si>
  <si>
    <t>Port Isabel</t>
  </si>
  <si>
    <t>2C4RDGCG5ER388840</t>
  </si>
  <si>
    <t>Paid in Full</t>
  </si>
  <si>
    <t>PRA LLC</t>
  </si>
  <si>
    <t>2C4RDGCG5CR153710</t>
  </si>
  <si>
    <t>2C4RDGCG6CR241603</t>
  </si>
  <si>
    <t>2C4RDGBG6DR640918</t>
  </si>
  <si>
    <t>2C4RDGCG4ER173076</t>
  </si>
  <si>
    <t>2C4RDGBG5DR676664</t>
  </si>
  <si>
    <t>2C4RDGCG4ER153734</t>
  </si>
  <si>
    <t>2C4RDGCG4DR700256</t>
  </si>
  <si>
    <t>P19CAT00002</t>
  </si>
  <si>
    <t>American Cab Co</t>
  </si>
  <si>
    <t>1158 Jewett Avenue</t>
  </si>
  <si>
    <t>Pittsburg</t>
  </si>
  <si>
    <t>2FAFP74W73X101089</t>
  </si>
  <si>
    <t>Cancel</t>
  </si>
  <si>
    <t>P19CAT00003</t>
  </si>
  <si>
    <t xml:space="preserve">Dan Mastrup </t>
  </si>
  <si>
    <t>dba Dan’s Cab LLC</t>
  </si>
  <si>
    <t>844  L Street</t>
  </si>
  <si>
    <t>Davis</t>
  </si>
  <si>
    <t>4T3ZF19C93U532341</t>
  </si>
  <si>
    <t>P19ALT00004</t>
  </si>
  <si>
    <t>Tariq Qureshi</t>
  </si>
  <si>
    <t>dba Birmingham Metro Cab Co</t>
  </si>
  <si>
    <r>
      <rPr>
        <sz val="11"/>
        <color indexed="8"/>
        <rFont val="Calibri"/>
        <family val="2"/>
      </rPr>
      <t>6833 1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Avenue N</t>
    </r>
  </si>
  <si>
    <t>Birmingham</t>
  </si>
  <si>
    <t>2FAHP71V28X125876</t>
  </si>
  <si>
    <t>2FABP7EV9BX148630</t>
  </si>
  <si>
    <t>2FAFP71V58X156613</t>
  </si>
  <si>
    <t>2C4RDGCG3CR223642</t>
  </si>
  <si>
    <t>2C4RDGCG2CR274131</t>
  </si>
  <si>
    <t>2C4RDGBGXDR760446</t>
  </si>
  <si>
    <t>2FAFP71V38X134626</t>
  </si>
  <si>
    <t>1GBDV13W18D209040</t>
  </si>
  <si>
    <t>2C4RDGBG6DR757818</t>
  </si>
  <si>
    <t>2C4RC1BGXDR689118</t>
  </si>
  <si>
    <t>2FABP7BV3BX142097</t>
  </si>
  <si>
    <t>19PAT00063</t>
  </si>
  <si>
    <t>Pocono Cab Company Inc.</t>
  </si>
  <si>
    <t>399 Oak Street</t>
  </si>
  <si>
    <t>East Stroudsburg</t>
  </si>
  <si>
    <t xml:space="preserve">2D4RN4DEOAR219878   </t>
  </si>
  <si>
    <t>25% Down &amp; 8 Installments</t>
  </si>
  <si>
    <t>25% &amp; 8 Payments</t>
  </si>
  <si>
    <t>Quantun Risk Solution LLC</t>
  </si>
  <si>
    <t xml:space="preserve">2C4RDGCG2CR308178 </t>
  </si>
  <si>
    <t xml:space="preserve">2D4RN1AG5BR773360 </t>
  </si>
  <si>
    <t xml:space="preserve">2C4RDGBG8DR671801 </t>
  </si>
  <si>
    <t xml:space="preserve">2D8HN44E09R689446 </t>
  </si>
  <si>
    <t>2D8HN44E69R616419</t>
  </si>
  <si>
    <t xml:space="preserve">2D4RN4DE2AR397534 </t>
  </si>
  <si>
    <t xml:space="preserve">1D8HN44H98B136463 </t>
  </si>
  <si>
    <t xml:space="preserve">2D4RN4DE5AR219939 </t>
  </si>
  <si>
    <t xml:space="preserve">2A4RR4DE6AR189085 </t>
  </si>
  <si>
    <t xml:space="preserve">2D4RN4DE9AR219880 </t>
  </si>
  <si>
    <t xml:space="preserve">2C4RDGCG0CR160533 </t>
  </si>
  <si>
    <t xml:space="preserve">1D8HN11H58B162111 </t>
  </si>
  <si>
    <t>2D4RN4DE2AR397534</t>
  </si>
  <si>
    <t>2D4RN4DEOAR219878</t>
  </si>
  <si>
    <t>1D8HN44H98B136463</t>
  </si>
  <si>
    <t>2D4RN4DE5AR219939</t>
  </si>
  <si>
    <t>1D8HN11H58B162111</t>
  </si>
  <si>
    <t>2C4RDGBG8DR671801</t>
  </si>
  <si>
    <t>2D8HN44E09R689446</t>
  </si>
  <si>
    <t>2D4RN4DE9AR219880</t>
  </si>
  <si>
    <t>2C4RDGCG2CR308178</t>
  </si>
  <si>
    <t>2C4RDGCG0CR160533</t>
  </si>
  <si>
    <t>2DR4RN4DE9AR21988</t>
  </si>
  <si>
    <t>2D4RN1AG5BR773360</t>
  </si>
  <si>
    <t>2C4RDGCG3DR606109</t>
  </si>
  <si>
    <t>19PAT00064</t>
  </si>
  <si>
    <t>Nittany Express, Inc</t>
  </si>
  <si>
    <t>275 Copperleaf Lane</t>
  </si>
  <si>
    <t>State College</t>
  </si>
  <si>
    <t xml:space="preserve">1GAHG39K981137344 </t>
  </si>
  <si>
    <t>275 Cooperleaf Lane</t>
  </si>
  <si>
    <t xml:space="preserve">1GAZG1FGXB1148174 </t>
  </si>
  <si>
    <t xml:space="preserve">1HGCP2F30BA016123 </t>
  </si>
  <si>
    <t xml:space="preserve">1G11A5SL5EF294160 </t>
  </si>
  <si>
    <t xml:space="preserve">2C4RDGBG5CR262976 </t>
  </si>
  <si>
    <t xml:space="preserve">3FAHPOHAXAR331543 </t>
  </si>
  <si>
    <t>1GAHG39K981137344</t>
  </si>
  <si>
    <t>1GAZG1FGXB1148174</t>
  </si>
  <si>
    <t>1G11A5SL5EF294160</t>
  </si>
  <si>
    <t>19AZT00065</t>
  </si>
  <si>
    <t>West Transportation LLC</t>
  </si>
  <si>
    <t>4295 N Benton Street</t>
  </si>
  <si>
    <t>Kingman</t>
  </si>
  <si>
    <t xml:space="preserve">2FMGK5B81FBA11360 </t>
  </si>
  <si>
    <t xml:space="preserve">3FA6P0H71GR264397 </t>
  </si>
  <si>
    <t xml:space="preserve">KNDJ23AU0L7089243 </t>
  </si>
  <si>
    <t xml:space="preserve">KNDJ23AU4L7089259 </t>
  </si>
  <si>
    <t xml:space="preserve">KNDJ23AU3L7087101 </t>
  </si>
  <si>
    <t xml:space="preserve">2FMGK5C88EBD13869 </t>
  </si>
  <si>
    <t>1FADP3F25DL207940</t>
  </si>
  <si>
    <t>19PAT00066</t>
  </si>
  <si>
    <t>DXT Transportation Inc.</t>
  </si>
  <si>
    <t>161 South Laurel Street</t>
  </si>
  <si>
    <t>West Hazleton</t>
  </si>
  <si>
    <t>WDZPE8CC1D5794231</t>
  </si>
  <si>
    <t>1FDSS31L33HA71353</t>
  </si>
  <si>
    <t>1FTSE34L96HA34237</t>
  </si>
  <si>
    <t>1FTSS34L36HA21251</t>
  </si>
  <si>
    <r>
      <rPr>
        <sz val="11"/>
        <color indexed="8"/>
        <rFont val="Calibri"/>
        <family val="2"/>
      </rPr>
      <t>1FBVU4XM0</t>
    </r>
    <r>
      <rPr>
        <sz val="12"/>
        <color indexed="8"/>
        <rFont val="NotoSans"/>
      </rPr>
      <t>HK</t>
    </r>
    <r>
      <rPr>
        <sz val="12"/>
        <color indexed="8"/>
        <rFont val="TimesNewRomanRegular"/>
      </rPr>
      <t>A25768</t>
    </r>
  </si>
  <si>
    <t>1FBSS31LX2HA99383</t>
  </si>
  <si>
    <t>2C3CCAEG1GH294678</t>
  </si>
  <si>
    <t>1FBSS31LX4HA68587</t>
  </si>
  <si>
    <t>1FBSS31L81HB18396</t>
  </si>
  <si>
    <t>1FBSS31L37DA08842</t>
  </si>
  <si>
    <t>20PAT00067</t>
  </si>
  <si>
    <t>Cranberry Taxi</t>
  </si>
  <si>
    <t>8541 Peters Road</t>
  </si>
  <si>
    <t>Unit 2</t>
  </si>
  <si>
    <t>Cranberry Twp</t>
  </si>
  <si>
    <t>VPG</t>
  </si>
  <si>
    <t>523MF1B68CM100846</t>
  </si>
  <si>
    <t>523MF1B66CM100859</t>
  </si>
  <si>
    <t>523MF1B68CM101219</t>
  </si>
  <si>
    <t>523MF1B6XCM101254</t>
  </si>
  <si>
    <t>523MF1B68CM101222</t>
  </si>
  <si>
    <t>523MF1B65CM101291</t>
  </si>
  <si>
    <t>523MF1B65CM101257</t>
  </si>
  <si>
    <t>523MF1B62CM101197</t>
  </si>
  <si>
    <t>523MF1B67CM101177</t>
  </si>
  <si>
    <t>523MF1B62CM101040</t>
  </si>
  <si>
    <t>523MF1B65CM101064</t>
  </si>
  <si>
    <t>2C4RDGCG0DR503164</t>
  </si>
  <si>
    <t>2C4RDGCG5DR502611</t>
  </si>
  <si>
    <t>1B3CC4FD5AN197727</t>
  </si>
  <si>
    <t>2C4RDGBG7FR724037</t>
  </si>
  <si>
    <t>2C4RDGBG0FR749197</t>
  </si>
  <si>
    <t>5XXGT4L3XJG183295</t>
  </si>
  <si>
    <t>5XXGT4L3XJG261977</t>
  </si>
  <si>
    <t>5NPE24AF9JH709945</t>
  </si>
  <si>
    <t>5NPE24AF3JH707902</t>
  </si>
  <si>
    <t>5NPE24AF1JH710748</t>
  </si>
  <si>
    <t>3FA6P0H7XHR394714</t>
  </si>
  <si>
    <t>3FA6P0HDXHR394234</t>
  </si>
  <si>
    <t>3FA6P0HD9HR394239</t>
  </si>
  <si>
    <t>1N4AL3AP0JC239160</t>
  </si>
  <si>
    <t>1N4AL3AP1JC109923</t>
  </si>
  <si>
    <t>IN4AL3AP7JC234893</t>
  </si>
  <si>
    <t>JTNB11HK2J3068376</t>
  </si>
  <si>
    <t>4T1B11HK2JU623692</t>
  </si>
  <si>
    <t>4T1B11HKXJU109931</t>
  </si>
  <si>
    <t>JTDKBRFU6J3062049</t>
  </si>
  <si>
    <t>JTDKBRFU1J3066526</t>
  </si>
  <si>
    <t>JTDKBRFU9J3062773</t>
  </si>
  <si>
    <t>JTDKBRFU5J3062835</t>
  </si>
  <si>
    <t>JTNB11HKOJ3070692</t>
  </si>
  <si>
    <t>4T1B11HK2JU658474</t>
  </si>
  <si>
    <t>2T1BURHE5GC483101</t>
  </si>
  <si>
    <t>2C4RDGCG6HR807170</t>
  </si>
  <si>
    <t>2C4RDGCG7HR749537</t>
  </si>
  <si>
    <t>2C4RDGCG0HR852184</t>
  </si>
  <si>
    <t>2C4RDGCG7HR673706</t>
  </si>
  <si>
    <t>2C4RDGCG5HR825319</t>
  </si>
  <si>
    <t>2C4RDGCG4HR828406</t>
  </si>
  <si>
    <t>2C4RDGCG0HR625514</t>
  </si>
  <si>
    <t>2C4RDGCG1HR818223</t>
  </si>
  <si>
    <t>1FDZX2CM3HKB01705</t>
  </si>
  <si>
    <t>1FDZX2CM7HKB01710</t>
  </si>
  <si>
    <t>20PAT00068</t>
  </si>
  <si>
    <t>Classy Cab Company Inc.</t>
  </si>
  <si>
    <t>2C3CDXAT0CH204059</t>
  </si>
  <si>
    <t>2C3CDXAT3CH242014</t>
  </si>
  <si>
    <t>2C3CDXAT4DH549869</t>
  </si>
  <si>
    <t>Tesla</t>
  </si>
  <si>
    <t>5YJ3E1EB0JF144410</t>
  </si>
  <si>
    <t>1FAHP2D89JG102986</t>
  </si>
  <si>
    <t>1FAHP2D87JG106387</t>
  </si>
  <si>
    <t>4T1EZ1FB9LU042668</t>
  </si>
  <si>
    <t>20PAT00069</t>
  </si>
  <si>
    <t>Regional Medical Transportation Inc</t>
  </si>
  <si>
    <t>2381 Philmont Ave</t>
  </si>
  <si>
    <t>Suite 115</t>
  </si>
  <si>
    <t xml:space="preserve">Huntingdon Valley </t>
  </si>
  <si>
    <t>1GAZGPFG3G1332771</t>
  </si>
  <si>
    <t>1GAZGPFG7G1210009</t>
  </si>
  <si>
    <t>1GAZGPFG4H1111567</t>
  </si>
  <si>
    <t>1GAZGPFG3H1118106</t>
  </si>
  <si>
    <t>1FBZX2YM9HKA83020</t>
  </si>
  <si>
    <t>1FBZX2YM2GKB09424</t>
  </si>
  <si>
    <t>WDZPE8CD0JP641798</t>
  </si>
  <si>
    <t>1GAZG1 FG8 D11519</t>
  </si>
  <si>
    <t>20PAT00070</t>
  </si>
  <si>
    <t>Green’s Taxi Inc.</t>
  </si>
  <si>
    <t>8200 Noblestown Road</t>
  </si>
  <si>
    <t>Mcdonald</t>
  </si>
  <si>
    <t>2A4RR5DX6AR328896</t>
  </si>
  <si>
    <t>20VAT00072</t>
  </si>
  <si>
    <t>Babyl Transportation LLC</t>
  </si>
  <si>
    <t>2825 Hillard Road</t>
  </si>
  <si>
    <t>Henrico</t>
  </si>
  <si>
    <t>1D4GP24R77B137999</t>
  </si>
  <si>
    <t>1D4GP24R16B534588</t>
  </si>
  <si>
    <t>5TDZA23C15S339070</t>
  </si>
  <si>
    <t>20CAT00074</t>
  </si>
  <si>
    <t>Love Transit Inc.</t>
  </si>
  <si>
    <t>14361 Hamlet Lane</t>
  </si>
  <si>
    <t>Tustin</t>
  </si>
  <si>
    <t>2C4RDGBG8ER285638</t>
  </si>
  <si>
    <t>Finance</t>
  </si>
  <si>
    <t>NMOKS9CN7CT099737</t>
  </si>
  <si>
    <t>2C4RDGBG5ER285614</t>
  </si>
  <si>
    <t xml:space="preserve"> 1GBDV13147D114295</t>
  </si>
  <si>
    <t>2D4RN4DE2AR455027</t>
  </si>
  <si>
    <t>2C4RDGBG8ER285655</t>
  </si>
  <si>
    <t>2C7WDGBG7FR634344</t>
  </si>
  <si>
    <t>1GBDV13W68D209907</t>
  </si>
  <si>
    <t>2C4GP64L25R338126</t>
  </si>
  <si>
    <t>2D4RN4DE2AR282514</t>
  </si>
  <si>
    <t>2C4RDGBG4DR798898</t>
  </si>
  <si>
    <t>2C4RDGBGOER285648</t>
  </si>
  <si>
    <t>2C4RDGCG5FR631.371</t>
  </si>
  <si>
    <t>2C4RDGBG2DR798897</t>
  </si>
  <si>
    <t>2C4RDGBG3ER285630</t>
  </si>
  <si>
    <t>2C4RDGBG2DR798902</t>
  </si>
  <si>
    <t>2C4RDGBGOER285620</t>
  </si>
  <si>
    <t>2C7WDGBG1FR614171</t>
  </si>
  <si>
    <t>2C4RDGBG3ER285613</t>
  </si>
  <si>
    <t>2C4RDGBG9ER285664</t>
  </si>
  <si>
    <t>2C4RDGBG2GR277277</t>
  </si>
  <si>
    <t>2C4RDGBG6ER285640</t>
  </si>
  <si>
    <t>2C4RDGBG4ER285667</t>
  </si>
  <si>
    <t>2C4RDGBG1DR780987</t>
  </si>
  <si>
    <t>2C4RDGBG9DR798895</t>
  </si>
  <si>
    <t>2C4RDGBG2DR798883</t>
  </si>
  <si>
    <t>7 &amp; 8</t>
  </si>
  <si>
    <t>2C4RDGCG5FR631371</t>
  </si>
  <si>
    <t>1FTSS34185HB31565</t>
  </si>
  <si>
    <t>NM0KS9CN7CT099737</t>
  </si>
  <si>
    <t>2C4RDGBG0ER285620</t>
  </si>
  <si>
    <t>2C4RDGBG4ER285670</t>
  </si>
  <si>
    <t>2C4RDGBG2ER285621</t>
  </si>
  <si>
    <t>20NJL00075</t>
  </si>
  <si>
    <t>Kaso Limo Service LLC</t>
  </si>
  <si>
    <t>461 County Route 520</t>
  </si>
  <si>
    <t>Marlboro</t>
  </si>
  <si>
    <t>NJ</t>
  </si>
  <si>
    <t>5LMJJ3J54EEL08305</t>
  </si>
  <si>
    <t>20PAL00076</t>
  </si>
  <si>
    <t>Phillip &amp; Sandra J Cooper</t>
  </si>
  <si>
    <t>Phil's Taxi</t>
  </si>
  <si>
    <t>405 Walnut Street</t>
  </si>
  <si>
    <t>Sharon</t>
  </si>
  <si>
    <t>2C4RDGEG7ER346120</t>
  </si>
  <si>
    <t>2C4RC1BG0CR200806</t>
  </si>
  <si>
    <t>2C4RC1BG2DR656419</t>
  </si>
  <si>
    <t>2C4RDGBG3ER231051</t>
  </si>
  <si>
    <t>2C4RDGCG2CR160789</t>
  </si>
  <si>
    <t>20CAL00077</t>
  </si>
  <si>
    <t>Sonoma Taxi LLC</t>
  </si>
  <si>
    <t>18380 Sonoma Hwy</t>
  </si>
  <si>
    <t>Sonoma</t>
  </si>
  <si>
    <t>1G4HP52K444122414</t>
  </si>
  <si>
    <t>1G4HP52K24U258394</t>
  </si>
  <si>
    <t>1FBNE31LX7DA12441</t>
  </si>
  <si>
    <t>20CAL00078</t>
  </si>
  <si>
    <t>Robert Lavars</t>
  </si>
  <si>
    <t>597 W Fargo Avenue</t>
  </si>
  <si>
    <t>Hanford</t>
  </si>
  <si>
    <t>3C8FY68BX5T558572</t>
  </si>
  <si>
    <t>20CAL00079</t>
  </si>
  <si>
    <t>Julio Bejar</t>
  </si>
  <si>
    <t>3208 E Pine Avenue</t>
  </si>
  <si>
    <t>2FABP7BV9AX100838</t>
  </si>
  <si>
    <t>20ALT00019</t>
  </si>
  <si>
    <t>BC Taxi</t>
  </si>
  <si>
    <t>PO Box 38</t>
  </si>
  <si>
    <t>KL7CJLSB9GB665176</t>
  </si>
  <si>
    <t>20VAN00081</t>
  </si>
  <si>
    <t>Aray Transports LLC</t>
  </si>
  <si>
    <t>1645 W Pambroke Ave</t>
  </si>
  <si>
    <t>Hampton</t>
  </si>
  <si>
    <t>1D4GP25B67B236119</t>
  </si>
  <si>
    <t>2C4GP44R05R362532</t>
  </si>
  <si>
    <t>2C4GP54L65R137260</t>
  </si>
  <si>
    <t>20ORT00082</t>
  </si>
  <si>
    <t>Hermiston Transportation LLC</t>
  </si>
  <si>
    <t>1800 NE 10th St 99</t>
  </si>
  <si>
    <t>Hermiston</t>
  </si>
  <si>
    <t>OR</t>
  </si>
  <si>
    <t>3C8FY4BB81T656829</t>
  </si>
  <si>
    <t>3GNDA23D46S670376</t>
  </si>
  <si>
    <t>3GNDA53PX8S647537</t>
  </si>
  <si>
    <t>3GNCA13B39S612008</t>
  </si>
  <si>
    <t>WDCTG4GB2KU013247</t>
  </si>
  <si>
    <t>3GNDA33P47S546688</t>
  </si>
  <si>
    <t>3C4FY48BZ2T278846</t>
  </si>
  <si>
    <t>5FNRL38738B088282</t>
  </si>
  <si>
    <t>20PAT00083</t>
  </si>
  <si>
    <t>Pocono Mountain Transportation Inc</t>
  </si>
  <si>
    <t>431 North Courtland St</t>
  </si>
  <si>
    <t>2D8HN44E79R533405</t>
  </si>
  <si>
    <t>2C4RDGBG3DR578362</t>
  </si>
  <si>
    <t>20NJT00084</t>
  </si>
  <si>
    <t>Roman Marte</t>
  </si>
  <si>
    <t>69 Catalpa St</t>
  </si>
  <si>
    <t>Perth Amboy</t>
  </si>
  <si>
    <t>2MEFM75W43X661233</t>
  </si>
  <si>
    <t>25%Down 9 Equal Payments</t>
  </si>
  <si>
    <t>25% Down  Pay</t>
  </si>
  <si>
    <t>2MEHM75W43X673892</t>
  </si>
  <si>
    <t>20NJT00085</t>
  </si>
  <si>
    <t>Ride Leon's LLC</t>
  </si>
  <si>
    <t>53 H Street</t>
  </si>
  <si>
    <t>Seaside Park</t>
  </si>
  <si>
    <t>1FBSS31LX9DA09456</t>
  </si>
  <si>
    <t>1FBSS31L55HB37123</t>
  </si>
  <si>
    <t>20CAN00087</t>
  </si>
  <si>
    <t>Cali Transit, Inc.</t>
  </si>
  <si>
    <t>4900 California Ave</t>
  </si>
  <si>
    <t>20CAL00088</t>
  </si>
  <si>
    <t>VIP Stars Transportation Inc.</t>
  </si>
  <si>
    <t>17341 Sunburst Street</t>
  </si>
  <si>
    <t>Sherwood Forest</t>
  </si>
  <si>
    <t>1GNSCJKC6FR566642</t>
  </si>
  <si>
    <t>20NJN00091</t>
  </si>
  <si>
    <t>JAAP Non Emergency Medical Transportation LLC</t>
  </si>
  <si>
    <t>154 East 7th Avenue</t>
  </si>
  <si>
    <t>Roselle</t>
  </si>
  <si>
    <t>2D4RN3DG9BR643847</t>
  </si>
  <si>
    <t>20NJN00092</t>
  </si>
  <si>
    <t>Brightcare Transportation LLC</t>
  </si>
  <si>
    <t>70 Dortmunder Drive</t>
  </si>
  <si>
    <t>Manalapan</t>
  </si>
  <si>
    <t>4T1BE30K15U037003</t>
  </si>
  <si>
    <t>5NPET46C49H509515</t>
  </si>
  <si>
    <t>4T1BE30K95U098518</t>
  </si>
  <si>
    <t>5NPET4AC8AH649224</t>
  </si>
  <si>
    <t>4T1BE32K66U671230</t>
  </si>
  <si>
    <t>20NJL00093</t>
  </si>
  <si>
    <t>J &amp; T Limousine LLC</t>
  </si>
  <si>
    <t>602 N Dorset Ave</t>
  </si>
  <si>
    <t>Ventnor City</t>
  </si>
  <si>
    <t>2L1MJ5LK9DBL58370</t>
  </si>
  <si>
    <t>2L1MJ5LK3EBL53912</t>
  </si>
  <si>
    <t>2G61M5S30H9127199</t>
  </si>
  <si>
    <t>2C3LA53V69H529450</t>
  </si>
  <si>
    <t>20PAT00094</t>
  </si>
  <si>
    <t>Autocab Inc.</t>
  </si>
  <si>
    <t>Yellow Cab of Lancaster</t>
  </si>
  <si>
    <t>1209 Marshall Avenue</t>
  </si>
  <si>
    <t>2D4RN3DG4BR663813</t>
  </si>
  <si>
    <t>1D8HN44E69B517808</t>
  </si>
  <si>
    <t>2C4RC1BG0ER218676</t>
  </si>
  <si>
    <t>1N4AL3AP2FC213067</t>
  </si>
  <si>
    <t>2C4RDGCG9DR528242</t>
  </si>
  <si>
    <t>2A4RR8DG2BR760162</t>
  </si>
  <si>
    <t>2C4RC1BG6DR584270</t>
  </si>
  <si>
    <t>2D4RN5DX6AR191527</t>
  </si>
  <si>
    <t>1G1ZB5E06CF114814</t>
  </si>
  <si>
    <t>4T1BF3EK0BU164584</t>
  </si>
  <si>
    <t>1N4AL2AP9CN464761</t>
  </si>
  <si>
    <t>2C4RDGBG9ER375090</t>
  </si>
  <si>
    <t>2G1WA5E3XF1168645</t>
  </si>
  <si>
    <t>2C4RC1CG6DR713803</t>
  </si>
  <si>
    <t>2D4RN3DG8BR625095</t>
  </si>
  <si>
    <t>20NJT00095</t>
  </si>
  <si>
    <t>Pedro Diaz</t>
  </si>
  <si>
    <t>105 Gordon Street</t>
  </si>
  <si>
    <t>2MEFM74W84X623801</t>
  </si>
  <si>
    <t>2MEFM75W44X667907</t>
  </si>
  <si>
    <t>20PAT00042</t>
  </si>
  <si>
    <t>20PAN00096</t>
  </si>
  <si>
    <t>York Medical Supply Inc.</t>
  </si>
  <si>
    <t>Mobility Transport Services Inc</t>
  </si>
  <si>
    <t>2844 Bradley Avenue</t>
  </si>
  <si>
    <t>Dallastown</t>
  </si>
  <si>
    <t>2C4RDGCG1ER212402</t>
  </si>
  <si>
    <t>20ALT00097</t>
  </si>
  <si>
    <t>The Birmingham Metro Cab Co</t>
  </si>
  <si>
    <t>6833 First Avenue N</t>
  </si>
  <si>
    <t>1FTSS34L24HA68025</t>
  </si>
  <si>
    <t>20NJT00098</t>
  </si>
  <si>
    <t>Bayonne City Taxi &amp; Limo</t>
  </si>
  <si>
    <t>565 Kennedy Blvd</t>
  </si>
  <si>
    <t>Bayonne</t>
  </si>
  <si>
    <t>WD0PF445785277793</t>
  </si>
  <si>
    <t>2FAHP71W67X101040</t>
  </si>
  <si>
    <t>20NJT00099</t>
  </si>
  <si>
    <t>BTS Holdings LLC</t>
  </si>
  <si>
    <t>Aura Car and Limo</t>
  </si>
  <si>
    <t>205 Robin Road</t>
  </si>
  <si>
    <t>Paramus</t>
  </si>
  <si>
    <t>1FBVU4XG6FKA57406</t>
  </si>
  <si>
    <t>1FBVU4XG1FKB27121</t>
  </si>
  <si>
    <t>1FBVU4XG2FKB23126</t>
  </si>
  <si>
    <t>1FBVU4XG1FKA75733</t>
  </si>
  <si>
    <t>1FBZX2YM1FKA59128</t>
  </si>
  <si>
    <t>1FBZX2YM1FKA62000</t>
  </si>
  <si>
    <t>1FBZX2ZM1FKA59144</t>
  </si>
  <si>
    <t>1FBZX2ZM1FKA75408</t>
  </si>
  <si>
    <t>1FBVU4XG7FKB23607</t>
  </si>
  <si>
    <t>Totals</t>
  </si>
  <si>
    <t>3FAHPOHAXAR331543</t>
  </si>
  <si>
    <t>4T1BE30K84U895664</t>
  </si>
  <si>
    <t>1N4AL3AP7JC234893</t>
  </si>
  <si>
    <t>2C7WDGBG1GR195496</t>
  </si>
  <si>
    <t>2C4RDGBG0ER285617</t>
  </si>
  <si>
    <t>2C4RDGBG5ER285631</t>
  </si>
  <si>
    <t>2C4RDGCG3GR242083</t>
  </si>
  <si>
    <t>2FMDK36C17BB56633</t>
  </si>
  <si>
    <t>1G1ZC5E11BF386143</t>
  </si>
  <si>
    <t>3C4PDCAB2DT702933</t>
  </si>
  <si>
    <t>Limit Increase</t>
  </si>
  <si>
    <t>20CAT00057</t>
  </si>
  <si>
    <t>Taxi Halcon</t>
  </si>
  <si>
    <t>20VAN00100</t>
  </si>
  <si>
    <t>A Gentle Hand, LLC</t>
  </si>
  <si>
    <t>112 W Washington Street</t>
  </si>
  <si>
    <t>Suffolk</t>
  </si>
  <si>
    <t>2D4RN4DG7BR794739</t>
  </si>
  <si>
    <t>2D8HN84P88R130829</t>
  </si>
  <si>
    <t>20CAT00062</t>
  </si>
  <si>
    <t>AB Taxi</t>
  </si>
  <si>
    <t>20NJT00102</t>
  </si>
  <si>
    <t>JPE Limousine Services LLC</t>
  </si>
  <si>
    <t>48 Anderson Hill Road</t>
  </si>
  <si>
    <t>Bernardsville</t>
  </si>
  <si>
    <t>5FNRL38857B067053</t>
  </si>
  <si>
    <t>5FNRL38655B114321</t>
  </si>
  <si>
    <t>20NJT00103</t>
  </si>
  <si>
    <t>G&amp;S Car &amp; Taxi Service LLC</t>
  </si>
  <si>
    <t>PO Box 1038</t>
  </si>
  <si>
    <t>Morristown</t>
  </si>
  <si>
    <t>1LNHM84W24Y625281</t>
  </si>
  <si>
    <t>20NJT00104</t>
  </si>
  <si>
    <t>T &amp; B Transportation</t>
  </si>
  <si>
    <t>907 Armstrong Blvd</t>
  </si>
  <si>
    <t>Asbury Park</t>
  </si>
  <si>
    <t>1LNHM81W96Y647429</t>
  </si>
  <si>
    <t>20NJL00105</t>
  </si>
  <si>
    <t>Edison Taxi &amp; Limousine</t>
  </si>
  <si>
    <t>629 Amboy Avenue</t>
  </si>
  <si>
    <t>Edison</t>
  </si>
  <si>
    <t>1FBZX2ZM8GKA98170</t>
  </si>
  <si>
    <t>2C4RDGBG0KR798958</t>
  </si>
  <si>
    <t>2C4RDGBG3KR798968</t>
  </si>
  <si>
    <t>2D4GP44L36R825229</t>
  </si>
  <si>
    <t>1L1FM88W26Y611290</t>
  </si>
  <si>
    <t>20NJL00106</t>
  </si>
  <si>
    <t>Party Transportation, LLC</t>
  </si>
  <si>
    <t>103 Garnett Lane</t>
  </si>
  <si>
    <t>Egg Harbor Township</t>
  </si>
  <si>
    <t>1GBJG316381232378</t>
  </si>
  <si>
    <t>1FDFE45S69DA74229</t>
  </si>
  <si>
    <t>20NJL00107</t>
  </si>
  <si>
    <t>TJ Royal Limousine Service LLC</t>
  </si>
  <si>
    <t>624 N Elberon Avenue</t>
  </si>
  <si>
    <t>Atlantic City</t>
  </si>
  <si>
    <t>GNSKHKC9JR108047</t>
  </si>
  <si>
    <t>20VAN00108</t>
  </si>
  <si>
    <t>Richmond Flyer Transportation, Inc.</t>
  </si>
  <si>
    <t>310 Turner Road</t>
  </si>
  <si>
    <t>Richmond</t>
  </si>
  <si>
    <t>2A8HR54P28R675873</t>
  </si>
  <si>
    <t>20NJT00109</t>
  </si>
  <si>
    <t>Premier Limo Service, LLC</t>
  </si>
  <si>
    <t>PO Box 469</t>
  </si>
  <si>
    <t>Flanders</t>
  </si>
  <si>
    <t>5TDZZ3DC4HS842657</t>
  </si>
  <si>
    <t>5TDKK3DC4GS758438</t>
  </si>
  <si>
    <t>20CTN00110</t>
  </si>
  <si>
    <t>Comfort Care Transportation LLC</t>
  </si>
  <si>
    <t>2 Washington Avenue</t>
  </si>
  <si>
    <t>Danbury</t>
  </si>
  <si>
    <t>CT</t>
  </si>
  <si>
    <t>1FTDS3EL8ADA06980</t>
  </si>
  <si>
    <t>2C4RDGBG0ER285665</t>
  </si>
  <si>
    <t>2C4RDGCG0GR177662</t>
  </si>
  <si>
    <t>1GBDV13147D114295</t>
  </si>
  <si>
    <t>1GBDV13W09D162437</t>
  </si>
  <si>
    <t>2L1MJ5LK6DBL58987</t>
  </si>
  <si>
    <t>2C4RDGCG0DR527464</t>
  </si>
  <si>
    <t>5TDZZ3DC6LS067139</t>
  </si>
  <si>
    <t>3FAHP07Z78R167217</t>
  </si>
  <si>
    <t>5FNRL38689B020407</t>
  </si>
  <si>
    <t>20CAT00111</t>
  </si>
  <si>
    <t>Sam's Transportation Service Inc</t>
  </si>
  <si>
    <t>Reliable Transportation Service</t>
  </si>
  <si>
    <t>6922 Aldea Avenue</t>
  </si>
  <si>
    <t>Van Nuys</t>
  </si>
  <si>
    <t>1FTNE1EW8EDA38778</t>
  </si>
  <si>
    <t>1FBZX2CM9JKA38043</t>
  </si>
  <si>
    <t>1FTNE1EWXEDA38779</t>
  </si>
  <si>
    <t>1FBZX2YM3JKA81163</t>
  </si>
  <si>
    <t>1FDZX2CMXJKA27995</t>
  </si>
  <si>
    <t>20CAT00112</t>
  </si>
  <si>
    <t>Kushagram Inc.</t>
  </si>
  <si>
    <t>1439 W Chapman Avenue</t>
  </si>
  <si>
    <t>Orange</t>
  </si>
  <si>
    <t>3N63M0ZN2FK725940</t>
  </si>
  <si>
    <t>3N6CM0KN1HK704493</t>
  </si>
  <si>
    <t>3N63M0ZN0FK720123</t>
  </si>
  <si>
    <t>NM0LS7F75G1270458</t>
  </si>
  <si>
    <t>3N6CM0KN8JK700611</t>
  </si>
  <si>
    <t>NM0LS7E76G1273628</t>
  </si>
  <si>
    <t>Ram</t>
  </si>
  <si>
    <t>ZFBERFAB5J6J84559</t>
  </si>
  <si>
    <t>ZFBERFAB9J6H35501</t>
  </si>
  <si>
    <t>ZFBERFAB9J6J67649</t>
  </si>
  <si>
    <t>NM0LS7E72H1331204</t>
  </si>
  <si>
    <t>NM0LS7E75H1330905</t>
  </si>
  <si>
    <t>NM0LS7E73H1333303</t>
  </si>
  <si>
    <t>NM0LS7F79F1213811</t>
  </si>
  <si>
    <t>NM0LS7E29K1426192</t>
  </si>
  <si>
    <t>NM0LS7E28K1389460</t>
  </si>
  <si>
    <t>1FTYR3XG9KKA70519</t>
  </si>
  <si>
    <t>NM0LS7E2XK1389458</t>
  </si>
  <si>
    <t>NM0LS7E21K1389459</t>
  </si>
  <si>
    <t>JTDKARFU8G3022261</t>
  </si>
  <si>
    <t>JTDKDTB30F1584182</t>
  </si>
  <si>
    <t>JTDKDTB39F1114264</t>
  </si>
  <si>
    <t>JTDKDTB3XF1110594</t>
  </si>
  <si>
    <t>JTDKDTB34F1113703</t>
  </si>
  <si>
    <t>3FADP4BJ7HM145223</t>
  </si>
  <si>
    <t>NM0LS7E24K1415939</t>
  </si>
  <si>
    <t>NM0LS7E27K1414333</t>
  </si>
  <si>
    <t>NM0LS7E25K1414332</t>
  </si>
  <si>
    <t>3N1CN7AP6JL863105</t>
  </si>
  <si>
    <t>3N1CN7AP0JL872155</t>
  </si>
  <si>
    <t>3FADP4BJ8KM130608</t>
  </si>
  <si>
    <t>3FADP4BJ8KM143956</t>
  </si>
  <si>
    <t>3FADP4BJ4KM106757</t>
  </si>
  <si>
    <t>3N1CN7AP5JL874239</t>
  </si>
  <si>
    <t>3N1CN7AP3JL873901</t>
  </si>
  <si>
    <t>NM0LS6E74J1351213</t>
  </si>
  <si>
    <t>3N6CM0KN9JK694902</t>
  </si>
  <si>
    <t>3N6CM0KN6KK708238</t>
  </si>
  <si>
    <t>3N6CM0KN2KK708317</t>
  </si>
  <si>
    <t>3N6CM0KN5HK700236</t>
  </si>
  <si>
    <t>3N6CM0KN8HK719928</t>
  </si>
  <si>
    <t>3N6CM0KN1KK700631</t>
  </si>
  <si>
    <t>3N6CM0KN7KK702688</t>
  </si>
  <si>
    <t>3N6CM0KN0HK693941</t>
  </si>
  <si>
    <t>3N6CM0KN0HK714920</t>
  </si>
  <si>
    <t>3N6CM0KN3FK733541</t>
  </si>
  <si>
    <t>NM0LS7E25K1387701</t>
  </si>
  <si>
    <t>NM0LS7E75F1214049</t>
  </si>
  <si>
    <t>3N6CM0KN6KK703363</t>
  </si>
  <si>
    <t>3N6CM0KN3KK700632</t>
  </si>
  <si>
    <t>NM0LS7F72G1279585</t>
  </si>
  <si>
    <t>NM0LS7E73E1158305</t>
  </si>
  <si>
    <t>20VAN00113</t>
  </si>
  <si>
    <t>Uniquehands NEMT Services Inc.</t>
  </si>
  <si>
    <t>5900 Trey Fox Ct</t>
  </si>
  <si>
    <t>Manassas</t>
  </si>
  <si>
    <t>2C4RDGCG7ER431798</t>
  </si>
  <si>
    <t>1FDXE45S37DA01806</t>
  </si>
  <si>
    <t>2D8HN54139R647551</t>
  </si>
  <si>
    <t>1FDFE45S59DA01031</t>
  </si>
  <si>
    <t>3N6CM0KN7FK698681</t>
  </si>
  <si>
    <t>3N6CM0KN5FK725361</t>
  </si>
  <si>
    <t>3N6CM0KN2FK724958</t>
  </si>
  <si>
    <t>3N6CM0KN8FK717982</t>
  </si>
  <si>
    <t>3N6CM0KN0KK703536</t>
  </si>
  <si>
    <t>3N6CM0KN0KK702256</t>
  </si>
  <si>
    <t>3N6CM0KN8FK727802</t>
  </si>
  <si>
    <t>3N6CM0KN8GK693166</t>
  </si>
  <si>
    <t>NM0LS7E77F1217843</t>
  </si>
  <si>
    <t>ZFBERFAB9J6J65691</t>
  </si>
  <si>
    <t>NM0LS7E78G1268530</t>
  </si>
  <si>
    <t>3N6CM0KNXKK708372</t>
  </si>
  <si>
    <t>NM0LS7F76H1295418</t>
  </si>
  <si>
    <t>3N63M0ZN9FK691933</t>
  </si>
  <si>
    <t>NM0LS7E73J1379316</t>
  </si>
  <si>
    <t>NM0LS7E77G1230951</t>
  </si>
  <si>
    <t>3N63M0ZN9FK725854</t>
  </si>
  <si>
    <t>3N6CM0KN7GK694874</t>
  </si>
  <si>
    <t>NM0LS7E72F1226174</t>
  </si>
  <si>
    <t>ZFBERFAB8H6H06548</t>
  </si>
  <si>
    <t>NM0LS7E73E1171233</t>
  </si>
  <si>
    <t>3N6CM0KN6FK698736</t>
  </si>
  <si>
    <t>NM0LS7E70H1331377</t>
  </si>
  <si>
    <t>3N63M0ZN8FK725148</t>
  </si>
  <si>
    <t>NM0LS6E75H1312303</t>
  </si>
  <si>
    <t>20ALT00114</t>
  </si>
  <si>
    <t>Tiger Limousine, LLC</t>
  </si>
  <si>
    <t>1150 Overwood Court,</t>
  </si>
  <si>
    <t>Auburn</t>
  </si>
  <si>
    <t>1LNHM83W14Y685313</t>
  </si>
  <si>
    <t>1LNHM82V57Y614757</t>
  </si>
  <si>
    <t>1L1FM88W66Y644843</t>
  </si>
  <si>
    <t>5GRGN23808H107655</t>
  </si>
  <si>
    <t>WDAPF1CD3GP182458</t>
  </si>
  <si>
    <t>1FDXE40F4WHA95180</t>
  </si>
  <si>
    <t>1FBSS31L66DA94789</t>
  </si>
  <si>
    <t>1GNSCJKC3FR172810</t>
  </si>
  <si>
    <t>1NLHM85W85Y647365</t>
  </si>
  <si>
    <t>1LNHM84WX7Y614159</t>
  </si>
  <si>
    <t>JTDEPMAE4MJ141575</t>
  </si>
  <si>
    <t>5XXGT4L36LG438513</t>
  </si>
  <si>
    <t>3KPF24AD8LE235027</t>
  </si>
  <si>
    <t>2D4RN4DE8AR282548</t>
  </si>
  <si>
    <t>5NPD84LF9JH221764</t>
  </si>
  <si>
    <t>2G1WA5E38D1125242</t>
  </si>
  <si>
    <t>2D8HN44E59R623541</t>
  </si>
  <si>
    <t>2D8HN44E99R621663</t>
  </si>
  <si>
    <t>2FAFP71W37X133371</t>
  </si>
  <si>
    <t>NM0LS7E7611345452</t>
  </si>
  <si>
    <t>3N6CM0KN1HK708950</t>
  </si>
  <si>
    <t>3N6CM0KN6KK703525</t>
  </si>
  <si>
    <t>3N6CM0KN6FK728527</t>
  </si>
  <si>
    <t>ZFBERFAT1G6B84045</t>
  </si>
  <si>
    <t>3N63M0YN2FK726250</t>
  </si>
  <si>
    <t>3N63M0YN7FK722484</t>
  </si>
  <si>
    <t>3N63M0YN2FK726409</t>
  </si>
  <si>
    <t>NM0LS7E74F1192979</t>
  </si>
  <si>
    <t>NM0LS7E7XE1164974</t>
  </si>
  <si>
    <t>NM0LS7E70E1164997</t>
  </si>
  <si>
    <t>NM0LS7E71E1133211</t>
  </si>
  <si>
    <t>3N6CM0KNXHK704914</t>
  </si>
  <si>
    <t>3N6CM0KN9JK691353</t>
  </si>
  <si>
    <t>20VAT00116</t>
  </si>
  <si>
    <t>Uncle Sam Transportation LLC</t>
  </si>
  <si>
    <t>137 Cahille Dr</t>
  </si>
  <si>
    <t>3N1AB7APXHY411140</t>
  </si>
  <si>
    <t>3N1AB7AP3HY389434</t>
  </si>
  <si>
    <t>3N1AB7AP3JY218477</t>
  </si>
  <si>
    <t>3N1AB7APXJL603192</t>
  </si>
  <si>
    <t>3N1AB7AP2JY278055</t>
  </si>
  <si>
    <t>3N1AB7AP4JY222067</t>
  </si>
  <si>
    <t>3N1AB7AP0JY215973</t>
  </si>
  <si>
    <t>3N1AB7AP3JY279070</t>
  </si>
  <si>
    <t>3N1AB7AP3HY411013</t>
  </si>
  <si>
    <t>20CAN00115</t>
  </si>
  <si>
    <t>Contigo Medical Transportation Services</t>
  </si>
  <si>
    <t>30041 Tessier Street</t>
  </si>
  <si>
    <t>Laguna Niguel</t>
  </si>
  <si>
    <t>JTDKN3DUXA0034229</t>
  </si>
  <si>
    <t>20PAT00063</t>
  </si>
  <si>
    <t>Mountain Taxi, Inc.</t>
  </si>
  <si>
    <t>2A4RR4DE6AR189085</t>
  </si>
  <si>
    <t>20PAT00064</t>
  </si>
  <si>
    <t>2190 High Tech Road</t>
  </si>
  <si>
    <t>1HGCP2F30BA016123</t>
  </si>
  <si>
    <t>2C4RDGBG5CR262976</t>
  </si>
  <si>
    <t>20AZT00065</t>
  </si>
  <si>
    <t>2FMGK5B81FBA11360</t>
  </si>
  <si>
    <t>3FA6P0H71GR264397</t>
  </si>
  <si>
    <t>KNDJ23AU0L7089243</t>
  </si>
  <si>
    <t>KNDJ23AU4L7089259</t>
  </si>
  <si>
    <t>KNDJ23AU3L7087101</t>
  </si>
  <si>
    <t>2FMGK5C88EBD13869</t>
  </si>
  <si>
    <t>20NJN00117</t>
  </si>
  <si>
    <t>Waze 2 Go, LLC</t>
  </si>
  <si>
    <t>28 Baltusrol Dr</t>
  </si>
  <si>
    <t>Jackson</t>
  </si>
  <si>
    <t>2D8HN54P48R817919</t>
  </si>
  <si>
    <t>2D8HN54P68R827285</t>
  </si>
  <si>
    <t>2D8HN44E09R624659</t>
  </si>
  <si>
    <t>4T1BE46K07U033492</t>
  </si>
  <si>
    <t>2C4GP44362R775417</t>
  </si>
  <si>
    <t>1FBNE31L08DB39068</t>
  </si>
  <si>
    <t>20CAN00118</t>
  </si>
  <si>
    <t>Singh Ride Inc.</t>
  </si>
  <si>
    <t>4505 Allstate Dr</t>
  </si>
  <si>
    <t>Riverside</t>
  </si>
  <si>
    <t>3N1CE2CP3FL422278</t>
  </si>
  <si>
    <t>2C4RDGBG9KR656866</t>
  </si>
  <si>
    <t>4T1C11AKXLU996612</t>
  </si>
  <si>
    <t>4T1C11AKOLU387593</t>
  </si>
  <si>
    <t>4T1C11AK6LU500625</t>
  </si>
  <si>
    <t>2C4RDGEGSKR791547</t>
  </si>
  <si>
    <t>JTDEAMDE3MJ009808</t>
  </si>
  <si>
    <t>JTDEAMDE3MJ014149</t>
  </si>
  <si>
    <t>4T1C11AK3LU995303</t>
  </si>
  <si>
    <t>4T1C11AK9LU999324</t>
  </si>
  <si>
    <t>4T1C11AK8LU988864</t>
  </si>
  <si>
    <t>4T1BE46K09U879740</t>
  </si>
  <si>
    <t>1N4AL21E18N409615</t>
  </si>
  <si>
    <t>3N6CM0KN0GK691301</t>
  </si>
  <si>
    <t>3N6CM0KN7HK715627</t>
  </si>
  <si>
    <t>3N63M0YN5FK695866</t>
  </si>
  <si>
    <t>21PAT00069</t>
  </si>
  <si>
    <t>21NJN00119</t>
  </si>
  <si>
    <t>Fastway Medical Transportation LLC</t>
  </si>
  <si>
    <t>84 River Edge Road</t>
  </si>
  <si>
    <t>Bergenfield</t>
  </si>
  <si>
    <t>Subaru</t>
  </si>
  <si>
    <t>JF2SJADC0GH425828</t>
  </si>
  <si>
    <t>21NJT00120</t>
  </si>
  <si>
    <t>Muller Derose</t>
  </si>
  <si>
    <t>12 Willow Dr</t>
  </si>
  <si>
    <t>5TDZA23C46S524201</t>
  </si>
  <si>
    <t>21NJN00122</t>
  </si>
  <si>
    <t>Max Global Express LLC</t>
  </si>
  <si>
    <t>1909 Lufberry St</t>
  </si>
  <si>
    <t>Rahway</t>
  </si>
  <si>
    <t>4T1BE32K74U923905</t>
  </si>
  <si>
    <t>21PAT00068</t>
  </si>
  <si>
    <t>2C4RDGEG5KR791547</t>
  </si>
  <si>
    <t>21PAT00067</t>
  </si>
  <si>
    <t>Veteran Taxi</t>
  </si>
  <si>
    <t>21PAT00123</t>
  </si>
  <si>
    <t>Yellow Cab Co of Lebanon &amp; Super Cab, Inc</t>
  </si>
  <si>
    <t>28 E Cumberland Street</t>
  </si>
  <si>
    <t>Lebanon</t>
  </si>
  <si>
    <t>2G1WA5E37E1150957</t>
  </si>
  <si>
    <t>2G1WB5E32E1110251</t>
  </si>
  <si>
    <t>2G1WF5E35D1245291</t>
  </si>
  <si>
    <t>2G1WF5E34D1266522</t>
  </si>
  <si>
    <t>2G1WF5E32D1243725</t>
  </si>
  <si>
    <t>2G1WC5E36E1156985</t>
  </si>
  <si>
    <t>2G1WF5E35C1261098</t>
  </si>
  <si>
    <t>2G1WC5E34E1112757</t>
  </si>
  <si>
    <t>21NJL00124</t>
  </si>
  <si>
    <t>Unipark Services Corp</t>
  </si>
  <si>
    <t>PO Box 8320</t>
  </si>
  <si>
    <t>Jersey City</t>
  </si>
  <si>
    <t>1FDEE3FS8HDC37739</t>
  </si>
  <si>
    <t>1FDEE3FS3DDA50872</t>
  </si>
  <si>
    <t>1FDEE3FS2HDC37736</t>
  </si>
  <si>
    <t>2C4RDGBGXCR322461</t>
  </si>
  <si>
    <t>2C4RDGBG5HR802155</t>
  </si>
  <si>
    <t>2C4RC1BG3ER217747</t>
  </si>
  <si>
    <t>5FNRL38446B458349</t>
  </si>
  <si>
    <t>2FAHP71W27X148288</t>
  </si>
  <si>
    <t>NM0LS7E73F1194769</t>
  </si>
  <si>
    <t>NM0LS7E74H1327459</t>
  </si>
  <si>
    <t>3N6CM0KN8FK735754</t>
  </si>
  <si>
    <t>NM0LS7E70G1271678</t>
  </si>
  <si>
    <t>NM0LS7E74F1219212</t>
  </si>
  <si>
    <t>NM0LS7E73H1327453</t>
  </si>
  <si>
    <t>NM0LS7E71F1226179</t>
  </si>
  <si>
    <t>NM0LS7E76H1327317</t>
  </si>
  <si>
    <t>NM0LS7E74G1291822</t>
  </si>
  <si>
    <t>NM0LS7E70H1324333</t>
  </si>
  <si>
    <t>NM0LS7E77H1324362</t>
  </si>
  <si>
    <t>NM0LS7E76H1324322</t>
  </si>
  <si>
    <t>NM0LS9F76J1345445</t>
  </si>
  <si>
    <t>NM0LS7E74J1345451</t>
  </si>
  <si>
    <t>NM0LS7E78J1350393</t>
  </si>
  <si>
    <t>NM0LS7E78J1345453</t>
  </si>
  <si>
    <t>NM0LS7E76J1350389</t>
  </si>
  <si>
    <t>3N6CM0KN2EK701615</t>
  </si>
  <si>
    <t>3N6CM0KN4HK693053</t>
  </si>
  <si>
    <t>3N6CM0KN3HK709808</t>
  </si>
  <si>
    <t>2A4RR8D13AR320851</t>
  </si>
  <si>
    <t>2G1WC5E34E1166253</t>
  </si>
  <si>
    <t>21NJN00125</t>
  </si>
  <si>
    <t>Quality Touch Comminity Care, LLC</t>
  </si>
  <si>
    <t>185 Central Avenue</t>
  </si>
  <si>
    <t>East Orange</t>
  </si>
  <si>
    <t>2C4RC1BG1GR298427</t>
  </si>
  <si>
    <t>2C4RDGBG2FR549177</t>
  </si>
  <si>
    <t>2FMDK4KC7CBA65842</t>
  </si>
  <si>
    <t>21NJT00126</t>
  </si>
  <si>
    <t>D.A.D.S. Taxi &amp; Limo</t>
  </si>
  <si>
    <t>81 Skytop Road</t>
  </si>
  <si>
    <t>Newton</t>
  </si>
  <si>
    <t>0.786.0</t>
  </si>
  <si>
    <t>2FMEK63C49BA23121</t>
  </si>
  <si>
    <t>21TXN00127</t>
  </si>
  <si>
    <t>Max Care Service, LLC</t>
  </si>
  <si>
    <t>5662 Lovett Oaks</t>
  </si>
  <si>
    <t>San Antonio</t>
  </si>
  <si>
    <t>4T1BK46K18U056290</t>
  </si>
  <si>
    <t>5NPDH4AEXEH489030</t>
  </si>
  <si>
    <t>3N1CN7AP6FL871342</t>
  </si>
  <si>
    <t>3N1AB6AP0BL685395</t>
  </si>
  <si>
    <t>4T1BE32K2GU658801</t>
  </si>
  <si>
    <t>1N4AL2AP4CN523991</t>
  </si>
  <si>
    <t>1N4AL3AP8FC274052</t>
  </si>
  <si>
    <t>BMW</t>
  </si>
  <si>
    <t>WBANU5052AC442127</t>
  </si>
  <si>
    <t>5YFBU4EEXCP059284</t>
  </si>
  <si>
    <t>1D4GP25R17B101630</t>
  </si>
  <si>
    <t>21CAN00130</t>
  </si>
  <si>
    <t>Kaur Express</t>
  </si>
  <si>
    <t>17099 Nile Lily Way</t>
  </si>
  <si>
    <t>Fontana</t>
  </si>
  <si>
    <t>4T1BF1FK6HU364350</t>
  </si>
  <si>
    <t>4T1BF1FK8HU355150</t>
  </si>
  <si>
    <t>21NJT00131</t>
  </si>
  <si>
    <t>L&amp;J Transportation LLC</t>
  </si>
  <si>
    <t>342 River Dr</t>
  </si>
  <si>
    <t>Garfield</t>
  </si>
  <si>
    <t>1A4GP45R96B661686</t>
  </si>
  <si>
    <t>5TDZA23C25S263469</t>
  </si>
  <si>
    <t>2C4GP24383R250753</t>
  </si>
  <si>
    <t>5YFS4RCE0LP030652</t>
  </si>
  <si>
    <t>3KPFK4A78HE115438</t>
  </si>
  <si>
    <t>2C4RC1BGXER156493</t>
  </si>
  <si>
    <t>2C4RDGBG0GR177662</t>
  </si>
  <si>
    <t>3KPF24ADBLE235027</t>
  </si>
  <si>
    <t>2HKRL18642H586706</t>
  </si>
  <si>
    <t>2FAHP71W37X100704</t>
  </si>
  <si>
    <t>1LNHM82V57Y639609</t>
  </si>
  <si>
    <t>2FAFP70VX8X168595</t>
  </si>
  <si>
    <t>2FABP7AV4BX155524</t>
  </si>
  <si>
    <t>2FABP7AV8AX131290</t>
  </si>
  <si>
    <t>523MF1A61CM100625</t>
  </si>
  <si>
    <t>3N6CM0KN1HK691180</t>
  </si>
  <si>
    <t>3N6CM0KN4HK715892</t>
  </si>
  <si>
    <t>3N6CM0KN4HK716380</t>
  </si>
  <si>
    <t>3N6CM0KNXHK720093</t>
  </si>
  <si>
    <t>3N6CM0KN2FK708159</t>
  </si>
  <si>
    <t>3N63M0ZN9FK726647</t>
  </si>
  <si>
    <t>3N6CM0KN7FK731081</t>
  </si>
  <si>
    <t>NMOLS7E78H1338318</t>
  </si>
  <si>
    <t>NM0LS7E76G1233503</t>
  </si>
  <si>
    <t>3N6CM0KN8FK704293</t>
  </si>
  <si>
    <t>3N6CM0KN3EK691368</t>
  </si>
  <si>
    <t>3N1CN7AP2FL844641</t>
  </si>
  <si>
    <t>3N1AB7AP2FY297695</t>
  </si>
  <si>
    <t>3N1AB7AP6FY334392</t>
  </si>
  <si>
    <t>3N1AB7AP5FY383034</t>
  </si>
  <si>
    <t>3N1CN7AP9GL803554</t>
  </si>
  <si>
    <t>3N1AB7AP1GY298421</t>
  </si>
  <si>
    <t>3N1CE2CP0FL402554</t>
  </si>
  <si>
    <t>KMHCT4AELGU038826</t>
  </si>
  <si>
    <t>3N1AB7AP1FY307178</t>
  </si>
  <si>
    <t>3N6CM0KN0EK702066</t>
  </si>
  <si>
    <t>NM0LS7F77F1226556</t>
  </si>
  <si>
    <t>2T1BURHE8EC151151</t>
  </si>
  <si>
    <t>JTDKN3DU6A0109492</t>
  </si>
  <si>
    <t>JTDKN3DU2A0242637</t>
  </si>
  <si>
    <t>JTDKN3DU6A0091382</t>
  </si>
  <si>
    <t>JTDKN3DU4A5215734</t>
  </si>
  <si>
    <t>JTDKB20U377652095</t>
  </si>
  <si>
    <t>JTDKN3DU6A0006198</t>
  </si>
  <si>
    <t>JTDKN3DU8A5066230</t>
  </si>
  <si>
    <t>2C4RDGBG1ER362690</t>
  </si>
  <si>
    <t>2C4RDGCG8DR700258</t>
  </si>
  <si>
    <t>2C4RDGCG8KR761929</t>
  </si>
  <si>
    <t>2C4RDGCG5KR776615</t>
  </si>
  <si>
    <t>2C4RDGBGXKR522027</t>
  </si>
  <si>
    <t>2C4RDGCG7KR696068</t>
  </si>
  <si>
    <t>2C4RDGCG5KR793446</t>
  </si>
  <si>
    <t>1FBAX2CM3KKB06027</t>
  </si>
  <si>
    <t>1FDWE3FS1HDC13884</t>
  </si>
  <si>
    <t>1FBVU4XG2HKB06250</t>
  </si>
  <si>
    <t>1FBVU4XG2JKB44700</t>
  </si>
  <si>
    <t>21NJT00128</t>
  </si>
  <si>
    <t>Jaswinder Singh</t>
  </si>
  <si>
    <t>11 Colgate Ave</t>
  </si>
  <si>
    <t>Nepture</t>
  </si>
  <si>
    <t>5TDZA23C45S365999</t>
  </si>
  <si>
    <t>21NJT00129</t>
  </si>
  <si>
    <t>Jimmy Transportation Corp</t>
  </si>
  <si>
    <t xml:space="preserve">2134 Aldrin Road </t>
  </si>
  <si>
    <t>Apt # 1B</t>
  </si>
  <si>
    <t>Ocean</t>
  </si>
  <si>
    <t>4T1BF28B93U323481</t>
  </si>
  <si>
    <t>4T1BK36B25U014653</t>
  </si>
  <si>
    <t>21CAT00132</t>
  </si>
  <si>
    <t>Dreams Delivered, LLC</t>
  </si>
  <si>
    <t>Med Tours LA</t>
  </si>
  <si>
    <t>14422 Strawberry Lane</t>
  </si>
  <si>
    <t># 2</t>
  </si>
  <si>
    <t>Gardena</t>
  </si>
  <si>
    <t>1FDXE45S95HA56069</t>
  </si>
  <si>
    <t>21NJT00134</t>
  </si>
  <si>
    <t>Premier Car Services Corporation</t>
  </si>
  <si>
    <t>116 E Blackwell Street</t>
  </si>
  <si>
    <t>Dover</t>
  </si>
  <si>
    <t>Lexus</t>
  </si>
  <si>
    <t>JTHBK1EG0C2500973</t>
  </si>
  <si>
    <t>JTMRJREV9JD247234</t>
  </si>
  <si>
    <t>1HGCR2F32FA005396</t>
  </si>
  <si>
    <t>5TDYK3DC6FS541918</t>
  </si>
  <si>
    <t>2C4RDGBG4CR213817</t>
  </si>
  <si>
    <t>4T1BF1FK6CU151505</t>
  </si>
  <si>
    <t>4T1BF1FK1FU030367</t>
  </si>
  <si>
    <t>5TDKK3DC1FS629412</t>
  </si>
  <si>
    <t>5TDKK3DC2GS723896</t>
  </si>
  <si>
    <t>4T4BF1FK0ER405069</t>
  </si>
  <si>
    <t>5TDDK3DC7FS097799</t>
  </si>
  <si>
    <t>4T4BF1FK8ER344408</t>
  </si>
  <si>
    <t>4T1BF1FKKDU720650</t>
  </si>
  <si>
    <t>4T4BF1FK3GR575817</t>
  </si>
  <si>
    <t>2C4RDGCG0DR502564</t>
  </si>
  <si>
    <t>21NJT00133</t>
  </si>
  <si>
    <t>Silver Bird LLC</t>
  </si>
  <si>
    <t>125 Rodman Ct</t>
  </si>
  <si>
    <t>Eatontown</t>
  </si>
  <si>
    <t>5TDZK22C68S134489</t>
  </si>
  <si>
    <t>21CAT00074</t>
  </si>
  <si>
    <t>7545 Irvine Center Dr</t>
  </si>
  <si>
    <t>Irvine</t>
  </si>
  <si>
    <t>2V4RDGBG3ER285630</t>
  </si>
  <si>
    <t>21NJN00135</t>
  </si>
  <si>
    <t>MYLE NJ LLC</t>
  </si>
  <si>
    <t>3687 Nottingham Way</t>
  </si>
  <si>
    <t>Hamilton</t>
  </si>
  <si>
    <t>0.869.0</t>
  </si>
  <si>
    <t>5TDZZ3DC9JS947734</t>
  </si>
  <si>
    <t>5TDZZ3DC3JS960186</t>
  </si>
  <si>
    <t>5TDZZ3DC2JS960468</t>
  </si>
  <si>
    <t>5TDZZ3DC1JS961126</t>
  </si>
  <si>
    <t>5TDZZ3DC1JS940146</t>
  </si>
  <si>
    <t>5TDZZ3DCXJS961660</t>
  </si>
  <si>
    <t>5TDZZ3DC2JS935411</t>
  </si>
  <si>
    <t>21PAL00076</t>
  </si>
  <si>
    <t>Phil's Dependable Taxi</t>
  </si>
  <si>
    <t>21CAL00077</t>
  </si>
  <si>
    <t>21NJN00136</t>
  </si>
  <si>
    <t>Tagwa Elnour</t>
  </si>
  <si>
    <t>Goodwill Invalid Coach Service</t>
  </si>
  <si>
    <t>111 Chestnut Street</t>
  </si>
  <si>
    <t>Cherry Hill</t>
  </si>
  <si>
    <t>2ABHR44HX8R153088</t>
  </si>
  <si>
    <t>2ABHR64X38R132585</t>
  </si>
  <si>
    <t>5TDZA23C36S433727</t>
  </si>
  <si>
    <t>5FNRL38715B104555</t>
  </si>
  <si>
    <t>3KPC24A60ME13570</t>
  </si>
  <si>
    <t>2FABP7AV2BX112820</t>
  </si>
  <si>
    <t>1FDFE4FSXADA79131</t>
  </si>
  <si>
    <t>2L1FL8JWXAX602021</t>
  </si>
  <si>
    <t>2L1FM88W48X644374</t>
  </si>
  <si>
    <t>1C6RR7LM5JS338267</t>
  </si>
  <si>
    <t>3N6CM0KN8FK708781</t>
  </si>
  <si>
    <t>3N6CM0KN2FK707352</t>
  </si>
  <si>
    <t>3N6CM0KN0HK712150</t>
  </si>
  <si>
    <t>3N6CM0KN8HK698241</t>
  </si>
  <si>
    <t>NM0LS7E7XG1289542</t>
  </si>
  <si>
    <t>3N6CM0KN9JK700682</t>
  </si>
  <si>
    <t>NM0LS7E7XG1247470</t>
  </si>
  <si>
    <t>NM0LS7E78F1212313</t>
  </si>
  <si>
    <t>NM0LS7E78G1291824</t>
  </si>
  <si>
    <t>1FBZX2ZM2KKA48048</t>
  </si>
  <si>
    <t>JTDKN3DU3A5161164</t>
  </si>
  <si>
    <t>2C4RDGCG7GR375509</t>
  </si>
  <si>
    <t xml:space="preserve">Hired &amp; Non Owned on Policy </t>
  </si>
  <si>
    <t>1FTNE2EW6DDA39187</t>
  </si>
  <si>
    <t>2G1WB5E32G1154074</t>
  </si>
  <si>
    <t>2G1WC5E39E1186496</t>
  </si>
  <si>
    <t>2C4RDGBG9GR219490</t>
  </si>
  <si>
    <t>Coverage Limit Decrease to 500,000</t>
  </si>
  <si>
    <t>2D4RN5D15AR283739</t>
  </si>
  <si>
    <t>21PAT00137</t>
  </si>
  <si>
    <t>McCarthy Flowered Cabs, Inc.</t>
  </si>
  <si>
    <t>1932 Cedar Street</t>
  </si>
  <si>
    <t>Scranton</t>
  </si>
  <si>
    <t>2G1WF5E36C1220351</t>
  </si>
  <si>
    <t>2G1WG5E3301153142</t>
  </si>
  <si>
    <t>2G1WG5E30C1190809</t>
  </si>
  <si>
    <t>2G1WB5E38C1130808</t>
  </si>
  <si>
    <t>2G1WC5E37D1115084</t>
  </si>
  <si>
    <t>2G1WC5E35D1188549</t>
  </si>
  <si>
    <t>2G1WG5E38D1166730</t>
  </si>
  <si>
    <t>2G1WF5E38D1144987</t>
  </si>
  <si>
    <t>2D1WF5E33D1166136</t>
  </si>
  <si>
    <t>2G1WG5E31D1251019</t>
  </si>
  <si>
    <t>21AZN00138</t>
  </si>
  <si>
    <t>Tri-City Transport LLC</t>
  </si>
  <si>
    <t>6300 East Antelope Lane</t>
  </si>
  <si>
    <t>Prescott Valley</t>
  </si>
  <si>
    <t>1N4BL4CV6KC163760</t>
  </si>
  <si>
    <t>5NPD84LF9LH571639</t>
  </si>
  <si>
    <t>1N4AA6AV7KC366009</t>
  </si>
  <si>
    <t>3N1AB7AP7KY295032</t>
  </si>
  <si>
    <t>3N1AB7AP3KY413870</t>
  </si>
  <si>
    <t>1N4AL3AP3JC248628</t>
  </si>
  <si>
    <t>5NPD84LF8KH441785</t>
  </si>
  <si>
    <t>3N1AB7AP1KY267789</t>
  </si>
  <si>
    <t>5NPD84LF0KH434068</t>
  </si>
  <si>
    <t>3N1AB7AP3JL625888</t>
  </si>
  <si>
    <t>3N1CP5CU8KL538118</t>
  </si>
  <si>
    <t>JN8AE2KP3F9124980</t>
  </si>
  <si>
    <t>3N1AB7AP4KY415109</t>
  </si>
  <si>
    <t>3N1AB7AP1JL645458</t>
  </si>
  <si>
    <t>NM0GS9E7XF1223553</t>
  </si>
  <si>
    <t>3N1AB7AP1GY241524</t>
  </si>
  <si>
    <t>2C4RDGCGXDR520733</t>
  </si>
  <si>
    <t>3N1CN7AP7KL840353</t>
  </si>
  <si>
    <t>KNDJP3A58J7596690</t>
  </si>
  <si>
    <t>3N1AB7AP2KY344640</t>
  </si>
  <si>
    <t>3C4PDDAG7JT301293</t>
  </si>
  <si>
    <t>KNDJP3A58J7906885</t>
  </si>
  <si>
    <t>3N1AB7AP3KY267812</t>
  </si>
  <si>
    <t>2C4RDGBGXFR517979</t>
  </si>
  <si>
    <t>5NPD84LF4LH528505</t>
  </si>
  <si>
    <t>3N1AB7AP8KY219237</t>
  </si>
  <si>
    <t>JN8AE2KP2E9105304</t>
  </si>
  <si>
    <t>2C4RDGBG0GR235898</t>
  </si>
  <si>
    <t>21NJT00140</t>
  </si>
  <si>
    <t>Five Star Transportation Inc</t>
  </si>
  <si>
    <t>25-48 Gallini Dr</t>
  </si>
  <si>
    <t>Union</t>
  </si>
  <si>
    <t>2C4RDGBGOFR598992</t>
  </si>
  <si>
    <t>21NJN00139</t>
  </si>
  <si>
    <t>Amstar Medical Transportation Inc</t>
  </si>
  <si>
    <t>719 Creek Road</t>
  </si>
  <si>
    <t>Bellmawr</t>
  </si>
  <si>
    <t>1FTNE1EW1CDB23412</t>
  </si>
  <si>
    <t>1FTNE2EW3BDB31953</t>
  </si>
  <si>
    <t>1FTNE1EW2EDA35827</t>
  </si>
  <si>
    <t>1FTNS24W29DA23764</t>
  </si>
  <si>
    <t>21VAN00081</t>
  </si>
  <si>
    <t>1645 W Pembroke Avenue</t>
  </si>
  <si>
    <t>21ORT00082</t>
  </si>
  <si>
    <t>5FNRL3H70AB025548</t>
  </si>
  <si>
    <t>21NJN00141</t>
  </si>
  <si>
    <t>R-Limousine Services LLC</t>
  </si>
  <si>
    <t>196 Howard Dr</t>
  </si>
  <si>
    <t>1GNSKHKC3FR199419</t>
  </si>
  <si>
    <t>21NJN00142</t>
  </si>
  <si>
    <t>Family One Enterprises, Inc.</t>
  </si>
  <si>
    <t>228 Silver Lane</t>
  </si>
  <si>
    <t>Old Bridge</t>
  </si>
  <si>
    <t>5TDDK3DC0BS029595</t>
  </si>
  <si>
    <t>21NJN000216</t>
  </si>
  <si>
    <t>GOGO NJ LLC</t>
  </si>
  <si>
    <t>1622 Parker Ave</t>
  </si>
  <si>
    <t>Apt # 1C</t>
  </si>
  <si>
    <t>Fort Lee</t>
  </si>
  <si>
    <t>KNDMC5C18H6272735</t>
  </si>
  <si>
    <t>1FBAX2CM9JKA30585</t>
  </si>
  <si>
    <t>1FBAX2CM6HKA75896</t>
  </si>
  <si>
    <t>5TDDZ3DC6HS168750</t>
  </si>
  <si>
    <t>21CAL000146</t>
  </si>
  <si>
    <t>Parkplace Cali Transpo Inc</t>
  </si>
  <si>
    <t>13352 Oxnard Street</t>
  </si>
  <si>
    <t>Valley Glen</t>
  </si>
  <si>
    <t>5TDZT38AX3S156819</t>
  </si>
  <si>
    <t>21NJL000144</t>
  </si>
  <si>
    <t>New Providence Car and Limo LLC</t>
  </si>
  <si>
    <t>24 Gales Dr</t>
  </si>
  <si>
    <t>Apt # 4</t>
  </si>
  <si>
    <t>New Providence</t>
  </si>
  <si>
    <t>1GNSKHKC4HR361416</t>
  </si>
  <si>
    <t>21NJT000145</t>
  </si>
  <si>
    <t>Nelson Jerez</t>
  </si>
  <si>
    <t>221 Madison Ave</t>
  </si>
  <si>
    <t>2MEFM75W44X668829</t>
  </si>
  <si>
    <t>2FAFP74W13X152488</t>
  </si>
  <si>
    <t>2MEFM75W84X693734</t>
  </si>
  <si>
    <t>2C4RDGBG3CR262975</t>
  </si>
  <si>
    <t>1FDXE4FS0BDA94694</t>
  </si>
  <si>
    <t>1FBAX2C82LKA61392</t>
  </si>
  <si>
    <t>5YFBU4EE1DP077044</t>
  </si>
  <si>
    <t>2T1BURHE7EC093873</t>
  </si>
  <si>
    <t>2C4RDGBG1ER450641</t>
  </si>
  <si>
    <t>2C4RDGCG7CR202874</t>
  </si>
  <si>
    <t>2C4RDGCG2KR775728</t>
  </si>
  <si>
    <t>1FTNS24W98DB56696</t>
  </si>
  <si>
    <t>Coverage Limit Decrease to 300,000</t>
  </si>
  <si>
    <t>2C4RDGCGXCR165996</t>
  </si>
  <si>
    <t>KNDUP132X56726968</t>
  </si>
  <si>
    <t>h</t>
  </si>
  <si>
    <t>1N4BL4DV3MN310400</t>
  </si>
  <si>
    <t>1N4BL4BV1MN314982</t>
  </si>
  <si>
    <t>1C3CCCAB2GN167788</t>
  </si>
  <si>
    <t>2T1BURHE2KC234084</t>
  </si>
  <si>
    <t>21NJN00148</t>
  </si>
  <si>
    <t>Marbrow Transportation LLC</t>
  </si>
  <si>
    <t>272 Dorer Ave</t>
  </si>
  <si>
    <t>Hillside</t>
  </si>
  <si>
    <t>DODGE</t>
  </si>
  <si>
    <t>2C4RDGBG7DR733138</t>
  </si>
  <si>
    <t>Ali Nejat Omer</t>
  </si>
  <si>
    <t>Pro Transportation</t>
  </si>
  <si>
    <t>21CAL00149</t>
  </si>
  <si>
    <t>688 27th Street</t>
  </si>
  <si>
    <t>Oakland</t>
  </si>
  <si>
    <t>LINCOLN</t>
  </si>
  <si>
    <t>5LMJJ3JT6GEL09571</t>
  </si>
  <si>
    <t>21PAT00083</t>
  </si>
  <si>
    <t>21NJT00150</t>
  </si>
  <si>
    <t>YEM Corporation</t>
  </si>
  <si>
    <t>330 50th Street</t>
  </si>
  <si>
    <t>West New York</t>
  </si>
  <si>
    <t>FORD</t>
  </si>
  <si>
    <t>1FMCU4K39CKB35269</t>
  </si>
  <si>
    <t>21NJT00153</t>
  </si>
  <si>
    <t>TOYOTA</t>
  </si>
  <si>
    <t>5TDZA23CX4S099063</t>
  </si>
  <si>
    <t>2D8HN44E19R585600</t>
  </si>
  <si>
    <t>1FAFP53U93A151540</t>
  </si>
  <si>
    <t>CHRYSLER</t>
  </si>
  <si>
    <t>2A4GP54L76R655678</t>
  </si>
  <si>
    <t>HONDA</t>
  </si>
  <si>
    <t>5FNRL38406B016605</t>
  </si>
  <si>
    <t>2C8GP44L03R385431</t>
  </si>
  <si>
    <t>1FBSS31L58DA21822</t>
  </si>
  <si>
    <t>2B5WB35Z32K114193</t>
  </si>
  <si>
    <t>2D4RN3DG3BR706134</t>
  </si>
  <si>
    <t>2B5WB35Y62K135627</t>
  </si>
  <si>
    <t>MERCURY</t>
  </si>
  <si>
    <t>4M2ZV14T41DJ03509</t>
  </si>
  <si>
    <t>2B5WB35Z2YK130765</t>
  </si>
  <si>
    <t>Squan Transportation Service LLC</t>
  </si>
  <si>
    <t>PO Box 195</t>
  </si>
  <si>
    <t>Manasquan</t>
  </si>
  <si>
    <t>1FBHE31L6VHA35704</t>
  </si>
  <si>
    <t>21NJT00084</t>
  </si>
  <si>
    <t>21NJT00085</t>
  </si>
  <si>
    <t>2D8HN44E29R512428</t>
  </si>
  <si>
    <t>1FBSS31L23HA02937</t>
  </si>
  <si>
    <t>1FBSS31L44HB48354</t>
  </si>
  <si>
    <t>1FBSS31L13HA25304</t>
  </si>
  <si>
    <t>1FBSS31L74HA67929</t>
  </si>
  <si>
    <t>1FMRE11L42HA89773</t>
  </si>
  <si>
    <t>21NJT00154</t>
  </si>
  <si>
    <t>Jeffry Payano</t>
  </si>
  <si>
    <t>687 Lee Street</t>
  </si>
  <si>
    <t>2MEFM74W44X620944</t>
  </si>
  <si>
    <t>21CAN00152</t>
  </si>
  <si>
    <t>50/25/22</t>
  </si>
  <si>
    <t>101 NS Med Transport Services LLC</t>
  </si>
  <si>
    <t>1600 Calle Hermosa</t>
  </si>
  <si>
    <t>19XFC2F54GE207914</t>
  </si>
  <si>
    <t>21NJT00151</t>
  </si>
  <si>
    <t>Eric's Taxi LLC</t>
  </si>
  <si>
    <t>90 Mount Kemble Avenue</t>
  </si>
  <si>
    <t>Apt 2</t>
  </si>
  <si>
    <t>0.796.0</t>
  </si>
  <si>
    <t>JTDKN3DUB5308818</t>
  </si>
  <si>
    <t>21NJL00160</t>
  </si>
  <si>
    <t>Wally's Transportation LLC</t>
  </si>
  <si>
    <t>402 Brooklyn Blvd</t>
  </si>
  <si>
    <t>Sea Girt</t>
  </si>
  <si>
    <t>0.875.0</t>
  </si>
  <si>
    <t>1FTNS24W68DB59913</t>
  </si>
  <si>
    <t>1FBZX2CMXHKA86869</t>
  </si>
  <si>
    <t>1FBAX2CM9FKA67238</t>
  </si>
  <si>
    <t>1FBSS31S93HA14915</t>
  </si>
  <si>
    <t>1FBAX2CG2GKA93904</t>
  </si>
  <si>
    <t>21NJN00161</t>
  </si>
  <si>
    <t>GE Transit</t>
  </si>
  <si>
    <t>674 Amboy Avenue</t>
  </si>
  <si>
    <t>Woodbridge</t>
  </si>
  <si>
    <t>2A8HR54P98R818852</t>
  </si>
  <si>
    <t>2A8HR54P48R740545</t>
  </si>
  <si>
    <t>2D4GP44L76R786001</t>
  </si>
  <si>
    <t>2D4GP44L26R827487</t>
  </si>
  <si>
    <t>2D4GP44L47R204308</t>
  </si>
  <si>
    <t>2FMDK48C07BA55389</t>
  </si>
  <si>
    <t>21NJN00157</t>
  </si>
  <si>
    <t>Prime Care Medical Services Inc.</t>
  </si>
  <si>
    <t>350 Valley Road</t>
  </si>
  <si>
    <t>Wayne</t>
  </si>
  <si>
    <t>0.747.0</t>
  </si>
  <si>
    <t>2A4GP44R37R353353</t>
  </si>
  <si>
    <t>2D8GP44L47R271313</t>
  </si>
  <si>
    <t>2A4GP54L96R784635</t>
  </si>
  <si>
    <t>2A4GP44R07R115265</t>
  </si>
  <si>
    <t>2D4GP44L47R150167</t>
  </si>
  <si>
    <t>1D4GP24RX7B159351</t>
  </si>
  <si>
    <t>1D4GP24R36B554633</t>
  </si>
  <si>
    <t>2A4GP54L26R660237</t>
  </si>
  <si>
    <t>1F1NU40S34EC76404</t>
  </si>
  <si>
    <t>Hummer</t>
  </si>
  <si>
    <t>5GRGN23U73H123907</t>
  </si>
  <si>
    <t>2C7WDGBG7KR678564</t>
  </si>
  <si>
    <t>2C4RGCGXCR165996</t>
  </si>
  <si>
    <t>JHMGE8H5XDC007409</t>
  </si>
  <si>
    <t>Coverage Limit Increase to 1,500,000</t>
  </si>
  <si>
    <t>2T3WFREV2HW379804</t>
  </si>
  <si>
    <t>5NPD84LF4LH564128</t>
  </si>
  <si>
    <t>3N1CN7AP2JK424893</t>
  </si>
  <si>
    <t>5NPD84LF3KH433948</t>
  </si>
  <si>
    <t>3N1AB7AP2JL650197</t>
  </si>
  <si>
    <t>3N1AB7AP0JY244910</t>
  </si>
  <si>
    <t>3N1CN7AP1EL863860</t>
  </si>
  <si>
    <t>3FA6POLUXJR233041</t>
  </si>
  <si>
    <t>1D4GP24R06B542164</t>
  </si>
  <si>
    <t>2A8HR54159R512521</t>
  </si>
  <si>
    <t>21NJN00091</t>
  </si>
  <si>
    <t>1124 Applegate Avenue</t>
  </si>
  <si>
    <t>Elizabeth</t>
  </si>
  <si>
    <t>25%Down 8 Equal Payments</t>
  </si>
  <si>
    <t>21NJN00092</t>
  </si>
  <si>
    <t>70 Dortmunder Ave</t>
  </si>
  <si>
    <t>3KPC24A60ME135770</t>
  </si>
  <si>
    <t>21NJT00163</t>
  </si>
  <si>
    <t>Jocelyn Dieugerville</t>
  </si>
  <si>
    <t>1 Stony Hill Road</t>
  </si>
  <si>
    <t>Suite # 3A</t>
  </si>
  <si>
    <t>5TDZK22C47S009974</t>
  </si>
  <si>
    <t>21NJR00164</t>
  </si>
  <si>
    <t>John F Walker</t>
  </si>
  <si>
    <t>105 Swan Drive</t>
  </si>
  <si>
    <t>1FDFE4FS6BDA34642</t>
  </si>
  <si>
    <t>21NJN00162</t>
  </si>
  <si>
    <t>Smithgo Services LLC</t>
  </si>
  <si>
    <t>64 Risk Avenue</t>
  </si>
  <si>
    <t>Summit</t>
  </si>
  <si>
    <t>5FNRL6H79JB011830</t>
  </si>
  <si>
    <t>21NJT00165</t>
  </si>
  <si>
    <t>Perfect Rental Systems LLC</t>
  </si>
  <si>
    <t>6211 Kennedy Blvd</t>
  </si>
  <si>
    <t>North Bergen</t>
  </si>
  <si>
    <t>2FAHP71V88X175570</t>
  </si>
  <si>
    <t>1A4GJ45R17B240757</t>
  </si>
  <si>
    <t>2FAFP74V26X128390</t>
  </si>
  <si>
    <t>2MEFM74W24X641730</t>
  </si>
  <si>
    <t>2MEFM74W41X665703</t>
  </si>
  <si>
    <t>2MEFM74W75X622687</t>
  </si>
  <si>
    <t>2MEFM75W47X607985</t>
  </si>
  <si>
    <t>21PAN00166</t>
  </si>
  <si>
    <t>DEM Transit LLC</t>
  </si>
  <si>
    <t>16 North 9th Street</t>
  </si>
  <si>
    <t>Darby</t>
  </si>
  <si>
    <t>TIPS Insurance</t>
  </si>
  <si>
    <t>1GBDV13117D136318</t>
  </si>
  <si>
    <t>2D4RN3DG3BR693952</t>
  </si>
  <si>
    <t>2D8HN44E99R620917</t>
  </si>
  <si>
    <t>21AZN00168</t>
  </si>
  <si>
    <t>Express Medical Transportation LLC</t>
  </si>
  <si>
    <t xml:space="preserve">10000 N 31st Street </t>
  </si>
  <si>
    <t>A109</t>
  </si>
  <si>
    <t>Jeep</t>
  </si>
  <si>
    <t>1C4NJRFB1FD215310</t>
  </si>
  <si>
    <t>1C4NJRBB0FD425404</t>
  </si>
  <si>
    <t>1C4NJPBAXFD247075</t>
  </si>
  <si>
    <t>1C4NJPBA8ED685236</t>
  </si>
  <si>
    <t>1C4NJRBB9FD425403</t>
  </si>
  <si>
    <t>1C4NJRBB2FD347899</t>
  </si>
  <si>
    <t>21NJT00167</t>
  </si>
  <si>
    <t>Bonanza Transportation LLC</t>
  </si>
  <si>
    <t>4901 Park Avenue</t>
  </si>
  <si>
    <t>Union City</t>
  </si>
  <si>
    <t>4T1BF1FK3DU642843</t>
  </si>
  <si>
    <t>2FAHP71W86X102284</t>
  </si>
  <si>
    <t>1N4BL4BV3LC216417</t>
  </si>
  <si>
    <t>WDZPE8CC0B5580666</t>
  </si>
  <si>
    <t>1FDFE4FS4DDB30935</t>
  </si>
  <si>
    <t>1FBZX2YM5JKA24570</t>
  </si>
  <si>
    <t>1FBZX2YM9JKA24569</t>
  </si>
  <si>
    <t>1FMCU0DG0BKC63651</t>
  </si>
  <si>
    <t>NM0GS9E71F1207435</t>
  </si>
  <si>
    <t>5TDZZ3DC8JS960300</t>
  </si>
  <si>
    <t>2C4RC1BG0FR537674</t>
  </si>
  <si>
    <t>2G1WC5E33E1122504</t>
  </si>
  <si>
    <t>2G1WG5E33D1153142</t>
  </si>
  <si>
    <t>1FBSS3BL7CDB23145</t>
  </si>
  <si>
    <t>1FBSS31L03HB09405</t>
  </si>
  <si>
    <t>1D4GP24R05B262632</t>
  </si>
  <si>
    <t>2FABP7BV9AX110639</t>
  </si>
  <si>
    <t>2A8HR54P18R623974</t>
  </si>
  <si>
    <t>5FNRL38778B415864</t>
  </si>
  <si>
    <t>2FAFP71W35X149132</t>
  </si>
  <si>
    <t>21NJT00169</t>
  </si>
  <si>
    <t>Maria Y Garcia</t>
  </si>
  <si>
    <t>2MEFM74W94X603508</t>
  </si>
  <si>
    <t>21NJL00093</t>
  </si>
  <si>
    <t>21PAT00094</t>
  </si>
  <si>
    <t>21NJT00095</t>
  </si>
  <si>
    <t>21PAT00042</t>
  </si>
  <si>
    <t>21PAT00170</t>
  </si>
  <si>
    <t>Burgit City Taxi Inc. &amp;/or Burgit's Electric City Taxi</t>
  </si>
  <si>
    <t>565 S Main St/340 East Locust St</t>
  </si>
  <si>
    <t>Wilkes Barre/Screnton</t>
  </si>
  <si>
    <t>18702/18505</t>
  </si>
  <si>
    <t>KNDJN2A2XK7921315</t>
  </si>
  <si>
    <t>KNDJP3A59K7913961</t>
  </si>
  <si>
    <t>KNDJ23AU9L7000902</t>
  </si>
  <si>
    <t>KNDJP3A56K7629395</t>
  </si>
  <si>
    <t>KNDJP3A52G7282753</t>
  </si>
  <si>
    <t>KNDJP3A54K7013601</t>
  </si>
  <si>
    <t>KNDJN2A2XK7017769</t>
  </si>
  <si>
    <t>KNDJP3A57K7908631</t>
  </si>
  <si>
    <t>KNDJN2A20J7905140</t>
  </si>
  <si>
    <t>KNDJP3A59K7908629</t>
  </si>
  <si>
    <t>KNDJP3A55K7908630</t>
  </si>
  <si>
    <t>KNDJN2A25K7017775</t>
  </si>
  <si>
    <t>KNDJN2A29K7683845</t>
  </si>
  <si>
    <t>KNDJ23AU1L7058843</t>
  </si>
  <si>
    <t>KNDJP3A59G7283558</t>
  </si>
  <si>
    <t>KNDJN2A24K7001907</t>
  </si>
  <si>
    <t>21NJL00171</t>
  </si>
  <si>
    <t>Mass Limousine Services LLC</t>
  </si>
  <si>
    <t>190 Nebraska Avenue</t>
  </si>
  <si>
    <t>Hamilton Twsp</t>
  </si>
  <si>
    <t>2G61M5S33K9156123</t>
  </si>
  <si>
    <t>21NJT00172</t>
  </si>
  <si>
    <t>Taino Taxi &amp; Livery LLC</t>
  </si>
  <si>
    <t>32 Cianci Street # 35</t>
  </si>
  <si>
    <t>Peterson</t>
  </si>
  <si>
    <t>JTDZN3EU3FJ029808</t>
  </si>
  <si>
    <t>2FABP7AV1BX112730</t>
  </si>
  <si>
    <t>2FABP7BVXBX112658</t>
  </si>
  <si>
    <t>21NJT00173</t>
  </si>
  <si>
    <t>Carmen Taxi Service, Inc.</t>
  </si>
  <si>
    <t>56 James Street</t>
  </si>
  <si>
    <t>2A4RR5DX9AR149347</t>
  </si>
  <si>
    <t>5FNRL5H61DB028997</t>
  </si>
  <si>
    <t>5TDYZ3DC4LS029808</t>
  </si>
  <si>
    <t>2A4RR5D15AR148613</t>
  </si>
  <si>
    <t>2A4RR5D10AR194141</t>
  </si>
  <si>
    <t>5TDKK3DC9ES409854</t>
  </si>
  <si>
    <t>5TDKK3DC0CS205201</t>
  </si>
  <si>
    <t>2C4RDGCG2CR346932</t>
  </si>
  <si>
    <t>2C4RC1BG7DR713228</t>
  </si>
  <si>
    <t>5FNRL3H2XAB025383</t>
  </si>
  <si>
    <t>2C4RDGDG2CR271258</t>
  </si>
  <si>
    <t>2C4RDGBG8CR277679</t>
  </si>
  <si>
    <t>2C4RC1BG5ER207236</t>
  </si>
  <si>
    <t>21NJT00174</t>
  </si>
  <si>
    <t>Zambrano Taxi LLc</t>
  </si>
  <si>
    <t>1526 43rd Street</t>
  </si>
  <si>
    <t>1D4GP24RX7B260891</t>
  </si>
  <si>
    <t>2D4GP44L36R618002</t>
  </si>
  <si>
    <t>2D8HN44EX9R600269</t>
  </si>
  <si>
    <t>21NJN00175</t>
  </si>
  <si>
    <t>Angels Medical Transport</t>
  </si>
  <si>
    <t>300 North Georgia Ave</t>
  </si>
  <si>
    <t>2C4RDGBG0ER219634</t>
  </si>
  <si>
    <t>2A8HR54X09R661181</t>
  </si>
  <si>
    <t>2C4RDGBGXER186979</t>
  </si>
  <si>
    <t>2D4RN4DG9BR737006</t>
  </si>
  <si>
    <t>2D4RN5DX3AR194644</t>
  </si>
  <si>
    <t>2C4RDGCG2ER404640</t>
  </si>
  <si>
    <t>2C4RDGBG5DR710618</t>
  </si>
  <si>
    <t>KNDMC233X7603208</t>
  </si>
  <si>
    <t>2D4RN5DG8BR700096</t>
  </si>
  <si>
    <t>2A8HR54P88R650752</t>
  </si>
  <si>
    <t>2C4RDGCG1CR365391</t>
  </si>
  <si>
    <t>2C4RC1BG4GR293898</t>
  </si>
  <si>
    <t>2A4RR5D16AR310202</t>
  </si>
  <si>
    <t>2D4RN4DE8AR425756</t>
  </si>
  <si>
    <t>2A8HR54139R581689</t>
  </si>
  <si>
    <t>KNDMB5C13G6085033</t>
  </si>
  <si>
    <t>2C4RDGCG3CR236942</t>
  </si>
  <si>
    <t>KNDMC233486054632</t>
  </si>
  <si>
    <t>21NJL00177</t>
  </si>
  <si>
    <t>Entertainment Transportation Associates, Inc.</t>
  </si>
  <si>
    <t>E.T.A. Limousine</t>
  </si>
  <si>
    <t>37 Clementon Road</t>
  </si>
  <si>
    <t>Berlin</t>
  </si>
  <si>
    <t>2L1MJ5LKXFBL01629</t>
  </si>
  <si>
    <t>WDAPF1CD0GP238260</t>
  </si>
  <si>
    <t>1GDUF5GY5HED35600</t>
  </si>
  <si>
    <t>1FDXE4FS3BDA52813</t>
  </si>
  <si>
    <t>2L1MJ5LT1JBL01035</t>
  </si>
  <si>
    <t>2LMHJ5NK0KBL0299</t>
  </si>
  <si>
    <t>1GYS4JKJ4HR172011</t>
  </si>
  <si>
    <t>21NJT00176</t>
  </si>
  <si>
    <t>AC Jitney 74 LLC</t>
  </si>
  <si>
    <t>2405 Lahn Lane</t>
  </si>
  <si>
    <t>Mays Landing</t>
  </si>
  <si>
    <t>Nj</t>
  </si>
  <si>
    <t>0.833.0</t>
  </si>
  <si>
    <t>1FDFE4FS98DA37311</t>
  </si>
  <si>
    <t>21NJT00099</t>
  </si>
  <si>
    <t>1FBZX2YM1FKA59144</t>
  </si>
  <si>
    <t>1FBZX2YM1FKA75408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</si>
</sst>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mm/dd/yy;@"/>
    <numFmt numFmtId="165" formatCode="[$-409]mmm\-yy;@"/>
    <numFmt numFmtId="166" formatCode="[$$-409]#,##0.00;[Red]\-[$$-409]#,##0.00"/>
    <numFmt numFmtId="167" formatCode="mm/dd/yy"/>
    <numFmt numFmtId="168" formatCode="\$#,##0.00_);[Red]&quot;($&quot;#,##0.00\)"/>
    <numFmt numFmtId="169" formatCode="0.00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2"/>
      <color indexed="8"/>
      <name val="NotoSans"/>
    </font>
    <font>
      <sz val="12"/>
      <color indexed="8"/>
      <name val="TimesNewRomanRegula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1" fillId="0" borderId="0" xfId="0" applyNumberFormat="1" applyFont="1"/>
    <xf numFmtId="8" fontId="1" fillId="0" borderId="0" xfId="0" applyNumberFormat="1" applyFont="1" applyAlignment="1">
      <alignment horizontal="right"/>
    </xf>
    <xf numFmtId="4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0" fontId="0" fillId="0" borderId="0" xfId="0" applyNumberFormat="1"/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0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1"/>
    <xf numFmtId="0" fontId="3" fillId="2" borderId="0" xfId="1" applyFill="1"/>
    <xf numFmtId="164" fontId="3" fillId="2" borderId="0" xfId="1" applyNumberFormat="1" applyFill="1" applyAlignment="1">
      <alignment horizontal="center"/>
    </xf>
    <xf numFmtId="166" fontId="3" fillId="2" borderId="0" xfId="1" applyNumberFormat="1" applyFill="1"/>
    <xf numFmtId="166" fontId="3" fillId="0" borderId="0" xfId="1" applyNumberFormat="1"/>
    <xf numFmtId="0" fontId="3" fillId="0" borderId="0" xfId="1" applyAlignment="1">
      <alignment horizontal="left"/>
    </xf>
    <xf numFmtId="164" fontId="3" fillId="0" borderId="0" xfId="1" applyNumberFormat="1" applyAlignment="1">
      <alignment horizontal="center"/>
    </xf>
    <xf numFmtId="167" fontId="3" fillId="0" borderId="0" xfId="1" applyNumberFormat="1"/>
    <xf numFmtId="0" fontId="3" fillId="0" borderId="0" xfId="1" applyAlignment="1">
      <alignment wrapText="1"/>
    </xf>
    <xf numFmtId="168" fontId="3" fillId="0" borderId="0" xfId="1" applyNumberFormat="1"/>
    <xf numFmtId="0" fontId="3" fillId="0" borderId="0" xfId="1" applyAlignment="1">
      <alignment horizontal="center"/>
    </xf>
    <xf numFmtId="167" fontId="3" fillId="0" borderId="0" xfId="1" applyNumberFormat="1" applyAlignment="1">
      <alignment horizontal="center"/>
    </xf>
    <xf numFmtId="2" fontId="7" fillId="0" borderId="0" xfId="0" applyNumberFormat="1" applyFont="1" applyProtection="1">
      <protection locked="0"/>
    </xf>
    <xf numFmtId="16" fontId="3" fillId="0" borderId="0" xfId="1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164" fontId="0" fillId="0" borderId="0" xfId="0" applyNumberFormat="1" applyFill="1"/>
    <xf numFmtId="0" fontId="3" fillId="0" borderId="0" xfId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left"/>
    </xf>
    <xf numFmtId="169" fontId="0" fillId="0" borderId="0" xfId="0" applyNumberFormat="1"/>
    <xf numFmtId="0" fontId="1" fillId="0" borderId="0" xfId="0" applyFont="1" applyFill="1"/>
    <xf numFmtId="0" fontId="0" fillId="0" borderId="0" xfId="0" applyFill="1" applyAlignment="1">
      <alignment horizontal="left"/>
    </xf>
    <xf numFmtId="8" fontId="0" fillId="0" borderId="0" xfId="0" applyNumberFormat="1" applyFill="1"/>
    <xf numFmtId="0" fontId="2" fillId="3" borderId="0" xfId="0" applyFont="1" applyFill="1"/>
    <xf numFmtId="0" fontId="8" fillId="0" borderId="0" xfId="2" applyFont="1"/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251D0C88-075D-4AF6-80B4-1204D44EED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038-0A33-499F-A03A-EB8C74D2385D}">
  <dimension ref="A1:BU2061"/>
  <sheetViews>
    <sheetView tabSelected="1" topLeftCell="AJ1301" workbookViewId="0">
      <selection activeCell="AU1322" sqref="AU1322"/>
    </sheetView>
  </sheetViews>
  <sheetFormatPr defaultRowHeight="15"/>
  <cols>
    <col min="1" max="1" width="12.5703125" bestFit="1" customWidth="1"/>
    <col min="2" max="2" width="12.5703125" style="47" bestFit="1" customWidth="1"/>
    <col min="3" max="3" width="12.85546875" bestFit="1" customWidth="1"/>
    <col min="4" max="4" width="17.85546875" bestFit="1" customWidth="1"/>
    <col min="5" max="7" width="8.7109375" bestFit="1" customWidth="1"/>
    <col min="8" max="8" width="45" bestFit="1" customWidth="1"/>
    <col min="9" max="9" width="32.7109375" bestFit="1" customWidth="1"/>
    <col min="10" max="10" width="29" bestFit="1" customWidth="1"/>
    <col min="11" max="11" width="9.5703125" bestFit="1" customWidth="1"/>
    <col min="12" max="12" width="21.140625" bestFit="1" customWidth="1"/>
    <col min="13" max="13" width="5.5703125" bestFit="1" customWidth="1"/>
    <col min="14" max="14" width="11.85546875" bestFit="1" customWidth="1"/>
    <col min="15" max="15" width="9.7109375" bestFit="1" customWidth="1"/>
    <col min="16" max="16" width="5.42578125" bestFit="1" customWidth="1"/>
    <col min="17" max="17" width="4.28515625" bestFit="1" customWidth="1"/>
    <col min="18" max="18" width="8" bestFit="1" customWidth="1"/>
    <col min="19" max="19" width="7.5703125" bestFit="1" customWidth="1"/>
    <col min="20" max="20" width="9.28515625" bestFit="1" customWidth="1"/>
    <col min="21" max="21" width="7.5703125" bestFit="1" customWidth="1"/>
    <col min="22" max="22" width="6" bestFit="1" customWidth="1"/>
    <col min="23" max="23" width="6.85546875" bestFit="1" customWidth="1"/>
    <col min="24" max="24" width="6" bestFit="1" customWidth="1"/>
    <col min="25" max="25" width="8" bestFit="1" customWidth="1"/>
    <col min="26" max="26" width="6.5703125" bestFit="1" customWidth="1"/>
    <col min="27" max="27" width="12.140625" bestFit="1" customWidth="1"/>
    <col min="28" max="28" width="6.5703125" bestFit="1" customWidth="1"/>
    <col min="29" max="29" width="8" bestFit="1" customWidth="1"/>
    <col min="30" max="30" width="6.5703125" bestFit="1" customWidth="1"/>
    <col min="31" max="31" width="12.7109375" bestFit="1" customWidth="1"/>
    <col min="32" max="32" width="6.7109375" bestFit="1" customWidth="1"/>
    <col min="33" max="34" width="6" bestFit="1" customWidth="1"/>
    <col min="35" max="35" width="14.85546875" bestFit="1" customWidth="1"/>
    <col min="36" max="36" width="22.42578125" bestFit="1" customWidth="1"/>
    <col min="37" max="37" width="13.5703125" bestFit="1" customWidth="1"/>
    <col min="38" max="39" width="9.85546875" bestFit="1" customWidth="1"/>
    <col min="40" max="40" width="10.85546875" bestFit="1" customWidth="1"/>
    <col min="41" max="41" width="11.85546875" bestFit="1" customWidth="1"/>
    <col min="42" max="42" width="13.5703125" bestFit="1" customWidth="1"/>
    <col min="43" max="43" width="10.85546875" bestFit="1" customWidth="1"/>
    <col min="44" max="44" width="11.85546875" bestFit="1" customWidth="1"/>
    <col min="45" max="45" width="12" bestFit="1" customWidth="1"/>
    <col min="46" max="46" width="11.85546875" bestFit="1" customWidth="1"/>
    <col min="47" max="47" width="22.140625" bestFit="1" customWidth="1"/>
    <col min="48" max="48" width="19" bestFit="1" customWidth="1"/>
    <col min="49" max="49" width="26.140625" bestFit="1" customWidth="1"/>
    <col min="50" max="50" width="19" bestFit="1" customWidth="1"/>
    <col min="51" max="51" width="17.42578125" bestFit="1" customWidth="1"/>
    <col min="52" max="52" width="20.140625" bestFit="1" customWidth="1"/>
    <col min="53" max="53" width="18.28515625" bestFit="1" customWidth="1"/>
    <col min="54" max="54" width="22.140625" bestFit="1" customWidth="1"/>
    <col min="55" max="55" width="6" bestFit="1" customWidth="1"/>
    <col min="56" max="56" width="12.42578125" bestFit="1" customWidth="1"/>
    <col min="57" max="57" width="12.5703125" bestFit="1" customWidth="1"/>
    <col min="58" max="58" width="9.28515625" bestFit="1" customWidth="1"/>
    <col min="60" max="60" width="25.5703125" bestFit="1" customWidth="1"/>
    <col min="61" max="61" width="17.28515625" bestFit="1" customWidth="1"/>
    <col min="62" max="62" width="18.140625" bestFit="1" customWidth="1"/>
    <col min="63" max="63" width="13.5703125" bestFit="1" customWidth="1"/>
    <col min="64" max="64" width="16.7109375" bestFit="1" customWidth="1"/>
    <col min="65" max="65" width="24" bestFit="1" customWidth="1"/>
    <col min="66" max="66" width="8.28515625" bestFit="1" customWidth="1"/>
    <col min="67" max="67" width="7.42578125" bestFit="1" customWidth="1"/>
    <col min="68" max="68" width="14.85546875" bestFit="1" customWidth="1"/>
    <col min="69" max="69" width="13.140625" bestFit="1" customWidth="1"/>
    <col min="70" max="70" width="8.42578125" bestFit="1" customWidth="1"/>
    <col min="71" max="71" width="24.28515625" bestFit="1" customWidth="1"/>
  </cols>
  <sheetData>
    <row r="1" spans="1:71">
      <c r="A1" s="1" t="s">
        <v>0</v>
      </c>
      <c r="B1" s="50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4" t="s">
        <v>42</v>
      </c>
      <c r="AR1" s="6" t="s">
        <v>43</v>
      </c>
      <c r="AS1" s="3" t="s">
        <v>44</v>
      </c>
      <c r="AT1" s="4" t="s">
        <v>45</v>
      </c>
      <c r="AU1" s="7" t="s">
        <v>46</v>
      </c>
      <c r="AV1" s="6" t="s">
        <v>47</v>
      </c>
      <c r="AW1" s="1" t="s">
        <v>48</v>
      </c>
      <c r="AX1" s="1" t="s">
        <v>49</v>
      </c>
      <c r="AY1" s="4" t="s">
        <v>50</v>
      </c>
      <c r="AZ1" s="4" t="s">
        <v>51</v>
      </c>
      <c r="BA1" s="4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4" t="s">
        <v>69</v>
      </c>
      <c r="BS1" s="1" t="s">
        <v>70</v>
      </c>
    </row>
    <row r="2" spans="1:71">
      <c r="A2" t="s">
        <v>71</v>
      </c>
      <c r="B2" s="47" t="s">
        <v>72</v>
      </c>
      <c r="C2" t="s">
        <v>73</v>
      </c>
      <c r="D2" s="8"/>
      <c r="E2" s="9">
        <v>43556</v>
      </c>
      <c r="F2" s="9">
        <v>43556</v>
      </c>
      <c r="G2" s="9">
        <v>43922</v>
      </c>
      <c r="H2" t="s">
        <v>74</v>
      </c>
      <c r="I2" t="s">
        <v>75</v>
      </c>
      <c r="J2" t="s">
        <v>76</v>
      </c>
      <c r="L2" t="s">
        <v>77</v>
      </c>
      <c r="M2" t="s">
        <v>78</v>
      </c>
      <c r="N2" s="10">
        <v>35161</v>
      </c>
      <c r="O2" s="10">
        <v>1000</v>
      </c>
      <c r="R2">
        <v>0</v>
      </c>
      <c r="S2" t="s">
        <v>79</v>
      </c>
      <c r="T2" t="s">
        <v>80</v>
      </c>
      <c r="U2" t="s">
        <v>79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2006</v>
      </c>
      <c r="AI2" s="8" t="s">
        <v>81</v>
      </c>
      <c r="AJ2" t="s">
        <v>82</v>
      </c>
      <c r="AK2" s="11">
        <v>2613</v>
      </c>
      <c r="AL2" s="11">
        <v>0</v>
      </c>
      <c r="AM2" s="11">
        <v>0</v>
      </c>
      <c r="AN2" s="11">
        <v>0</v>
      </c>
      <c r="AO2" s="11">
        <v>0</v>
      </c>
      <c r="AP2" s="11">
        <v>2613</v>
      </c>
      <c r="AQ2" s="10">
        <v>14</v>
      </c>
      <c r="AR2" s="12">
        <f t="shared" ref="AR2:AR59" si="0">AP2*AQ2%</f>
        <v>365.82000000000005</v>
      </c>
      <c r="AS2" s="13">
        <v>44408</v>
      </c>
      <c r="AT2" s="14" t="s">
        <v>83</v>
      </c>
      <c r="AU2" s="15">
        <f t="shared" ref="AU2:AU65" si="1">AP2</f>
        <v>2613</v>
      </c>
      <c r="AV2" s="12"/>
      <c r="AY2" s="16">
        <v>44408</v>
      </c>
      <c r="AZ2" s="10"/>
      <c r="BA2" s="10"/>
      <c r="BH2" t="s">
        <v>76</v>
      </c>
      <c r="BJ2" t="s">
        <v>77</v>
      </c>
      <c r="BK2" t="s">
        <v>78</v>
      </c>
      <c r="BL2">
        <v>35161</v>
      </c>
      <c r="BM2" t="s">
        <v>84</v>
      </c>
      <c r="BR2" s="10">
        <v>3.6</v>
      </c>
      <c r="BS2" t="s">
        <v>85</v>
      </c>
    </row>
    <row r="3" spans="1:71">
      <c r="A3" t="s">
        <v>71</v>
      </c>
      <c r="B3" s="47" t="s">
        <v>72</v>
      </c>
      <c r="C3" t="s">
        <v>73</v>
      </c>
      <c r="D3" s="8"/>
      <c r="E3" s="9">
        <v>43556</v>
      </c>
      <c r="F3" s="9">
        <v>43556</v>
      </c>
      <c r="G3" s="9">
        <v>43922</v>
      </c>
      <c r="H3" t="s">
        <v>74</v>
      </c>
      <c r="I3" t="s">
        <v>75</v>
      </c>
      <c r="J3" t="s">
        <v>76</v>
      </c>
      <c r="L3" t="s">
        <v>77</v>
      </c>
      <c r="M3" t="s">
        <v>78</v>
      </c>
      <c r="N3" s="10">
        <v>35161</v>
      </c>
      <c r="O3" s="10">
        <v>1000</v>
      </c>
      <c r="R3">
        <v>0</v>
      </c>
      <c r="S3" t="s">
        <v>79</v>
      </c>
      <c r="T3" t="s">
        <v>80</v>
      </c>
      <c r="U3" t="s">
        <v>79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2002</v>
      </c>
      <c r="AI3" s="8" t="s">
        <v>81</v>
      </c>
      <c r="AJ3" t="s">
        <v>86</v>
      </c>
      <c r="AK3" s="11">
        <v>2613</v>
      </c>
      <c r="AL3" s="11">
        <v>0</v>
      </c>
      <c r="AM3" s="11">
        <v>0</v>
      </c>
      <c r="AN3" s="11">
        <v>0</v>
      </c>
      <c r="AO3" s="11">
        <v>0</v>
      </c>
      <c r="AP3" s="11">
        <v>2613</v>
      </c>
      <c r="AQ3" s="10">
        <v>14</v>
      </c>
      <c r="AR3" s="12">
        <f t="shared" si="0"/>
        <v>365.82000000000005</v>
      </c>
      <c r="AS3" s="13">
        <v>44408</v>
      </c>
      <c r="AT3" s="14" t="s">
        <v>83</v>
      </c>
      <c r="AU3" s="15">
        <f t="shared" si="1"/>
        <v>2613</v>
      </c>
      <c r="AV3" s="12"/>
      <c r="AY3" s="16">
        <v>44408</v>
      </c>
      <c r="AZ3" s="10"/>
      <c r="BA3" s="10"/>
      <c r="BH3" t="s">
        <v>76</v>
      </c>
      <c r="BJ3" t="s">
        <v>77</v>
      </c>
      <c r="BK3" t="s">
        <v>78</v>
      </c>
      <c r="BL3">
        <v>35161</v>
      </c>
      <c r="BM3" t="s">
        <v>84</v>
      </c>
      <c r="BR3" s="10">
        <v>3.6</v>
      </c>
      <c r="BS3" t="s">
        <v>85</v>
      </c>
    </row>
    <row r="4" spans="1:71">
      <c r="A4" t="s">
        <v>71</v>
      </c>
      <c r="B4" s="47" t="s">
        <v>72</v>
      </c>
      <c r="C4" t="s">
        <v>73</v>
      </c>
      <c r="D4" s="8"/>
      <c r="E4" s="9">
        <v>43556</v>
      </c>
      <c r="F4" s="9">
        <v>43556</v>
      </c>
      <c r="G4" s="9">
        <v>43922</v>
      </c>
      <c r="H4" t="s">
        <v>74</v>
      </c>
      <c r="I4" t="s">
        <v>75</v>
      </c>
      <c r="J4" t="s">
        <v>76</v>
      </c>
      <c r="L4" t="s">
        <v>77</v>
      </c>
      <c r="M4" t="s">
        <v>78</v>
      </c>
      <c r="N4" s="10">
        <v>35161</v>
      </c>
      <c r="O4" s="10">
        <v>1000</v>
      </c>
      <c r="R4">
        <v>0</v>
      </c>
      <c r="S4" t="s">
        <v>79</v>
      </c>
      <c r="T4" t="s">
        <v>80</v>
      </c>
      <c r="U4" t="s">
        <v>79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2007</v>
      </c>
      <c r="AI4" s="8" t="s">
        <v>87</v>
      </c>
      <c r="AJ4" t="s">
        <v>88</v>
      </c>
      <c r="AK4" s="11">
        <v>2613</v>
      </c>
      <c r="AL4" s="11">
        <v>0</v>
      </c>
      <c r="AM4" s="11">
        <v>0</v>
      </c>
      <c r="AN4" s="11">
        <v>0</v>
      </c>
      <c r="AO4" s="11">
        <v>0</v>
      </c>
      <c r="AP4" s="11">
        <v>2613</v>
      </c>
      <c r="AQ4" s="10">
        <v>14</v>
      </c>
      <c r="AR4" s="12">
        <f t="shared" si="0"/>
        <v>365.82000000000005</v>
      </c>
      <c r="AS4" s="13">
        <v>44408</v>
      </c>
      <c r="AT4" s="14" t="s">
        <v>83</v>
      </c>
      <c r="AU4" s="15">
        <f t="shared" si="1"/>
        <v>2613</v>
      </c>
      <c r="AV4" s="12"/>
      <c r="AY4" s="16">
        <v>44408</v>
      </c>
      <c r="AZ4" s="10"/>
      <c r="BA4" s="10"/>
      <c r="BH4" t="s">
        <v>76</v>
      </c>
      <c r="BJ4" t="s">
        <v>77</v>
      </c>
      <c r="BK4" t="s">
        <v>78</v>
      </c>
      <c r="BL4">
        <v>35161</v>
      </c>
      <c r="BM4" t="s">
        <v>84</v>
      </c>
      <c r="BR4" s="10">
        <v>3.6</v>
      </c>
      <c r="BS4" t="s">
        <v>85</v>
      </c>
    </row>
    <row r="5" spans="1:71">
      <c r="A5" t="s">
        <v>71</v>
      </c>
      <c r="B5" s="47" t="s">
        <v>72</v>
      </c>
      <c r="C5" t="s">
        <v>73</v>
      </c>
      <c r="D5" s="8"/>
      <c r="E5" s="9">
        <v>43556</v>
      </c>
      <c r="F5" s="9">
        <v>43556</v>
      </c>
      <c r="G5" s="9">
        <v>43922</v>
      </c>
      <c r="H5" t="s">
        <v>74</v>
      </c>
      <c r="I5" t="s">
        <v>75</v>
      </c>
      <c r="J5" t="s">
        <v>76</v>
      </c>
      <c r="L5" t="s">
        <v>77</v>
      </c>
      <c r="M5" t="s">
        <v>78</v>
      </c>
      <c r="N5" s="10">
        <v>35161</v>
      </c>
      <c r="O5" s="10">
        <v>1000</v>
      </c>
      <c r="R5">
        <v>0</v>
      </c>
      <c r="S5" t="s">
        <v>79</v>
      </c>
      <c r="T5" t="s">
        <v>80</v>
      </c>
      <c r="U5" t="s">
        <v>79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2008</v>
      </c>
      <c r="AI5" s="8" t="s">
        <v>81</v>
      </c>
      <c r="AJ5" t="s">
        <v>89</v>
      </c>
      <c r="AK5" s="11">
        <v>2613</v>
      </c>
      <c r="AL5" s="11">
        <v>0</v>
      </c>
      <c r="AM5" s="11">
        <v>0</v>
      </c>
      <c r="AN5" s="11">
        <v>0</v>
      </c>
      <c r="AO5" s="11">
        <v>0</v>
      </c>
      <c r="AP5" s="11">
        <v>2613</v>
      </c>
      <c r="AQ5" s="10">
        <v>14</v>
      </c>
      <c r="AR5" s="12">
        <f t="shared" si="0"/>
        <v>365.82000000000005</v>
      </c>
      <c r="AS5" s="13">
        <v>44408</v>
      </c>
      <c r="AT5" s="14" t="s">
        <v>83</v>
      </c>
      <c r="AU5" s="15">
        <f t="shared" si="1"/>
        <v>2613</v>
      </c>
      <c r="AV5" s="12"/>
      <c r="AY5" s="16">
        <v>44408</v>
      </c>
      <c r="AZ5" s="10"/>
      <c r="BA5" s="10"/>
      <c r="BH5" t="s">
        <v>76</v>
      </c>
      <c r="BJ5" t="s">
        <v>77</v>
      </c>
      <c r="BK5" t="s">
        <v>78</v>
      </c>
      <c r="BL5">
        <v>35161</v>
      </c>
      <c r="BM5" t="s">
        <v>84</v>
      </c>
      <c r="BR5" s="10">
        <v>3.6</v>
      </c>
      <c r="BS5" t="s">
        <v>85</v>
      </c>
    </row>
    <row r="6" spans="1:71">
      <c r="A6" t="s">
        <v>71</v>
      </c>
      <c r="B6" s="47" t="s">
        <v>72</v>
      </c>
      <c r="C6" t="s">
        <v>73</v>
      </c>
      <c r="D6" s="8"/>
      <c r="E6" s="9">
        <v>43556</v>
      </c>
      <c r="F6" s="9">
        <v>43556</v>
      </c>
      <c r="G6" s="9">
        <v>43922</v>
      </c>
      <c r="H6" t="s">
        <v>74</v>
      </c>
      <c r="I6" t="s">
        <v>75</v>
      </c>
      <c r="J6" t="s">
        <v>76</v>
      </c>
      <c r="L6" t="s">
        <v>77</v>
      </c>
      <c r="M6" t="s">
        <v>78</v>
      </c>
      <c r="N6" s="10">
        <v>35161</v>
      </c>
      <c r="O6" s="10">
        <v>1000</v>
      </c>
      <c r="R6">
        <v>0</v>
      </c>
      <c r="S6" t="s">
        <v>79</v>
      </c>
      <c r="T6" t="s">
        <v>80</v>
      </c>
      <c r="U6" t="s">
        <v>79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2000</v>
      </c>
      <c r="AI6" s="8" t="s">
        <v>90</v>
      </c>
      <c r="AJ6" t="s">
        <v>91</v>
      </c>
      <c r="AK6" s="11">
        <v>2613</v>
      </c>
      <c r="AL6" s="11">
        <v>0</v>
      </c>
      <c r="AM6" s="11">
        <v>0</v>
      </c>
      <c r="AN6" s="11">
        <v>0</v>
      </c>
      <c r="AO6" s="11">
        <v>0</v>
      </c>
      <c r="AP6" s="11">
        <v>2613</v>
      </c>
      <c r="AQ6" s="10">
        <v>14</v>
      </c>
      <c r="AR6" s="12">
        <f t="shared" si="0"/>
        <v>365.82000000000005</v>
      </c>
      <c r="AS6" s="13">
        <v>44408</v>
      </c>
      <c r="AT6" s="14" t="s">
        <v>83</v>
      </c>
      <c r="AU6" s="15">
        <f t="shared" si="1"/>
        <v>2613</v>
      </c>
      <c r="AV6" s="12"/>
      <c r="AY6" s="16">
        <v>44408</v>
      </c>
      <c r="AZ6" s="10"/>
      <c r="BA6" s="10"/>
      <c r="BH6" t="s">
        <v>76</v>
      </c>
      <c r="BJ6" t="s">
        <v>77</v>
      </c>
      <c r="BK6" t="s">
        <v>78</v>
      </c>
      <c r="BL6">
        <v>35161</v>
      </c>
      <c r="BM6" t="s">
        <v>84</v>
      </c>
      <c r="BR6" s="10">
        <v>3.6</v>
      </c>
      <c r="BS6" t="s">
        <v>85</v>
      </c>
    </row>
    <row r="7" spans="1:71">
      <c r="A7" t="s">
        <v>71</v>
      </c>
      <c r="B7" s="47" t="s">
        <v>72</v>
      </c>
      <c r="C7" t="s">
        <v>73</v>
      </c>
      <c r="D7" s="8"/>
      <c r="E7" s="9">
        <v>43556</v>
      </c>
      <c r="F7" s="9">
        <v>43556</v>
      </c>
      <c r="G7" s="9">
        <v>43922</v>
      </c>
      <c r="H7" t="s">
        <v>74</v>
      </c>
      <c r="I7" t="s">
        <v>75</v>
      </c>
      <c r="J7" t="s">
        <v>76</v>
      </c>
      <c r="L7" t="s">
        <v>77</v>
      </c>
      <c r="M7" t="s">
        <v>78</v>
      </c>
      <c r="N7" s="10">
        <v>35161</v>
      </c>
      <c r="O7" s="10">
        <v>1000</v>
      </c>
      <c r="R7">
        <v>0</v>
      </c>
      <c r="S7" t="s">
        <v>79</v>
      </c>
      <c r="T7" t="s">
        <v>80</v>
      </c>
      <c r="U7" t="s">
        <v>79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2016</v>
      </c>
      <c r="AI7" s="8" t="s">
        <v>92</v>
      </c>
      <c r="AJ7" t="s">
        <v>93</v>
      </c>
      <c r="AK7" s="11">
        <v>2613</v>
      </c>
      <c r="AL7" s="11">
        <v>0</v>
      </c>
      <c r="AM7" s="11">
        <v>0</v>
      </c>
      <c r="AN7" s="11">
        <v>0</v>
      </c>
      <c r="AO7" s="11">
        <v>0</v>
      </c>
      <c r="AP7" s="11">
        <v>2613</v>
      </c>
      <c r="AQ7" s="10">
        <v>14</v>
      </c>
      <c r="AR7" s="12">
        <f t="shared" si="0"/>
        <v>365.82000000000005</v>
      </c>
      <c r="AS7" s="13">
        <v>44408</v>
      </c>
      <c r="AT7" s="14" t="s">
        <v>83</v>
      </c>
      <c r="AU7" s="15">
        <f t="shared" si="1"/>
        <v>2613</v>
      </c>
      <c r="AV7" s="12"/>
      <c r="AY7" s="16">
        <v>44408</v>
      </c>
      <c r="AZ7" s="10"/>
      <c r="BA7" s="10"/>
      <c r="BH7" t="s">
        <v>76</v>
      </c>
      <c r="BJ7" t="s">
        <v>77</v>
      </c>
      <c r="BK7" t="s">
        <v>78</v>
      </c>
      <c r="BL7">
        <v>35161</v>
      </c>
      <c r="BM7" t="s">
        <v>84</v>
      </c>
      <c r="BR7" s="10">
        <v>3.6</v>
      </c>
      <c r="BS7" t="s">
        <v>85</v>
      </c>
    </row>
    <row r="8" spans="1:71">
      <c r="A8" t="s">
        <v>71</v>
      </c>
      <c r="B8" s="47" t="s">
        <v>72</v>
      </c>
      <c r="C8" t="s">
        <v>73</v>
      </c>
      <c r="D8" s="8"/>
      <c r="E8" s="9">
        <v>43556</v>
      </c>
      <c r="F8" s="9">
        <v>43556</v>
      </c>
      <c r="G8" s="9">
        <v>43922</v>
      </c>
      <c r="H8" t="s">
        <v>74</v>
      </c>
      <c r="I8" t="s">
        <v>75</v>
      </c>
      <c r="J8" t="s">
        <v>76</v>
      </c>
      <c r="L8" t="s">
        <v>77</v>
      </c>
      <c r="M8" t="s">
        <v>78</v>
      </c>
      <c r="N8" s="10">
        <v>35161</v>
      </c>
      <c r="O8" s="10">
        <v>1000</v>
      </c>
      <c r="R8">
        <v>0</v>
      </c>
      <c r="S8" t="s">
        <v>79</v>
      </c>
      <c r="T8" t="s">
        <v>80</v>
      </c>
      <c r="U8" t="s">
        <v>79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2004</v>
      </c>
      <c r="AI8" s="8" t="s">
        <v>94</v>
      </c>
      <c r="AJ8" t="s">
        <v>95</v>
      </c>
      <c r="AK8" s="11">
        <v>2613</v>
      </c>
      <c r="AL8" s="11">
        <v>0</v>
      </c>
      <c r="AM8" s="11">
        <v>0</v>
      </c>
      <c r="AN8" s="11">
        <v>0</v>
      </c>
      <c r="AO8" s="11">
        <v>0</v>
      </c>
      <c r="AP8" s="11">
        <v>2613</v>
      </c>
      <c r="AQ8" s="10">
        <v>14</v>
      </c>
      <c r="AR8" s="12">
        <f t="shared" si="0"/>
        <v>365.82000000000005</v>
      </c>
      <c r="AS8" s="13">
        <v>44408</v>
      </c>
      <c r="AT8" s="14" t="s">
        <v>83</v>
      </c>
      <c r="AU8" s="15">
        <f t="shared" si="1"/>
        <v>2613</v>
      </c>
      <c r="AV8" s="12"/>
      <c r="AY8" s="16">
        <v>44408</v>
      </c>
      <c r="AZ8" s="10"/>
      <c r="BA8" s="10"/>
      <c r="BH8" t="s">
        <v>76</v>
      </c>
      <c r="BJ8" t="s">
        <v>77</v>
      </c>
      <c r="BK8" t="s">
        <v>78</v>
      </c>
      <c r="BL8">
        <v>35161</v>
      </c>
      <c r="BM8" t="s">
        <v>84</v>
      </c>
      <c r="BR8" s="10">
        <v>3.6</v>
      </c>
      <c r="BS8" t="s">
        <v>85</v>
      </c>
    </row>
    <row r="9" spans="1:71">
      <c r="A9" t="s">
        <v>71</v>
      </c>
      <c r="B9" s="47" t="s">
        <v>72</v>
      </c>
      <c r="C9" t="s">
        <v>96</v>
      </c>
      <c r="D9" s="8">
        <v>1</v>
      </c>
      <c r="E9" s="9">
        <v>43561</v>
      </c>
      <c r="F9" s="9">
        <v>43556</v>
      </c>
      <c r="G9" s="9">
        <v>43922</v>
      </c>
      <c r="H9" t="s">
        <v>74</v>
      </c>
      <c r="I9" t="s">
        <v>75</v>
      </c>
      <c r="J9" t="s">
        <v>76</v>
      </c>
      <c r="L9" t="s">
        <v>77</v>
      </c>
      <c r="M9" t="s">
        <v>78</v>
      </c>
      <c r="N9" s="10">
        <v>35161</v>
      </c>
      <c r="O9" s="10">
        <v>1000</v>
      </c>
      <c r="P9">
        <v>5749</v>
      </c>
      <c r="R9">
        <v>0</v>
      </c>
      <c r="S9" t="s">
        <v>79</v>
      </c>
      <c r="T9" t="s">
        <v>80</v>
      </c>
      <c r="U9" t="s">
        <v>79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2009</v>
      </c>
      <c r="AI9" s="8" t="s">
        <v>90</v>
      </c>
      <c r="AJ9" t="s">
        <v>97</v>
      </c>
      <c r="AK9" s="11">
        <v>2577</v>
      </c>
      <c r="AL9" s="11">
        <v>0</v>
      </c>
      <c r="AM9" s="11">
        <v>0</v>
      </c>
      <c r="AN9" s="11">
        <v>0</v>
      </c>
      <c r="AO9" s="11">
        <v>0</v>
      </c>
      <c r="AP9" s="11">
        <v>2577</v>
      </c>
      <c r="AQ9" s="10">
        <v>14</v>
      </c>
      <c r="AR9" s="12">
        <f t="shared" si="0"/>
        <v>360.78000000000003</v>
      </c>
      <c r="AS9" s="13">
        <v>44408</v>
      </c>
      <c r="AT9" s="14" t="s">
        <v>83</v>
      </c>
      <c r="AU9" s="15">
        <f t="shared" si="1"/>
        <v>2577</v>
      </c>
      <c r="AV9" s="12"/>
      <c r="AY9" s="16">
        <v>44408</v>
      </c>
      <c r="AZ9" s="10"/>
      <c r="BA9" s="10"/>
      <c r="BH9" t="s">
        <v>76</v>
      </c>
      <c r="BJ9" t="s">
        <v>77</v>
      </c>
      <c r="BK9" t="s">
        <v>78</v>
      </c>
      <c r="BL9">
        <v>35161</v>
      </c>
      <c r="BM9" t="s">
        <v>84</v>
      </c>
      <c r="BR9" s="10">
        <v>3.6</v>
      </c>
      <c r="BS9" t="s">
        <v>85</v>
      </c>
    </row>
    <row r="10" spans="1:71">
      <c r="A10" t="s">
        <v>71</v>
      </c>
      <c r="B10" s="47" t="s">
        <v>72</v>
      </c>
      <c r="C10" t="s">
        <v>96</v>
      </c>
      <c r="D10" s="8">
        <v>3</v>
      </c>
      <c r="E10" s="9">
        <v>43616</v>
      </c>
      <c r="F10" s="9">
        <v>43556</v>
      </c>
      <c r="G10" s="9">
        <v>43922</v>
      </c>
      <c r="H10" t="s">
        <v>74</v>
      </c>
      <c r="I10" t="s">
        <v>75</v>
      </c>
      <c r="J10" t="s">
        <v>76</v>
      </c>
      <c r="L10" t="s">
        <v>77</v>
      </c>
      <c r="M10" t="s">
        <v>78</v>
      </c>
      <c r="N10" s="10">
        <v>35161</v>
      </c>
      <c r="O10" s="10">
        <v>1000</v>
      </c>
      <c r="P10">
        <v>5749</v>
      </c>
      <c r="R10">
        <v>0</v>
      </c>
      <c r="S10" t="s">
        <v>79</v>
      </c>
      <c r="T10" t="s">
        <v>80</v>
      </c>
      <c r="U10" t="s">
        <v>79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2008</v>
      </c>
      <c r="AI10" s="8" t="s">
        <v>81</v>
      </c>
      <c r="AJ10" t="s">
        <v>89</v>
      </c>
      <c r="AK10" s="11">
        <v>-2185</v>
      </c>
      <c r="AL10" s="11">
        <v>0</v>
      </c>
      <c r="AM10" s="11">
        <v>0</v>
      </c>
      <c r="AN10" s="11">
        <v>0</v>
      </c>
      <c r="AO10" s="11">
        <v>0</v>
      </c>
      <c r="AP10" s="11">
        <v>-2185</v>
      </c>
      <c r="AQ10" s="10">
        <v>14</v>
      </c>
      <c r="AR10" s="12">
        <f t="shared" si="0"/>
        <v>-305.90000000000003</v>
      </c>
      <c r="AS10" s="13">
        <v>44408</v>
      </c>
      <c r="AT10" s="14" t="s">
        <v>83</v>
      </c>
      <c r="AU10" s="15">
        <f t="shared" si="1"/>
        <v>-2185</v>
      </c>
      <c r="AV10" s="12"/>
      <c r="AY10" s="16">
        <v>44408</v>
      </c>
      <c r="AZ10" s="10"/>
      <c r="BA10" s="10"/>
      <c r="BH10" t="s">
        <v>76</v>
      </c>
      <c r="BJ10" t="s">
        <v>77</v>
      </c>
      <c r="BK10" t="s">
        <v>78</v>
      </c>
      <c r="BL10">
        <v>35161</v>
      </c>
      <c r="BM10" t="s">
        <v>84</v>
      </c>
      <c r="BR10" s="10">
        <v>3.6</v>
      </c>
      <c r="BS10" t="s">
        <v>85</v>
      </c>
    </row>
    <row r="11" spans="1:71">
      <c r="A11" t="s">
        <v>71</v>
      </c>
      <c r="B11" s="47" t="s">
        <v>72</v>
      </c>
      <c r="C11" t="s">
        <v>96</v>
      </c>
      <c r="D11" s="8">
        <v>3</v>
      </c>
      <c r="E11" s="9">
        <v>43616</v>
      </c>
      <c r="F11" s="9">
        <v>43556</v>
      </c>
      <c r="G11" s="9">
        <v>43922</v>
      </c>
      <c r="H11" t="s">
        <v>74</v>
      </c>
      <c r="I11" t="s">
        <v>75</v>
      </c>
      <c r="J11" t="s">
        <v>76</v>
      </c>
      <c r="L11" t="s">
        <v>77</v>
      </c>
      <c r="M11" t="s">
        <v>78</v>
      </c>
      <c r="N11" s="10">
        <v>35161</v>
      </c>
      <c r="O11" s="10">
        <v>1000</v>
      </c>
      <c r="P11">
        <v>5749</v>
      </c>
      <c r="R11">
        <v>0</v>
      </c>
      <c r="S11" t="s">
        <v>79</v>
      </c>
      <c r="T11" t="s">
        <v>80</v>
      </c>
      <c r="U11" t="s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2003</v>
      </c>
      <c r="AI11" s="8" t="s">
        <v>81</v>
      </c>
      <c r="AJ11" t="s">
        <v>98</v>
      </c>
      <c r="AK11" s="11">
        <v>2185</v>
      </c>
      <c r="AL11" s="11">
        <v>0</v>
      </c>
      <c r="AM11" s="11">
        <v>0</v>
      </c>
      <c r="AN11" s="11">
        <v>0</v>
      </c>
      <c r="AO11" s="11">
        <v>0</v>
      </c>
      <c r="AP11" s="11">
        <v>2185</v>
      </c>
      <c r="AQ11" s="10">
        <v>14</v>
      </c>
      <c r="AR11" s="12">
        <f t="shared" si="0"/>
        <v>305.90000000000003</v>
      </c>
      <c r="AS11" s="13">
        <v>44408</v>
      </c>
      <c r="AT11" s="14" t="s">
        <v>83</v>
      </c>
      <c r="AU11" s="15">
        <f t="shared" si="1"/>
        <v>2185</v>
      </c>
      <c r="AV11" s="12"/>
      <c r="AY11" s="16">
        <v>44408</v>
      </c>
      <c r="AZ11" s="10"/>
      <c r="BA11" s="10"/>
      <c r="BH11" t="s">
        <v>76</v>
      </c>
      <c r="BJ11" t="s">
        <v>77</v>
      </c>
      <c r="BK11" t="s">
        <v>78</v>
      </c>
      <c r="BL11">
        <v>35161</v>
      </c>
      <c r="BM11" t="s">
        <v>84</v>
      </c>
      <c r="BR11" s="10">
        <v>3.6</v>
      </c>
      <c r="BS11" t="s">
        <v>85</v>
      </c>
    </row>
    <row r="12" spans="1:71">
      <c r="A12" t="s">
        <v>71</v>
      </c>
      <c r="B12" s="47" t="s">
        <v>72</v>
      </c>
      <c r="C12" t="s">
        <v>96</v>
      </c>
      <c r="D12" s="8">
        <v>4</v>
      </c>
      <c r="E12" s="9">
        <v>43620</v>
      </c>
      <c r="F12" s="9">
        <v>43556</v>
      </c>
      <c r="G12" s="9">
        <v>43922</v>
      </c>
      <c r="H12" t="s">
        <v>74</v>
      </c>
      <c r="I12" t="s">
        <v>75</v>
      </c>
      <c r="J12" t="s">
        <v>76</v>
      </c>
      <c r="L12" t="s">
        <v>77</v>
      </c>
      <c r="M12" t="s">
        <v>78</v>
      </c>
      <c r="N12" s="10">
        <v>35161</v>
      </c>
      <c r="O12" s="10">
        <v>1000</v>
      </c>
      <c r="P12">
        <v>5749</v>
      </c>
      <c r="R12">
        <v>0</v>
      </c>
      <c r="S12" t="s">
        <v>79</v>
      </c>
      <c r="T12" t="s">
        <v>80</v>
      </c>
      <c r="U12" t="s">
        <v>79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2006</v>
      </c>
      <c r="AI12" s="8" t="s">
        <v>81</v>
      </c>
      <c r="AJ12" t="s">
        <v>82</v>
      </c>
      <c r="AK12" s="11">
        <v>-2156</v>
      </c>
      <c r="AL12" s="11">
        <v>0</v>
      </c>
      <c r="AM12" s="11">
        <v>0</v>
      </c>
      <c r="AN12" s="11">
        <v>0</v>
      </c>
      <c r="AO12" s="11">
        <v>0</v>
      </c>
      <c r="AP12" s="11">
        <v>-2156</v>
      </c>
      <c r="AQ12" s="10">
        <v>14</v>
      </c>
      <c r="AR12" s="12">
        <f t="shared" si="0"/>
        <v>-301.84000000000003</v>
      </c>
      <c r="AS12" s="13">
        <v>44408</v>
      </c>
      <c r="AT12" s="14" t="s">
        <v>83</v>
      </c>
      <c r="AU12" s="15">
        <f t="shared" si="1"/>
        <v>-2156</v>
      </c>
      <c r="AV12" s="12"/>
      <c r="AY12" s="16">
        <v>44408</v>
      </c>
      <c r="AZ12" s="10"/>
      <c r="BA12" s="10"/>
      <c r="BH12" t="s">
        <v>76</v>
      </c>
      <c r="BJ12" t="s">
        <v>77</v>
      </c>
      <c r="BK12" t="s">
        <v>78</v>
      </c>
      <c r="BL12">
        <v>35161</v>
      </c>
      <c r="BM12" t="s">
        <v>84</v>
      </c>
      <c r="BR12" s="10">
        <v>3.6</v>
      </c>
      <c r="BS12" t="s">
        <v>85</v>
      </c>
    </row>
    <row r="13" spans="1:71">
      <c r="A13" t="s">
        <v>71</v>
      </c>
      <c r="B13" s="47" t="s">
        <v>72</v>
      </c>
      <c r="C13" t="s">
        <v>96</v>
      </c>
      <c r="D13" s="8">
        <v>5</v>
      </c>
      <c r="E13" s="9">
        <v>43620</v>
      </c>
      <c r="F13" s="9">
        <v>43556</v>
      </c>
      <c r="G13" s="9">
        <v>43922</v>
      </c>
      <c r="H13" t="s">
        <v>74</v>
      </c>
      <c r="I13" t="s">
        <v>75</v>
      </c>
      <c r="J13" t="s">
        <v>76</v>
      </c>
      <c r="L13" t="s">
        <v>77</v>
      </c>
      <c r="M13" t="s">
        <v>78</v>
      </c>
      <c r="N13" s="10">
        <v>35161</v>
      </c>
      <c r="O13" s="10">
        <v>1000</v>
      </c>
      <c r="P13">
        <v>5749</v>
      </c>
      <c r="R13">
        <v>0</v>
      </c>
      <c r="S13" t="s">
        <v>79</v>
      </c>
      <c r="T13" t="s">
        <v>80</v>
      </c>
      <c r="U13" t="s">
        <v>79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2013</v>
      </c>
      <c r="AI13" s="8" t="s">
        <v>90</v>
      </c>
      <c r="AJ13" t="s">
        <v>99</v>
      </c>
      <c r="AK13" s="11">
        <v>2156</v>
      </c>
      <c r="AL13" s="11">
        <v>0</v>
      </c>
      <c r="AM13" s="11">
        <v>0</v>
      </c>
      <c r="AN13" s="11">
        <v>0</v>
      </c>
      <c r="AO13" s="11">
        <v>0</v>
      </c>
      <c r="AP13" s="11">
        <v>2156</v>
      </c>
      <c r="AQ13" s="10">
        <v>14</v>
      </c>
      <c r="AR13" s="12">
        <f t="shared" si="0"/>
        <v>301.84000000000003</v>
      </c>
      <c r="AS13" s="13">
        <v>44408</v>
      </c>
      <c r="AT13" s="14" t="s">
        <v>83</v>
      </c>
      <c r="AU13" s="15">
        <f t="shared" si="1"/>
        <v>2156</v>
      </c>
      <c r="AV13" s="12"/>
      <c r="AY13" s="16">
        <v>44408</v>
      </c>
      <c r="AZ13" s="10"/>
      <c r="BA13" s="10"/>
      <c r="BH13" t="s">
        <v>76</v>
      </c>
      <c r="BJ13" t="s">
        <v>77</v>
      </c>
      <c r="BK13" t="s">
        <v>78</v>
      </c>
      <c r="BL13">
        <v>35161</v>
      </c>
      <c r="BM13" t="s">
        <v>84</v>
      </c>
      <c r="BR13" s="10">
        <v>3.6</v>
      </c>
      <c r="BS13" t="s">
        <v>85</v>
      </c>
    </row>
    <row r="14" spans="1:71">
      <c r="A14" t="s">
        <v>71</v>
      </c>
      <c r="B14" s="47" t="s">
        <v>72</v>
      </c>
      <c r="C14" t="s">
        <v>96</v>
      </c>
      <c r="D14" s="8">
        <v>7</v>
      </c>
      <c r="E14" s="9">
        <v>43690</v>
      </c>
      <c r="F14" s="9">
        <v>43556</v>
      </c>
      <c r="G14" s="9">
        <v>43922</v>
      </c>
      <c r="H14" t="s">
        <v>74</v>
      </c>
      <c r="I14" t="s">
        <v>75</v>
      </c>
      <c r="J14" t="s">
        <v>76</v>
      </c>
      <c r="L14" t="s">
        <v>77</v>
      </c>
      <c r="M14" t="s">
        <v>78</v>
      </c>
      <c r="N14" s="10">
        <v>35161</v>
      </c>
      <c r="O14" s="10">
        <v>1000</v>
      </c>
      <c r="P14">
        <v>5749</v>
      </c>
      <c r="R14">
        <v>0</v>
      </c>
      <c r="S14" t="s">
        <v>79</v>
      </c>
      <c r="T14" t="s">
        <v>80</v>
      </c>
      <c r="U14" t="s">
        <v>79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2003</v>
      </c>
      <c r="AI14" s="8" t="s">
        <v>81</v>
      </c>
      <c r="AJ14" t="s">
        <v>98</v>
      </c>
      <c r="AK14" s="11">
        <v>-1656</v>
      </c>
      <c r="AL14" s="11">
        <v>0</v>
      </c>
      <c r="AM14" s="11">
        <v>0</v>
      </c>
      <c r="AN14" s="11">
        <v>0</v>
      </c>
      <c r="AO14" s="11">
        <v>0</v>
      </c>
      <c r="AP14" s="11">
        <v>-1656</v>
      </c>
      <c r="AQ14" s="10">
        <v>14</v>
      </c>
      <c r="AR14" s="12">
        <f t="shared" si="0"/>
        <v>-231.84000000000003</v>
      </c>
      <c r="AS14" s="13">
        <v>44408</v>
      </c>
      <c r="AT14" s="14" t="s">
        <v>83</v>
      </c>
      <c r="AU14" s="15">
        <f t="shared" si="1"/>
        <v>-1656</v>
      </c>
      <c r="AV14" s="12"/>
      <c r="AY14" s="16">
        <v>44408</v>
      </c>
      <c r="AZ14" s="10"/>
      <c r="BA14" s="10"/>
      <c r="BH14" t="s">
        <v>76</v>
      </c>
      <c r="BJ14" t="s">
        <v>77</v>
      </c>
      <c r="BK14" t="s">
        <v>78</v>
      </c>
      <c r="BL14">
        <v>35161</v>
      </c>
      <c r="BM14" t="s">
        <v>84</v>
      </c>
      <c r="BR14" s="10">
        <v>3.6</v>
      </c>
      <c r="BS14" t="s">
        <v>85</v>
      </c>
    </row>
    <row r="15" spans="1:71">
      <c r="A15" t="s">
        <v>71</v>
      </c>
      <c r="B15" s="47" t="s">
        <v>72</v>
      </c>
      <c r="C15" t="s">
        <v>96</v>
      </c>
      <c r="D15" s="8">
        <v>8</v>
      </c>
      <c r="E15" s="9">
        <v>43690</v>
      </c>
      <c r="F15" s="9">
        <v>43556</v>
      </c>
      <c r="G15" s="9">
        <v>43922</v>
      </c>
      <c r="H15" t="s">
        <v>74</v>
      </c>
      <c r="I15" t="s">
        <v>75</v>
      </c>
      <c r="J15" t="s">
        <v>76</v>
      </c>
      <c r="L15" t="s">
        <v>77</v>
      </c>
      <c r="M15" t="s">
        <v>78</v>
      </c>
      <c r="N15" s="10">
        <v>35161</v>
      </c>
      <c r="O15" s="10">
        <v>1000</v>
      </c>
      <c r="P15">
        <v>5749</v>
      </c>
      <c r="R15">
        <v>0</v>
      </c>
      <c r="S15" t="s">
        <v>79</v>
      </c>
      <c r="T15" t="s">
        <v>80</v>
      </c>
      <c r="U15" t="s">
        <v>79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2004</v>
      </c>
      <c r="AI15" s="8" t="s">
        <v>81</v>
      </c>
      <c r="AJ15" t="s">
        <v>100</v>
      </c>
      <c r="AK15" s="11">
        <v>1656</v>
      </c>
      <c r="AL15" s="11">
        <v>0</v>
      </c>
      <c r="AM15" s="11">
        <v>0</v>
      </c>
      <c r="AN15" s="11">
        <v>0</v>
      </c>
      <c r="AO15" s="11">
        <v>0</v>
      </c>
      <c r="AP15" s="11">
        <v>1656</v>
      </c>
      <c r="AQ15" s="10">
        <v>14</v>
      </c>
      <c r="AR15" s="12">
        <f t="shared" si="0"/>
        <v>231.84000000000003</v>
      </c>
      <c r="AS15" s="13">
        <v>44408</v>
      </c>
      <c r="AT15" s="14" t="s">
        <v>83</v>
      </c>
      <c r="AU15" s="15">
        <f t="shared" si="1"/>
        <v>1656</v>
      </c>
      <c r="AV15" s="12"/>
      <c r="AY15" s="16">
        <v>44408</v>
      </c>
      <c r="AZ15" s="10"/>
      <c r="BA15" s="10"/>
      <c r="BH15" t="s">
        <v>76</v>
      </c>
      <c r="BJ15" t="s">
        <v>77</v>
      </c>
      <c r="BK15" t="s">
        <v>78</v>
      </c>
      <c r="BL15">
        <v>35161</v>
      </c>
      <c r="BM15" t="s">
        <v>84</v>
      </c>
      <c r="BR15" s="10">
        <v>3.6</v>
      </c>
      <c r="BS15" t="s">
        <v>85</v>
      </c>
    </row>
    <row r="16" spans="1:71">
      <c r="A16" t="s">
        <v>71</v>
      </c>
      <c r="B16" s="47" t="s">
        <v>72</v>
      </c>
      <c r="C16" t="s">
        <v>96</v>
      </c>
      <c r="D16" s="8">
        <v>9</v>
      </c>
      <c r="E16" s="9">
        <v>43780</v>
      </c>
      <c r="F16" s="9">
        <v>43556</v>
      </c>
      <c r="G16" s="9">
        <v>43922</v>
      </c>
      <c r="H16" t="s">
        <v>74</v>
      </c>
      <c r="I16" t="s">
        <v>75</v>
      </c>
      <c r="J16" t="s">
        <v>76</v>
      </c>
      <c r="L16" t="s">
        <v>77</v>
      </c>
      <c r="M16" t="s">
        <v>78</v>
      </c>
      <c r="N16" s="10">
        <v>35161</v>
      </c>
      <c r="O16" s="10">
        <v>1000</v>
      </c>
      <c r="P16">
        <v>5749</v>
      </c>
      <c r="R16">
        <v>0</v>
      </c>
      <c r="S16" t="s">
        <v>79</v>
      </c>
      <c r="T16" t="s">
        <v>80</v>
      </c>
      <c r="U16" t="s">
        <v>79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2004</v>
      </c>
      <c r="AI16" s="8" t="s">
        <v>94</v>
      </c>
      <c r="AJ16" t="s">
        <v>95</v>
      </c>
      <c r="AK16" s="11">
        <v>-1014</v>
      </c>
      <c r="AL16" s="11">
        <v>0</v>
      </c>
      <c r="AM16" s="11">
        <v>0</v>
      </c>
      <c r="AN16" s="11">
        <v>0</v>
      </c>
      <c r="AO16" s="11">
        <v>0</v>
      </c>
      <c r="AP16" s="11">
        <v>-1014</v>
      </c>
      <c r="AQ16" s="10">
        <v>14</v>
      </c>
      <c r="AR16" s="12">
        <f t="shared" si="0"/>
        <v>-141.96</v>
      </c>
      <c r="AS16" s="13">
        <v>44408</v>
      </c>
      <c r="AT16" s="14" t="s">
        <v>83</v>
      </c>
      <c r="AU16" s="15">
        <f t="shared" si="1"/>
        <v>-1014</v>
      </c>
      <c r="AV16" s="12"/>
      <c r="AY16" s="16">
        <v>44408</v>
      </c>
      <c r="AZ16" s="10"/>
      <c r="BA16" s="10"/>
      <c r="BH16" t="s">
        <v>76</v>
      </c>
      <c r="BJ16" t="s">
        <v>77</v>
      </c>
      <c r="BK16" t="s">
        <v>78</v>
      </c>
      <c r="BL16">
        <v>35161</v>
      </c>
      <c r="BM16" t="s">
        <v>84</v>
      </c>
      <c r="BR16" s="10">
        <v>3.6</v>
      </c>
      <c r="BS16" t="s">
        <v>85</v>
      </c>
    </row>
    <row r="17" spans="1:71">
      <c r="A17" t="s">
        <v>71</v>
      </c>
      <c r="B17" s="47" t="s">
        <v>72</v>
      </c>
      <c r="C17" t="s">
        <v>96</v>
      </c>
      <c r="D17" s="8">
        <v>9</v>
      </c>
      <c r="E17" s="9">
        <v>43780</v>
      </c>
      <c r="F17" s="9">
        <v>43556</v>
      </c>
      <c r="G17" s="9">
        <v>43922</v>
      </c>
      <c r="H17" t="s">
        <v>74</v>
      </c>
      <c r="I17" t="s">
        <v>75</v>
      </c>
      <c r="J17" t="s">
        <v>76</v>
      </c>
      <c r="L17" t="s">
        <v>77</v>
      </c>
      <c r="M17" t="s">
        <v>78</v>
      </c>
      <c r="N17" s="10">
        <v>35161</v>
      </c>
      <c r="O17" s="10">
        <v>1000</v>
      </c>
      <c r="P17">
        <v>5749</v>
      </c>
      <c r="R17">
        <v>0</v>
      </c>
      <c r="S17" t="s">
        <v>79</v>
      </c>
      <c r="T17" t="s">
        <v>80</v>
      </c>
      <c r="U17" t="s">
        <v>79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2003</v>
      </c>
      <c r="AI17" s="8" t="s">
        <v>81</v>
      </c>
      <c r="AJ17" t="s">
        <v>98</v>
      </c>
      <c r="AK17" s="11">
        <v>1014</v>
      </c>
      <c r="AL17" s="11">
        <v>0</v>
      </c>
      <c r="AM17" s="11">
        <v>0</v>
      </c>
      <c r="AN17" s="11">
        <v>0</v>
      </c>
      <c r="AO17" s="11">
        <v>0</v>
      </c>
      <c r="AP17" s="11">
        <v>1014</v>
      </c>
      <c r="AQ17" s="10">
        <v>14</v>
      </c>
      <c r="AR17" s="12">
        <f t="shared" si="0"/>
        <v>141.96</v>
      </c>
      <c r="AS17" s="13">
        <v>44408</v>
      </c>
      <c r="AT17" s="14" t="s">
        <v>83</v>
      </c>
      <c r="AU17" s="15">
        <f t="shared" si="1"/>
        <v>1014</v>
      </c>
      <c r="AV17" s="12"/>
      <c r="AY17" s="16">
        <v>44408</v>
      </c>
      <c r="AZ17" s="10"/>
      <c r="BA17" s="10"/>
      <c r="BH17" t="s">
        <v>76</v>
      </c>
      <c r="BJ17" t="s">
        <v>77</v>
      </c>
      <c r="BK17" t="s">
        <v>78</v>
      </c>
      <c r="BL17">
        <v>35161</v>
      </c>
      <c r="BM17" t="s">
        <v>84</v>
      </c>
      <c r="BR17" s="10">
        <v>3.6</v>
      </c>
      <c r="BS17" t="s">
        <v>85</v>
      </c>
    </row>
    <row r="18" spans="1:71">
      <c r="A18" t="s">
        <v>71</v>
      </c>
      <c r="B18" s="47" t="s">
        <v>72</v>
      </c>
      <c r="C18" t="s">
        <v>96</v>
      </c>
      <c r="D18" s="8">
        <v>10</v>
      </c>
      <c r="E18" s="9">
        <v>43846</v>
      </c>
      <c r="F18" s="9">
        <v>43556</v>
      </c>
      <c r="G18" s="9">
        <v>43922</v>
      </c>
      <c r="H18" t="s">
        <v>74</v>
      </c>
      <c r="I18" t="s">
        <v>75</v>
      </c>
      <c r="J18" t="s">
        <v>76</v>
      </c>
      <c r="L18" t="s">
        <v>77</v>
      </c>
      <c r="M18" t="s">
        <v>78</v>
      </c>
      <c r="N18" s="10">
        <v>35161</v>
      </c>
      <c r="O18" s="10">
        <v>1000</v>
      </c>
      <c r="P18">
        <v>5749</v>
      </c>
      <c r="R18">
        <v>0</v>
      </c>
      <c r="S18" t="s">
        <v>79</v>
      </c>
      <c r="T18" t="s">
        <v>80</v>
      </c>
      <c r="U18" t="s">
        <v>79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2004</v>
      </c>
      <c r="AI18" s="8" t="s">
        <v>81</v>
      </c>
      <c r="AJ18" t="s">
        <v>100</v>
      </c>
      <c r="AK18" s="11">
        <v>-543</v>
      </c>
      <c r="AL18" s="11">
        <v>0</v>
      </c>
      <c r="AM18" s="11">
        <v>0</v>
      </c>
      <c r="AN18" s="11">
        <v>0</v>
      </c>
      <c r="AO18" s="11">
        <v>0</v>
      </c>
      <c r="AP18" s="11">
        <v>-543</v>
      </c>
      <c r="AQ18" s="10">
        <v>14</v>
      </c>
      <c r="AR18" s="12">
        <f t="shared" si="0"/>
        <v>-76.02000000000001</v>
      </c>
      <c r="AS18" s="13">
        <v>44408</v>
      </c>
      <c r="AT18" s="14" t="s">
        <v>83</v>
      </c>
      <c r="AU18" s="15">
        <f t="shared" si="1"/>
        <v>-543</v>
      </c>
      <c r="AV18" s="12"/>
      <c r="AY18" s="16">
        <v>44408</v>
      </c>
      <c r="AZ18" s="10"/>
      <c r="BA18" s="10"/>
      <c r="BH18" t="s">
        <v>76</v>
      </c>
      <c r="BJ18" t="s">
        <v>77</v>
      </c>
      <c r="BK18" t="s">
        <v>78</v>
      </c>
      <c r="BL18">
        <v>35161</v>
      </c>
      <c r="BM18" t="s">
        <v>84</v>
      </c>
      <c r="BR18" s="10">
        <v>3.6</v>
      </c>
      <c r="BS18" t="s">
        <v>85</v>
      </c>
    </row>
    <row r="19" spans="1:71">
      <c r="A19" t="s">
        <v>71</v>
      </c>
      <c r="B19" s="47" t="s">
        <v>72</v>
      </c>
      <c r="C19" t="s">
        <v>96</v>
      </c>
      <c r="D19" s="8">
        <v>11</v>
      </c>
      <c r="E19" s="9">
        <v>43846</v>
      </c>
      <c r="F19" s="9">
        <v>43556</v>
      </c>
      <c r="G19" s="9">
        <v>43922</v>
      </c>
      <c r="H19" t="s">
        <v>74</v>
      </c>
      <c r="I19" t="s">
        <v>75</v>
      </c>
      <c r="J19" t="s">
        <v>76</v>
      </c>
      <c r="L19" t="s">
        <v>77</v>
      </c>
      <c r="M19" t="s">
        <v>78</v>
      </c>
      <c r="N19" s="10">
        <v>35161</v>
      </c>
      <c r="O19" s="10">
        <v>1000</v>
      </c>
      <c r="P19">
        <v>5749</v>
      </c>
      <c r="R19">
        <v>0</v>
      </c>
      <c r="S19" t="s">
        <v>79</v>
      </c>
      <c r="T19" t="s">
        <v>80</v>
      </c>
      <c r="U19" t="s">
        <v>79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2013</v>
      </c>
      <c r="AI19" s="8" t="s">
        <v>101</v>
      </c>
      <c r="AJ19" t="s">
        <v>102</v>
      </c>
      <c r="AK19" s="11">
        <v>543</v>
      </c>
      <c r="AL19" s="11">
        <v>0</v>
      </c>
      <c r="AM19" s="11">
        <v>0</v>
      </c>
      <c r="AN19" s="11">
        <v>0</v>
      </c>
      <c r="AO19" s="11">
        <v>0</v>
      </c>
      <c r="AP19" s="11">
        <v>543</v>
      </c>
      <c r="AQ19" s="10">
        <v>14</v>
      </c>
      <c r="AR19" s="12">
        <f t="shared" si="0"/>
        <v>76.02000000000001</v>
      </c>
      <c r="AS19" s="13">
        <v>44408</v>
      </c>
      <c r="AT19" s="14" t="s">
        <v>83</v>
      </c>
      <c r="AU19" s="15">
        <f t="shared" si="1"/>
        <v>543</v>
      </c>
      <c r="AV19" s="12"/>
      <c r="AY19" s="16">
        <v>44408</v>
      </c>
      <c r="AZ19" s="10"/>
      <c r="BA19" s="10"/>
      <c r="BH19" t="s">
        <v>76</v>
      </c>
      <c r="BJ19" t="s">
        <v>77</v>
      </c>
      <c r="BK19" t="s">
        <v>78</v>
      </c>
      <c r="BL19">
        <v>35161</v>
      </c>
      <c r="BM19" t="s">
        <v>84</v>
      </c>
      <c r="BR19" s="10">
        <v>3.6</v>
      </c>
      <c r="BS19" t="s">
        <v>85</v>
      </c>
    </row>
    <row r="20" spans="1:71">
      <c r="A20" t="s">
        <v>71</v>
      </c>
      <c r="B20" s="47" t="s">
        <v>72</v>
      </c>
      <c r="C20" t="s">
        <v>96</v>
      </c>
      <c r="D20" s="8">
        <v>12</v>
      </c>
      <c r="E20" s="9">
        <v>43873</v>
      </c>
      <c r="F20" s="9">
        <v>43556</v>
      </c>
      <c r="G20" s="9">
        <v>43922</v>
      </c>
      <c r="H20" t="s">
        <v>74</v>
      </c>
      <c r="I20" t="s">
        <v>75</v>
      </c>
      <c r="J20" t="s">
        <v>76</v>
      </c>
      <c r="L20" t="s">
        <v>77</v>
      </c>
      <c r="M20" t="s">
        <v>78</v>
      </c>
      <c r="N20" s="10">
        <v>35161</v>
      </c>
      <c r="O20" s="10">
        <v>1000</v>
      </c>
      <c r="P20">
        <v>5749</v>
      </c>
      <c r="R20">
        <v>0</v>
      </c>
      <c r="S20" t="s">
        <v>79</v>
      </c>
      <c r="T20" t="s">
        <v>80</v>
      </c>
      <c r="U20" t="s">
        <v>79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2000</v>
      </c>
      <c r="AI20" s="8" t="s">
        <v>90</v>
      </c>
      <c r="AJ20" t="s">
        <v>91</v>
      </c>
      <c r="AK20" s="11">
        <v>-350</v>
      </c>
      <c r="AL20" s="11">
        <v>0</v>
      </c>
      <c r="AM20" s="11">
        <v>0</v>
      </c>
      <c r="AN20" s="11">
        <v>0</v>
      </c>
      <c r="AO20" s="11">
        <v>0</v>
      </c>
      <c r="AP20" s="11">
        <v>-350</v>
      </c>
      <c r="AQ20" s="10">
        <v>14</v>
      </c>
      <c r="AR20" s="12">
        <f t="shared" si="0"/>
        <v>-49.000000000000007</v>
      </c>
      <c r="AS20" s="13">
        <v>44408</v>
      </c>
      <c r="AT20" s="14" t="s">
        <v>83</v>
      </c>
      <c r="AU20" s="15">
        <f t="shared" si="1"/>
        <v>-350</v>
      </c>
      <c r="AV20" s="12"/>
      <c r="AY20" s="16">
        <v>44408</v>
      </c>
      <c r="AZ20" s="10"/>
      <c r="BA20" s="10"/>
      <c r="BH20" t="s">
        <v>76</v>
      </c>
      <c r="BJ20" t="s">
        <v>77</v>
      </c>
      <c r="BK20" t="s">
        <v>78</v>
      </c>
      <c r="BL20">
        <v>35161</v>
      </c>
      <c r="BM20" t="s">
        <v>84</v>
      </c>
      <c r="BR20" s="10">
        <v>3.6</v>
      </c>
      <c r="BS20" t="s">
        <v>85</v>
      </c>
    </row>
    <row r="21" spans="1:71">
      <c r="A21" t="s">
        <v>71</v>
      </c>
      <c r="B21" s="47" t="s">
        <v>72</v>
      </c>
      <c r="C21" t="s">
        <v>96</v>
      </c>
      <c r="D21" s="8">
        <v>13</v>
      </c>
      <c r="E21" s="9">
        <v>43873</v>
      </c>
      <c r="F21" s="9">
        <v>43556</v>
      </c>
      <c r="G21" s="9">
        <v>43922</v>
      </c>
      <c r="H21" t="s">
        <v>74</v>
      </c>
      <c r="I21" t="s">
        <v>75</v>
      </c>
      <c r="J21" t="s">
        <v>76</v>
      </c>
      <c r="L21" t="s">
        <v>77</v>
      </c>
      <c r="M21" t="s">
        <v>78</v>
      </c>
      <c r="N21" s="10">
        <v>35161</v>
      </c>
      <c r="O21" s="10">
        <v>1000</v>
      </c>
      <c r="P21">
        <v>5749</v>
      </c>
      <c r="R21">
        <v>0</v>
      </c>
      <c r="S21" t="s">
        <v>79</v>
      </c>
      <c r="T21" t="s">
        <v>80</v>
      </c>
      <c r="U21" t="s">
        <v>79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2004</v>
      </c>
      <c r="AI21" s="8" t="s">
        <v>81</v>
      </c>
      <c r="AJ21" t="s">
        <v>100</v>
      </c>
      <c r="AK21" s="11">
        <v>350</v>
      </c>
      <c r="AL21" s="11">
        <v>0</v>
      </c>
      <c r="AM21" s="11">
        <v>0</v>
      </c>
      <c r="AN21" s="11">
        <v>0</v>
      </c>
      <c r="AO21" s="11">
        <v>0</v>
      </c>
      <c r="AP21" s="11">
        <v>350</v>
      </c>
      <c r="AQ21" s="10">
        <v>14</v>
      </c>
      <c r="AR21" s="12">
        <f t="shared" si="0"/>
        <v>49.000000000000007</v>
      </c>
      <c r="AS21" s="13">
        <v>44408</v>
      </c>
      <c r="AT21" s="14" t="s">
        <v>83</v>
      </c>
      <c r="AU21" s="15">
        <f t="shared" si="1"/>
        <v>350</v>
      </c>
      <c r="AV21" s="12"/>
      <c r="AY21" s="16">
        <v>44408</v>
      </c>
      <c r="AZ21" s="10"/>
      <c r="BA21" s="10"/>
      <c r="BH21" t="s">
        <v>76</v>
      </c>
      <c r="BJ21" t="s">
        <v>77</v>
      </c>
      <c r="BK21" t="s">
        <v>78</v>
      </c>
      <c r="BL21">
        <v>35161</v>
      </c>
      <c r="BM21" t="s">
        <v>84</v>
      </c>
      <c r="BR21" s="10">
        <v>3.6</v>
      </c>
      <c r="BS21" t="s">
        <v>85</v>
      </c>
    </row>
    <row r="22" spans="1:71">
      <c r="A22" t="s">
        <v>103</v>
      </c>
      <c r="B22" s="47" t="s">
        <v>104</v>
      </c>
      <c r="C22" t="s">
        <v>73</v>
      </c>
      <c r="D22" s="8"/>
      <c r="E22" s="9">
        <v>43630</v>
      </c>
      <c r="F22" s="9">
        <v>43630</v>
      </c>
      <c r="G22" s="9">
        <v>43996</v>
      </c>
      <c r="H22" t="s">
        <v>105</v>
      </c>
      <c r="J22" t="s">
        <v>106</v>
      </c>
      <c r="L22" t="s">
        <v>107</v>
      </c>
      <c r="M22" t="s">
        <v>78</v>
      </c>
      <c r="N22" s="10">
        <v>35124</v>
      </c>
      <c r="O22" s="10">
        <v>1000</v>
      </c>
      <c r="P22">
        <v>5749</v>
      </c>
      <c r="Q22">
        <v>1</v>
      </c>
      <c r="R22" t="s">
        <v>108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109</v>
      </c>
      <c r="AA22" t="s">
        <v>79</v>
      </c>
      <c r="AB22">
        <v>0</v>
      </c>
      <c r="AC22">
        <v>0</v>
      </c>
      <c r="AD22" t="s">
        <v>109</v>
      </c>
      <c r="AE22" t="s">
        <v>79</v>
      </c>
      <c r="AF22">
        <v>0</v>
      </c>
      <c r="AG22">
        <v>302</v>
      </c>
      <c r="AH22">
        <v>2010</v>
      </c>
      <c r="AI22" s="8" t="s">
        <v>110</v>
      </c>
      <c r="AJ22" t="s">
        <v>111</v>
      </c>
      <c r="AK22" s="11">
        <v>4462</v>
      </c>
      <c r="AL22" s="11">
        <v>0</v>
      </c>
      <c r="AM22" s="11">
        <v>44</v>
      </c>
      <c r="AN22" s="11">
        <v>44</v>
      </c>
      <c r="AO22" s="11">
        <v>0</v>
      </c>
      <c r="AP22" s="11">
        <v>4550</v>
      </c>
      <c r="AQ22" s="10">
        <v>14</v>
      </c>
      <c r="AR22" s="12">
        <f t="shared" si="0"/>
        <v>637.00000000000011</v>
      </c>
      <c r="AS22" s="13">
        <v>44408</v>
      </c>
      <c r="AT22" s="14" t="s">
        <v>83</v>
      </c>
      <c r="AU22" s="15">
        <f t="shared" si="1"/>
        <v>4550</v>
      </c>
      <c r="AV22" s="12"/>
      <c r="AW22" t="s">
        <v>112</v>
      </c>
      <c r="AY22" s="16">
        <v>44408</v>
      </c>
      <c r="AZ22" s="10" t="s">
        <v>113</v>
      </c>
      <c r="BA22" s="10"/>
      <c r="BH22" t="s">
        <v>106</v>
      </c>
      <c r="BJ22" t="s">
        <v>107</v>
      </c>
      <c r="BK22" t="s">
        <v>78</v>
      </c>
      <c r="BL22">
        <v>35124</v>
      </c>
      <c r="BM22" t="s">
        <v>84</v>
      </c>
      <c r="BR22" s="10">
        <v>3.6</v>
      </c>
      <c r="BS22" t="s">
        <v>85</v>
      </c>
    </row>
    <row r="23" spans="1:71">
      <c r="A23" t="s">
        <v>103</v>
      </c>
      <c r="B23" s="47" t="s">
        <v>104</v>
      </c>
      <c r="C23" t="s">
        <v>73</v>
      </c>
      <c r="D23" s="8"/>
      <c r="E23" s="9">
        <v>43630</v>
      </c>
      <c r="F23" s="9">
        <v>43630</v>
      </c>
      <c r="G23" s="9">
        <v>43996</v>
      </c>
      <c r="H23" t="s">
        <v>105</v>
      </c>
      <c r="J23" t="s">
        <v>106</v>
      </c>
      <c r="L23" t="s">
        <v>107</v>
      </c>
      <c r="M23" t="s">
        <v>78</v>
      </c>
      <c r="N23" s="10">
        <v>35124</v>
      </c>
      <c r="O23" s="10">
        <v>1000</v>
      </c>
      <c r="P23">
        <v>5749</v>
      </c>
      <c r="Q23">
        <v>1</v>
      </c>
      <c r="R23" t="s">
        <v>108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109</v>
      </c>
      <c r="AA23" t="s">
        <v>79</v>
      </c>
      <c r="AB23">
        <v>0</v>
      </c>
      <c r="AC23">
        <v>0</v>
      </c>
      <c r="AD23" t="s">
        <v>109</v>
      </c>
      <c r="AE23" t="s">
        <v>79</v>
      </c>
      <c r="AF23">
        <v>0</v>
      </c>
      <c r="AG23">
        <v>306</v>
      </c>
      <c r="AH23">
        <v>2010</v>
      </c>
      <c r="AI23" s="8" t="s">
        <v>110</v>
      </c>
      <c r="AJ23" t="s">
        <v>114</v>
      </c>
      <c r="AK23" s="11">
        <v>4462</v>
      </c>
      <c r="AL23" s="11">
        <v>0</v>
      </c>
      <c r="AM23" s="11">
        <v>44</v>
      </c>
      <c r="AN23" s="11">
        <v>44</v>
      </c>
      <c r="AO23" s="11">
        <v>0</v>
      </c>
      <c r="AP23" s="11">
        <v>4550</v>
      </c>
      <c r="AQ23" s="10">
        <v>14</v>
      </c>
      <c r="AR23" s="12">
        <f t="shared" si="0"/>
        <v>637.00000000000011</v>
      </c>
      <c r="AS23" s="13">
        <v>44408</v>
      </c>
      <c r="AT23" s="14" t="s">
        <v>83</v>
      </c>
      <c r="AU23" s="15">
        <f t="shared" si="1"/>
        <v>4550</v>
      </c>
      <c r="AV23" s="12"/>
      <c r="AW23" t="s">
        <v>112</v>
      </c>
      <c r="AY23" s="16">
        <v>44408</v>
      </c>
      <c r="AZ23" s="10" t="s">
        <v>113</v>
      </c>
      <c r="BA23" s="10"/>
      <c r="BH23" t="s">
        <v>106</v>
      </c>
      <c r="BJ23" t="s">
        <v>107</v>
      </c>
      <c r="BK23" t="s">
        <v>78</v>
      </c>
      <c r="BL23">
        <v>35124</v>
      </c>
      <c r="BM23" t="s">
        <v>84</v>
      </c>
      <c r="BR23" s="10">
        <v>3.6</v>
      </c>
      <c r="BS23" t="s">
        <v>85</v>
      </c>
    </row>
    <row r="24" spans="1:71">
      <c r="A24" t="s">
        <v>103</v>
      </c>
      <c r="B24" s="47" t="s">
        <v>104</v>
      </c>
      <c r="C24" t="s">
        <v>73</v>
      </c>
      <c r="D24" s="8"/>
      <c r="E24" s="9">
        <v>43630</v>
      </c>
      <c r="F24" s="9">
        <v>43630</v>
      </c>
      <c r="G24" s="9">
        <v>43996</v>
      </c>
      <c r="H24" t="s">
        <v>105</v>
      </c>
      <c r="J24" t="s">
        <v>106</v>
      </c>
      <c r="L24" t="s">
        <v>107</v>
      </c>
      <c r="M24" t="s">
        <v>78</v>
      </c>
      <c r="N24" s="10">
        <v>35124</v>
      </c>
      <c r="O24" s="10">
        <v>1000</v>
      </c>
      <c r="P24">
        <v>5749</v>
      </c>
      <c r="Q24">
        <v>1</v>
      </c>
      <c r="R24" t="s">
        <v>108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109</v>
      </c>
      <c r="AA24" t="s">
        <v>79</v>
      </c>
      <c r="AB24">
        <v>0</v>
      </c>
      <c r="AC24">
        <v>0</v>
      </c>
      <c r="AD24" t="s">
        <v>109</v>
      </c>
      <c r="AE24" t="s">
        <v>79</v>
      </c>
      <c r="AF24">
        <v>0</v>
      </c>
      <c r="AG24">
        <v>307</v>
      </c>
      <c r="AH24">
        <v>2013</v>
      </c>
      <c r="AI24" s="8" t="s">
        <v>90</v>
      </c>
      <c r="AJ24" t="s">
        <v>115</v>
      </c>
      <c r="AK24" s="11">
        <v>4462</v>
      </c>
      <c r="AL24" s="11">
        <v>0</v>
      </c>
      <c r="AM24" s="11">
        <v>44</v>
      </c>
      <c r="AN24" s="11">
        <v>44</v>
      </c>
      <c r="AO24" s="11">
        <v>0</v>
      </c>
      <c r="AP24" s="11">
        <v>4550</v>
      </c>
      <c r="AQ24" s="10">
        <v>14</v>
      </c>
      <c r="AR24" s="12">
        <f t="shared" si="0"/>
        <v>637.00000000000011</v>
      </c>
      <c r="AS24" s="13">
        <v>44408</v>
      </c>
      <c r="AT24" s="14" t="s">
        <v>83</v>
      </c>
      <c r="AU24" s="15">
        <f t="shared" si="1"/>
        <v>4550</v>
      </c>
      <c r="AV24" s="12"/>
      <c r="AW24" t="s">
        <v>112</v>
      </c>
      <c r="AY24" s="16">
        <v>44408</v>
      </c>
      <c r="AZ24" s="10" t="s">
        <v>113</v>
      </c>
      <c r="BA24" s="10"/>
      <c r="BH24" t="s">
        <v>106</v>
      </c>
      <c r="BJ24" t="s">
        <v>107</v>
      </c>
      <c r="BK24" t="s">
        <v>78</v>
      </c>
      <c r="BL24">
        <v>35124</v>
      </c>
      <c r="BM24" t="s">
        <v>84</v>
      </c>
      <c r="BR24" s="10">
        <v>3.6</v>
      </c>
      <c r="BS24" t="s">
        <v>85</v>
      </c>
    </row>
    <row r="25" spans="1:71">
      <c r="A25" t="s">
        <v>103</v>
      </c>
      <c r="B25" s="47" t="s">
        <v>104</v>
      </c>
      <c r="C25" t="s">
        <v>73</v>
      </c>
      <c r="D25" s="8"/>
      <c r="E25" s="9">
        <v>43630</v>
      </c>
      <c r="F25" s="9">
        <v>43630</v>
      </c>
      <c r="G25" s="9">
        <v>43996</v>
      </c>
      <c r="H25" t="s">
        <v>105</v>
      </c>
      <c r="J25" t="s">
        <v>106</v>
      </c>
      <c r="L25" t="s">
        <v>107</v>
      </c>
      <c r="M25" t="s">
        <v>78</v>
      </c>
      <c r="N25" s="10">
        <v>35124</v>
      </c>
      <c r="O25" s="10">
        <v>1000</v>
      </c>
      <c r="P25">
        <v>5749</v>
      </c>
      <c r="Q25">
        <v>1</v>
      </c>
      <c r="R25" t="s">
        <v>108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109</v>
      </c>
      <c r="AA25" t="s">
        <v>79</v>
      </c>
      <c r="AB25">
        <v>0</v>
      </c>
      <c r="AC25">
        <v>0</v>
      </c>
      <c r="AD25" t="s">
        <v>109</v>
      </c>
      <c r="AE25" t="s">
        <v>79</v>
      </c>
      <c r="AF25">
        <v>0</v>
      </c>
      <c r="AG25">
        <v>308</v>
      </c>
      <c r="AH25">
        <v>2009</v>
      </c>
      <c r="AI25" s="8" t="s">
        <v>110</v>
      </c>
      <c r="AJ25" t="s">
        <v>116</v>
      </c>
      <c r="AK25" s="11">
        <v>4462</v>
      </c>
      <c r="AL25" s="11">
        <v>0</v>
      </c>
      <c r="AM25" s="11">
        <v>44</v>
      </c>
      <c r="AN25" s="11">
        <v>44</v>
      </c>
      <c r="AO25" s="11">
        <v>0</v>
      </c>
      <c r="AP25" s="11">
        <v>4550</v>
      </c>
      <c r="AQ25" s="10">
        <v>14</v>
      </c>
      <c r="AR25" s="12">
        <f t="shared" si="0"/>
        <v>637.00000000000011</v>
      </c>
      <c r="AS25" s="13">
        <v>44408</v>
      </c>
      <c r="AT25" s="14" t="s">
        <v>83</v>
      </c>
      <c r="AU25" s="15">
        <f t="shared" si="1"/>
        <v>4550</v>
      </c>
      <c r="AV25" s="12"/>
      <c r="AW25" t="s">
        <v>112</v>
      </c>
      <c r="AY25" s="16">
        <v>44408</v>
      </c>
      <c r="AZ25" s="10" t="s">
        <v>113</v>
      </c>
      <c r="BA25" s="10"/>
      <c r="BH25" t="s">
        <v>106</v>
      </c>
      <c r="BJ25" t="s">
        <v>107</v>
      </c>
      <c r="BK25" t="s">
        <v>78</v>
      </c>
      <c r="BL25">
        <v>35124</v>
      </c>
      <c r="BM25" t="s">
        <v>84</v>
      </c>
      <c r="BR25" s="10">
        <v>3.6</v>
      </c>
      <c r="BS25" t="s">
        <v>85</v>
      </c>
    </row>
    <row r="26" spans="1:71">
      <c r="A26" t="s">
        <v>103</v>
      </c>
      <c r="B26" s="47" t="s">
        <v>104</v>
      </c>
      <c r="C26" t="s">
        <v>73</v>
      </c>
      <c r="D26" s="8"/>
      <c r="E26" s="9">
        <v>43630</v>
      </c>
      <c r="F26" s="9">
        <v>43630</v>
      </c>
      <c r="G26" s="9">
        <v>43996</v>
      </c>
      <c r="H26" t="s">
        <v>105</v>
      </c>
      <c r="J26" t="s">
        <v>106</v>
      </c>
      <c r="L26" t="s">
        <v>107</v>
      </c>
      <c r="M26" t="s">
        <v>78</v>
      </c>
      <c r="N26" s="10">
        <v>35124</v>
      </c>
      <c r="O26" s="10">
        <v>1000</v>
      </c>
      <c r="P26">
        <v>5749</v>
      </c>
      <c r="Q26">
        <v>1</v>
      </c>
      <c r="R26" t="s">
        <v>108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109</v>
      </c>
      <c r="AA26" t="s">
        <v>79</v>
      </c>
      <c r="AB26">
        <v>0</v>
      </c>
      <c r="AC26">
        <v>0</v>
      </c>
      <c r="AD26" t="s">
        <v>109</v>
      </c>
      <c r="AE26" t="s">
        <v>79</v>
      </c>
      <c r="AF26">
        <v>0</v>
      </c>
      <c r="AG26">
        <v>309</v>
      </c>
      <c r="AH26">
        <v>2010</v>
      </c>
      <c r="AI26" s="8" t="s">
        <v>110</v>
      </c>
      <c r="AJ26" t="s">
        <v>117</v>
      </c>
      <c r="AK26" s="11">
        <v>4462</v>
      </c>
      <c r="AL26" s="11">
        <v>0</v>
      </c>
      <c r="AM26" s="11">
        <v>44</v>
      </c>
      <c r="AN26" s="11">
        <v>44</v>
      </c>
      <c r="AO26" s="11">
        <v>0</v>
      </c>
      <c r="AP26" s="11">
        <v>4550</v>
      </c>
      <c r="AQ26" s="10">
        <v>14</v>
      </c>
      <c r="AR26" s="12">
        <f t="shared" si="0"/>
        <v>637.00000000000011</v>
      </c>
      <c r="AS26" s="13">
        <v>44408</v>
      </c>
      <c r="AT26" s="14" t="s">
        <v>83</v>
      </c>
      <c r="AU26" s="15">
        <f t="shared" si="1"/>
        <v>4550</v>
      </c>
      <c r="AV26" s="12"/>
      <c r="AW26" t="s">
        <v>112</v>
      </c>
      <c r="AY26" s="16">
        <v>44408</v>
      </c>
      <c r="AZ26" s="10" t="s">
        <v>113</v>
      </c>
      <c r="BA26" s="10"/>
      <c r="BH26" t="s">
        <v>106</v>
      </c>
      <c r="BJ26" t="s">
        <v>107</v>
      </c>
      <c r="BK26" t="s">
        <v>78</v>
      </c>
      <c r="BL26">
        <v>35124</v>
      </c>
      <c r="BM26" t="s">
        <v>84</v>
      </c>
      <c r="BR26" s="10">
        <v>3.6</v>
      </c>
      <c r="BS26" t="s">
        <v>85</v>
      </c>
    </row>
    <row r="27" spans="1:71">
      <c r="A27" t="s">
        <v>103</v>
      </c>
      <c r="B27" s="47" t="s">
        <v>104</v>
      </c>
      <c r="C27" t="s">
        <v>73</v>
      </c>
      <c r="D27" s="8"/>
      <c r="E27" s="9">
        <v>43630</v>
      </c>
      <c r="F27" s="9">
        <v>43630</v>
      </c>
      <c r="G27" s="9">
        <v>43996</v>
      </c>
      <c r="H27" t="s">
        <v>105</v>
      </c>
      <c r="J27" t="s">
        <v>106</v>
      </c>
      <c r="L27" t="s">
        <v>107</v>
      </c>
      <c r="M27" t="s">
        <v>78</v>
      </c>
      <c r="N27" s="10">
        <v>35124</v>
      </c>
      <c r="O27" s="10">
        <v>1000</v>
      </c>
      <c r="P27">
        <v>5749</v>
      </c>
      <c r="Q27">
        <v>1</v>
      </c>
      <c r="R27" t="s">
        <v>108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109</v>
      </c>
      <c r="AA27" t="s">
        <v>79</v>
      </c>
      <c r="AB27">
        <v>0</v>
      </c>
      <c r="AC27">
        <v>0</v>
      </c>
      <c r="AD27" t="s">
        <v>109</v>
      </c>
      <c r="AE27" t="s">
        <v>79</v>
      </c>
      <c r="AF27">
        <v>0</v>
      </c>
      <c r="AG27">
        <v>310</v>
      </c>
      <c r="AH27">
        <v>2011</v>
      </c>
      <c r="AI27" s="8" t="s">
        <v>110</v>
      </c>
      <c r="AJ27" t="s">
        <v>118</v>
      </c>
      <c r="AK27" s="11">
        <v>4462</v>
      </c>
      <c r="AL27" s="11">
        <v>0</v>
      </c>
      <c r="AM27" s="11">
        <v>44</v>
      </c>
      <c r="AN27" s="11">
        <v>44</v>
      </c>
      <c r="AO27" s="11">
        <v>0</v>
      </c>
      <c r="AP27" s="11">
        <v>4550</v>
      </c>
      <c r="AQ27" s="10">
        <v>14</v>
      </c>
      <c r="AR27" s="12">
        <f t="shared" si="0"/>
        <v>637.00000000000011</v>
      </c>
      <c r="AS27" s="13">
        <v>44408</v>
      </c>
      <c r="AT27" s="14" t="s">
        <v>83</v>
      </c>
      <c r="AU27" s="15">
        <f t="shared" si="1"/>
        <v>4550</v>
      </c>
      <c r="AV27" s="12"/>
      <c r="AW27" t="s">
        <v>112</v>
      </c>
      <c r="AY27" s="16">
        <v>44408</v>
      </c>
      <c r="AZ27" s="10" t="s">
        <v>113</v>
      </c>
      <c r="BA27" s="10"/>
      <c r="BH27" t="s">
        <v>106</v>
      </c>
      <c r="BJ27" t="s">
        <v>107</v>
      </c>
      <c r="BK27" t="s">
        <v>78</v>
      </c>
      <c r="BL27">
        <v>35124</v>
      </c>
      <c r="BM27" t="s">
        <v>84</v>
      </c>
      <c r="BR27" s="10">
        <v>3.6</v>
      </c>
      <c r="BS27" t="s">
        <v>85</v>
      </c>
    </row>
    <row r="28" spans="1:71">
      <c r="A28" t="s">
        <v>103</v>
      </c>
      <c r="B28" s="47" t="s">
        <v>104</v>
      </c>
      <c r="C28" t="s">
        <v>73</v>
      </c>
      <c r="D28" s="8"/>
      <c r="E28" s="9">
        <v>43630</v>
      </c>
      <c r="F28" s="9">
        <v>43630</v>
      </c>
      <c r="G28" s="9">
        <v>43996</v>
      </c>
      <c r="H28" t="s">
        <v>105</v>
      </c>
      <c r="J28" t="s">
        <v>106</v>
      </c>
      <c r="L28" t="s">
        <v>107</v>
      </c>
      <c r="M28" t="s">
        <v>78</v>
      </c>
      <c r="N28" s="10">
        <v>35124</v>
      </c>
      <c r="O28" s="10">
        <v>1000</v>
      </c>
      <c r="P28">
        <v>5749</v>
      </c>
      <c r="Q28">
        <v>1</v>
      </c>
      <c r="R28" t="s">
        <v>108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109</v>
      </c>
      <c r="AA28" t="s">
        <v>79</v>
      </c>
      <c r="AB28">
        <v>0</v>
      </c>
      <c r="AC28">
        <v>0</v>
      </c>
      <c r="AD28" t="s">
        <v>109</v>
      </c>
      <c r="AE28" t="s">
        <v>79</v>
      </c>
      <c r="AF28">
        <v>0</v>
      </c>
      <c r="AG28">
        <v>312</v>
      </c>
      <c r="AH28">
        <v>2011</v>
      </c>
      <c r="AI28" s="8" t="s">
        <v>110</v>
      </c>
      <c r="AJ28" t="s">
        <v>119</v>
      </c>
      <c r="AK28" s="11">
        <v>4462</v>
      </c>
      <c r="AL28" s="11">
        <v>0</v>
      </c>
      <c r="AM28" s="11">
        <v>44</v>
      </c>
      <c r="AN28" s="11">
        <v>44</v>
      </c>
      <c r="AO28" s="11">
        <v>0</v>
      </c>
      <c r="AP28" s="11">
        <v>4550</v>
      </c>
      <c r="AQ28" s="10">
        <v>14</v>
      </c>
      <c r="AR28" s="12">
        <f t="shared" si="0"/>
        <v>637.00000000000011</v>
      </c>
      <c r="AS28" s="13">
        <v>44408</v>
      </c>
      <c r="AT28" s="14" t="s">
        <v>83</v>
      </c>
      <c r="AU28" s="15">
        <f t="shared" si="1"/>
        <v>4550</v>
      </c>
      <c r="AV28" s="12"/>
      <c r="AW28" t="s">
        <v>112</v>
      </c>
      <c r="AY28" s="16">
        <v>44408</v>
      </c>
      <c r="AZ28" s="10" t="s">
        <v>113</v>
      </c>
      <c r="BA28" s="10"/>
      <c r="BH28" t="s">
        <v>106</v>
      </c>
      <c r="BJ28" t="s">
        <v>107</v>
      </c>
      <c r="BK28" t="s">
        <v>78</v>
      </c>
      <c r="BL28">
        <v>35124</v>
      </c>
      <c r="BM28" t="s">
        <v>84</v>
      </c>
      <c r="BR28" s="10">
        <v>3.6</v>
      </c>
      <c r="BS28" t="s">
        <v>85</v>
      </c>
    </row>
    <row r="29" spans="1:71">
      <c r="A29" t="s">
        <v>103</v>
      </c>
      <c r="B29" s="47" t="s">
        <v>104</v>
      </c>
      <c r="C29" t="s">
        <v>96</v>
      </c>
      <c r="D29" s="8">
        <v>1</v>
      </c>
      <c r="E29" s="9">
        <v>43656</v>
      </c>
      <c r="F29" s="9">
        <v>43630</v>
      </c>
      <c r="G29" s="9">
        <v>43996</v>
      </c>
      <c r="H29" t="s">
        <v>105</v>
      </c>
      <c r="J29" t="s">
        <v>106</v>
      </c>
      <c r="L29" t="s">
        <v>107</v>
      </c>
      <c r="M29" t="s">
        <v>78</v>
      </c>
      <c r="N29" s="10">
        <v>35124</v>
      </c>
      <c r="O29" s="10">
        <v>1000</v>
      </c>
      <c r="P29">
        <v>5749</v>
      </c>
      <c r="Q29">
        <v>1</v>
      </c>
      <c r="R29" t="s">
        <v>108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109</v>
      </c>
      <c r="AA29" t="s">
        <v>79</v>
      </c>
      <c r="AB29">
        <v>0</v>
      </c>
      <c r="AC29">
        <v>0</v>
      </c>
      <c r="AD29" t="s">
        <v>109</v>
      </c>
      <c r="AE29" t="s">
        <v>79</v>
      </c>
      <c r="AF29">
        <v>0</v>
      </c>
      <c r="AG29">
        <v>305</v>
      </c>
      <c r="AH29">
        <v>2010</v>
      </c>
      <c r="AI29" s="8" t="s">
        <v>110</v>
      </c>
      <c r="AJ29" t="s">
        <v>120</v>
      </c>
      <c r="AK29" s="11">
        <v>4145</v>
      </c>
      <c r="AL29" s="11">
        <v>0</v>
      </c>
      <c r="AM29" s="11">
        <v>41</v>
      </c>
      <c r="AN29" s="11">
        <v>41</v>
      </c>
      <c r="AO29" s="11">
        <v>0</v>
      </c>
      <c r="AP29" s="11">
        <v>4227</v>
      </c>
      <c r="AQ29" s="10">
        <v>14</v>
      </c>
      <c r="AR29" s="12">
        <f t="shared" si="0"/>
        <v>591.78000000000009</v>
      </c>
      <c r="AS29" s="13">
        <v>44408</v>
      </c>
      <c r="AT29" s="14" t="s">
        <v>83</v>
      </c>
      <c r="AU29" s="15">
        <f t="shared" si="1"/>
        <v>4227</v>
      </c>
      <c r="AV29" s="12"/>
      <c r="AW29" t="s">
        <v>112</v>
      </c>
      <c r="AY29" s="16">
        <v>44408</v>
      </c>
      <c r="AZ29" s="10" t="s">
        <v>113</v>
      </c>
      <c r="BA29" s="10"/>
      <c r="BH29" t="s">
        <v>106</v>
      </c>
      <c r="BJ29" t="s">
        <v>107</v>
      </c>
      <c r="BK29" t="s">
        <v>78</v>
      </c>
      <c r="BL29">
        <v>35124</v>
      </c>
      <c r="BM29" t="s">
        <v>84</v>
      </c>
      <c r="BR29" s="10">
        <v>3.6</v>
      </c>
      <c r="BS29" t="s">
        <v>85</v>
      </c>
    </row>
    <row r="30" spans="1:71">
      <c r="A30" t="s">
        <v>103</v>
      </c>
      <c r="B30" s="47" t="s">
        <v>104</v>
      </c>
      <c r="C30" t="s">
        <v>96</v>
      </c>
      <c r="D30" s="8">
        <v>2</v>
      </c>
      <c r="E30" s="9">
        <v>43686</v>
      </c>
      <c r="F30" s="9">
        <v>43630</v>
      </c>
      <c r="G30" s="9">
        <v>43996</v>
      </c>
      <c r="H30" t="s">
        <v>105</v>
      </c>
      <c r="J30" t="s">
        <v>106</v>
      </c>
      <c r="L30" t="s">
        <v>107</v>
      </c>
      <c r="M30" t="s">
        <v>78</v>
      </c>
      <c r="N30" s="10">
        <v>35124</v>
      </c>
      <c r="O30" s="10">
        <v>1000</v>
      </c>
      <c r="P30">
        <v>5749</v>
      </c>
      <c r="Q30">
        <v>1</v>
      </c>
      <c r="R30" t="s">
        <v>108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109</v>
      </c>
      <c r="AA30" t="s">
        <v>79</v>
      </c>
      <c r="AB30">
        <v>0</v>
      </c>
      <c r="AC30">
        <v>0</v>
      </c>
      <c r="AD30" t="s">
        <v>109</v>
      </c>
      <c r="AE30" t="s">
        <v>79</v>
      </c>
      <c r="AF30">
        <v>0</v>
      </c>
      <c r="AG30">
        <v>311</v>
      </c>
      <c r="AH30">
        <v>2010</v>
      </c>
      <c r="AI30" s="8" t="s">
        <v>110</v>
      </c>
      <c r="AJ30" t="s">
        <v>121</v>
      </c>
      <c r="AK30" s="11">
        <v>3779</v>
      </c>
      <c r="AL30" s="11">
        <v>0</v>
      </c>
      <c r="AM30" s="11">
        <v>37</v>
      </c>
      <c r="AN30" s="11">
        <v>37</v>
      </c>
      <c r="AO30" s="11">
        <v>0</v>
      </c>
      <c r="AP30" s="11">
        <v>3853</v>
      </c>
      <c r="AQ30" s="10">
        <v>14</v>
      </c>
      <c r="AR30" s="12">
        <f t="shared" si="0"/>
        <v>539.42000000000007</v>
      </c>
      <c r="AS30" s="13">
        <v>44408</v>
      </c>
      <c r="AT30" s="14" t="s">
        <v>83</v>
      </c>
      <c r="AU30" s="15">
        <f t="shared" si="1"/>
        <v>3853</v>
      </c>
      <c r="AV30" s="12"/>
      <c r="AW30" t="s">
        <v>112</v>
      </c>
      <c r="AY30" s="16">
        <v>44408</v>
      </c>
      <c r="AZ30" s="10" t="s">
        <v>113</v>
      </c>
      <c r="BA30" s="10"/>
      <c r="BH30" t="s">
        <v>106</v>
      </c>
      <c r="BJ30" t="s">
        <v>107</v>
      </c>
      <c r="BK30" t="s">
        <v>78</v>
      </c>
      <c r="BL30">
        <v>35124</v>
      </c>
      <c r="BM30" t="s">
        <v>84</v>
      </c>
      <c r="BR30" s="10">
        <v>3.6</v>
      </c>
      <c r="BS30" t="s">
        <v>85</v>
      </c>
    </row>
    <row r="31" spans="1:71">
      <c r="A31" t="s">
        <v>103</v>
      </c>
      <c r="B31" s="47" t="s">
        <v>104</v>
      </c>
      <c r="C31" t="s">
        <v>96</v>
      </c>
      <c r="D31" s="8">
        <v>3</v>
      </c>
      <c r="E31" s="9">
        <v>43739</v>
      </c>
      <c r="F31" s="9">
        <v>43630</v>
      </c>
      <c r="G31" s="9">
        <v>43996</v>
      </c>
      <c r="H31" t="s">
        <v>105</v>
      </c>
      <c r="J31" t="s">
        <v>106</v>
      </c>
      <c r="L31" t="s">
        <v>107</v>
      </c>
      <c r="M31" t="s">
        <v>78</v>
      </c>
      <c r="N31" s="10">
        <v>35124</v>
      </c>
      <c r="O31" s="10">
        <v>1000</v>
      </c>
      <c r="P31">
        <v>5749</v>
      </c>
      <c r="Q31">
        <v>1</v>
      </c>
      <c r="R31" t="s">
        <v>108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109</v>
      </c>
      <c r="AA31" t="s">
        <v>79</v>
      </c>
      <c r="AB31">
        <v>0</v>
      </c>
      <c r="AC31">
        <v>0</v>
      </c>
      <c r="AD31" t="s">
        <v>109</v>
      </c>
      <c r="AE31" t="s">
        <v>79</v>
      </c>
      <c r="AF31">
        <v>0</v>
      </c>
      <c r="AG31">
        <v>330</v>
      </c>
      <c r="AH31">
        <v>2013</v>
      </c>
      <c r="AI31" s="8" t="s">
        <v>122</v>
      </c>
      <c r="AJ31" t="s">
        <v>123</v>
      </c>
      <c r="AK31" s="11">
        <v>3133</v>
      </c>
      <c r="AL31" s="11">
        <v>0</v>
      </c>
      <c r="AM31" s="11">
        <v>31</v>
      </c>
      <c r="AN31" s="11">
        <v>31</v>
      </c>
      <c r="AO31" s="11">
        <v>0</v>
      </c>
      <c r="AP31" s="11">
        <v>3195</v>
      </c>
      <c r="AQ31" s="10">
        <v>14</v>
      </c>
      <c r="AR31" s="12">
        <f t="shared" si="0"/>
        <v>447.30000000000007</v>
      </c>
      <c r="AS31" s="13">
        <v>44408</v>
      </c>
      <c r="AT31" s="14" t="s">
        <v>83</v>
      </c>
      <c r="AU31" s="15">
        <f t="shared" si="1"/>
        <v>3195</v>
      </c>
      <c r="AV31" s="12"/>
      <c r="AW31" t="s">
        <v>112</v>
      </c>
      <c r="AY31" s="16">
        <v>44408</v>
      </c>
      <c r="AZ31" s="10" t="s">
        <v>113</v>
      </c>
      <c r="BA31" s="10"/>
      <c r="BH31" t="s">
        <v>106</v>
      </c>
      <c r="BJ31" t="s">
        <v>107</v>
      </c>
      <c r="BK31" t="s">
        <v>78</v>
      </c>
      <c r="BL31">
        <v>35124</v>
      </c>
      <c r="BM31" t="s">
        <v>84</v>
      </c>
      <c r="BR31" s="10">
        <v>3.6</v>
      </c>
      <c r="BS31" t="s">
        <v>85</v>
      </c>
    </row>
    <row r="32" spans="1:71">
      <c r="A32" t="s">
        <v>103</v>
      </c>
      <c r="B32" s="47" t="s">
        <v>104</v>
      </c>
      <c r="C32" t="s">
        <v>96</v>
      </c>
      <c r="D32" s="8">
        <v>4</v>
      </c>
      <c r="E32" s="9">
        <v>43741</v>
      </c>
      <c r="F32" s="9">
        <v>43630</v>
      </c>
      <c r="G32" s="9">
        <v>43996</v>
      </c>
      <c r="H32" t="s">
        <v>105</v>
      </c>
      <c r="J32" t="s">
        <v>106</v>
      </c>
      <c r="L32" t="s">
        <v>107</v>
      </c>
      <c r="M32" t="s">
        <v>78</v>
      </c>
      <c r="N32" s="10">
        <v>35124</v>
      </c>
      <c r="O32" s="10">
        <v>1000</v>
      </c>
      <c r="P32">
        <v>5749</v>
      </c>
      <c r="Q32">
        <v>1</v>
      </c>
      <c r="R32" t="s">
        <v>108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109</v>
      </c>
      <c r="AA32" t="s">
        <v>79</v>
      </c>
      <c r="AB32">
        <v>0</v>
      </c>
      <c r="AC32">
        <v>0</v>
      </c>
      <c r="AD32" t="s">
        <v>109</v>
      </c>
      <c r="AE32" t="s">
        <v>79</v>
      </c>
      <c r="AF32">
        <v>0</v>
      </c>
      <c r="AG32">
        <v>304</v>
      </c>
      <c r="AH32">
        <v>2009</v>
      </c>
      <c r="AI32" s="8" t="s">
        <v>110</v>
      </c>
      <c r="AJ32" t="s">
        <v>124</v>
      </c>
      <c r="AK32" s="11">
        <v>3109</v>
      </c>
      <c r="AL32" s="11">
        <v>0</v>
      </c>
      <c r="AM32" s="11">
        <v>31</v>
      </c>
      <c r="AN32" s="11">
        <v>31</v>
      </c>
      <c r="AO32" s="11">
        <v>0</v>
      </c>
      <c r="AP32" s="11">
        <v>3171</v>
      </c>
      <c r="AQ32" s="10">
        <v>14</v>
      </c>
      <c r="AR32" s="12">
        <f t="shared" si="0"/>
        <v>443.94000000000005</v>
      </c>
      <c r="AS32" s="13">
        <v>44408</v>
      </c>
      <c r="AT32" s="14" t="s">
        <v>83</v>
      </c>
      <c r="AU32" s="15">
        <f t="shared" si="1"/>
        <v>3171</v>
      </c>
      <c r="AV32" s="12"/>
      <c r="AW32" t="s">
        <v>112</v>
      </c>
      <c r="AY32" s="16">
        <v>44408</v>
      </c>
      <c r="AZ32" s="10" t="s">
        <v>113</v>
      </c>
      <c r="BA32" s="10"/>
      <c r="BH32" t="s">
        <v>106</v>
      </c>
      <c r="BJ32" t="s">
        <v>107</v>
      </c>
      <c r="BK32" t="s">
        <v>78</v>
      </c>
      <c r="BL32">
        <v>35124</v>
      </c>
      <c r="BM32" t="s">
        <v>84</v>
      </c>
      <c r="BR32" s="10">
        <v>3.6</v>
      </c>
      <c r="BS32" t="s">
        <v>85</v>
      </c>
    </row>
    <row r="33" spans="1:71">
      <c r="A33" t="s">
        <v>103</v>
      </c>
      <c r="B33" s="47" t="s">
        <v>104</v>
      </c>
      <c r="C33" t="s">
        <v>96</v>
      </c>
      <c r="D33" s="8">
        <v>5</v>
      </c>
      <c r="E33" s="9">
        <v>43743</v>
      </c>
      <c r="F33" s="9">
        <v>43630</v>
      </c>
      <c r="G33" s="9">
        <v>43996</v>
      </c>
      <c r="H33" t="s">
        <v>105</v>
      </c>
      <c r="J33" t="s">
        <v>106</v>
      </c>
      <c r="L33" t="s">
        <v>107</v>
      </c>
      <c r="M33" t="s">
        <v>78</v>
      </c>
      <c r="N33" s="10">
        <v>35124</v>
      </c>
      <c r="O33" s="10">
        <v>1000</v>
      </c>
      <c r="P33">
        <v>5749</v>
      </c>
      <c r="Q33">
        <v>1</v>
      </c>
      <c r="R33" t="s">
        <v>108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109</v>
      </c>
      <c r="AA33" t="s">
        <v>79</v>
      </c>
      <c r="AB33">
        <v>0</v>
      </c>
      <c r="AC33">
        <v>0</v>
      </c>
      <c r="AD33" t="s">
        <v>109</v>
      </c>
      <c r="AE33" t="s">
        <v>79</v>
      </c>
      <c r="AF33">
        <v>0</v>
      </c>
      <c r="AG33">
        <v>304</v>
      </c>
      <c r="AH33">
        <v>2009</v>
      </c>
      <c r="AI33" s="8" t="s">
        <v>110</v>
      </c>
      <c r="AJ33" t="s">
        <v>124</v>
      </c>
      <c r="AK33" s="11">
        <v>-3084</v>
      </c>
      <c r="AL33" s="11">
        <v>0</v>
      </c>
      <c r="AM33" s="11">
        <v>-30</v>
      </c>
      <c r="AN33" s="11">
        <v>-30</v>
      </c>
      <c r="AO33" s="11">
        <v>0</v>
      </c>
      <c r="AP33" s="11">
        <v>-3144</v>
      </c>
      <c r="AQ33" s="10">
        <v>14</v>
      </c>
      <c r="AR33" s="12">
        <f t="shared" si="0"/>
        <v>-440.16</v>
      </c>
      <c r="AS33" s="13">
        <v>44408</v>
      </c>
      <c r="AT33" s="14" t="s">
        <v>83</v>
      </c>
      <c r="AU33" s="15">
        <f t="shared" si="1"/>
        <v>-3144</v>
      </c>
      <c r="AV33" s="12"/>
      <c r="AW33" t="s">
        <v>112</v>
      </c>
      <c r="AY33" s="16">
        <v>44408</v>
      </c>
      <c r="AZ33" s="10" t="s">
        <v>113</v>
      </c>
      <c r="BA33" s="10"/>
      <c r="BH33" t="s">
        <v>106</v>
      </c>
      <c r="BJ33" t="s">
        <v>107</v>
      </c>
      <c r="BK33" t="s">
        <v>78</v>
      </c>
      <c r="BL33">
        <v>35124</v>
      </c>
      <c r="BM33" t="s">
        <v>84</v>
      </c>
      <c r="BR33" s="10">
        <v>3.6</v>
      </c>
      <c r="BS33" t="s">
        <v>85</v>
      </c>
    </row>
    <row r="34" spans="1:71">
      <c r="A34" t="s">
        <v>103</v>
      </c>
      <c r="B34" s="47" t="s">
        <v>104</v>
      </c>
      <c r="C34" t="s">
        <v>96</v>
      </c>
      <c r="D34" s="8">
        <v>6</v>
      </c>
      <c r="E34" s="9">
        <v>43769</v>
      </c>
      <c r="F34" s="9">
        <v>43630</v>
      </c>
      <c r="G34" s="9">
        <v>43996</v>
      </c>
      <c r="H34" t="s">
        <v>105</v>
      </c>
      <c r="J34" t="s">
        <v>106</v>
      </c>
      <c r="L34" t="s">
        <v>107</v>
      </c>
      <c r="M34" t="s">
        <v>78</v>
      </c>
      <c r="N34" s="10">
        <v>35124</v>
      </c>
      <c r="O34" s="10">
        <v>1000</v>
      </c>
      <c r="P34">
        <v>5749</v>
      </c>
      <c r="Q34">
        <v>1</v>
      </c>
      <c r="R34" t="s">
        <v>108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109</v>
      </c>
      <c r="AA34" t="s">
        <v>79</v>
      </c>
      <c r="AB34">
        <v>0</v>
      </c>
      <c r="AC34">
        <v>0</v>
      </c>
      <c r="AD34" t="s">
        <v>109</v>
      </c>
      <c r="AE34" t="s">
        <v>79</v>
      </c>
      <c r="AF34">
        <v>0</v>
      </c>
      <c r="AG34">
        <v>311</v>
      </c>
      <c r="AH34">
        <v>2010</v>
      </c>
      <c r="AI34" s="8" t="s">
        <v>110</v>
      </c>
      <c r="AJ34" t="s">
        <v>121</v>
      </c>
      <c r="AK34" s="11">
        <v>-2767</v>
      </c>
      <c r="AL34" s="11">
        <v>0</v>
      </c>
      <c r="AM34" s="11">
        <v>-27</v>
      </c>
      <c r="AN34" s="11">
        <v>-27</v>
      </c>
      <c r="AO34" s="11">
        <v>0</v>
      </c>
      <c r="AP34" s="11">
        <v>-2821</v>
      </c>
      <c r="AQ34" s="10">
        <v>14</v>
      </c>
      <c r="AR34" s="12">
        <f t="shared" si="0"/>
        <v>-394.94000000000005</v>
      </c>
      <c r="AS34" s="13">
        <v>44408</v>
      </c>
      <c r="AT34" s="14" t="s">
        <v>83</v>
      </c>
      <c r="AU34" s="15">
        <f t="shared" si="1"/>
        <v>-2821</v>
      </c>
      <c r="AV34" s="12"/>
      <c r="AW34" t="s">
        <v>112</v>
      </c>
      <c r="AY34" s="16">
        <v>44408</v>
      </c>
      <c r="AZ34" s="10" t="s">
        <v>113</v>
      </c>
      <c r="BA34" s="10"/>
      <c r="BH34" t="s">
        <v>106</v>
      </c>
      <c r="BJ34" t="s">
        <v>107</v>
      </c>
      <c r="BK34" t="s">
        <v>78</v>
      </c>
      <c r="BL34">
        <v>35124</v>
      </c>
      <c r="BM34" t="s">
        <v>84</v>
      </c>
      <c r="BR34" s="10">
        <v>3.6</v>
      </c>
      <c r="BS34" t="s">
        <v>85</v>
      </c>
    </row>
    <row r="35" spans="1:71">
      <c r="A35" t="s">
        <v>103</v>
      </c>
      <c r="B35" s="47" t="s">
        <v>104</v>
      </c>
      <c r="C35" t="s">
        <v>96</v>
      </c>
      <c r="D35" s="8">
        <v>7</v>
      </c>
      <c r="E35" s="9">
        <v>43773</v>
      </c>
      <c r="F35" s="9">
        <v>43630</v>
      </c>
      <c r="G35" s="9">
        <v>43996</v>
      </c>
      <c r="H35" t="s">
        <v>105</v>
      </c>
      <c r="J35" t="s">
        <v>106</v>
      </c>
      <c r="L35" t="s">
        <v>107</v>
      </c>
      <c r="M35" t="s">
        <v>78</v>
      </c>
      <c r="N35" s="10">
        <v>35124</v>
      </c>
      <c r="O35" s="10">
        <v>1000</v>
      </c>
      <c r="P35">
        <v>5749</v>
      </c>
      <c r="Q35">
        <v>1</v>
      </c>
      <c r="R35" t="s">
        <v>108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109</v>
      </c>
      <c r="AA35" t="s">
        <v>79</v>
      </c>
      <c r="AB35">
        <v>0</v>
      </c>
      <c r="AC35">
        <v>0</v>
      </c>
      <c r="AD35" t="s">
        <v>109</v>
      </c>
      <c r="AE35" t="s">
        <v>79</v>
      </c>
      <c r="AF35">
        <v>0</v>
      </c>
      <c r="AG35">
        <v>301</v>
      </c>
      <c r="AH35">
        <v>2011</v>
      </c>
      <c r="AI35" s="8" t="s">
        <v>110</v>
      </c>
      <c r="AJ35" t="s">
        <v>125</v>
      </c>
      <c r="AK35" s="11">
        <v>2719</v>
      </c>
      <c r="AL35" s="11">
        <v>0</v>
      </c>
      <c r="AM35" s="11">
        <v>27</v>
      </c>
      <c r="AN35" s="11">
        <v>27</v>
      </c>
      <c r="AO35" s="11">
        <v>0</v>
      </c>
      <c r="AP35" s="11">
        <v>2773</v>
      </c>
      <c r="AQ35" s="10">
        <v>14</v>
      </c>
      <c r="AR35" s="12">
        <f t="shared" si="0"/>
        <v>388.22</v>
      </c>
      <c r="AS35" s="13">
        <v>44408</v>
      </c>
      <c r="AT35" s="14" t="s">
        <v>83</v>
      </c>
      <c r="AU35" s="15">
        <f t="shared" si="1"/>
        <v>2773</v>
      </c>
      <c r="AV35" s="12"/>
      <c r="AW35" t="s">
        <v>112</v>
      </c>
      <c r="AY35" s="16">
        <v>44408</v>
      </c>
      <c r="AZ35" s="10" t="s">
        <v>113</v>
      </c>
      <c r="BA35" s="10"/>
      <c r="BH35" t="s">
        <v>106</v>
      </c>
      <c r="BJ35" t="s">
        <v>107</v>
      </c>
      <c r="BK35" t="s">
        <v>78</v>
      </c>
      <c r="BL35">
        <v>35124</v>
      </c>
      <c r="BM35" t="s">
        <v>84</v>
      </c>
      <c r="BR35" s="10">
        <v>3.6</v>
      </c>
      <c r="BS35" t="s">
        <v>85</v>
      </c>
    </row>
    <row r="36" spans="1:71">
      <c r="A36" t="s">
        <v>103</v>
      </c>
      <c r="B36" s="47" t="s">
        <v>104</v>
      </c>
      <c r="C36" t="s">
        <v>96</v>
      </c>
      <c r="D36" s="8">
        <v>8</v>
      </c>
      <c r="E36" s="9">
        <v>43794</v>
      </c>
      <c r="F36" s="9">
        <v>43630</v>
      </c>
      <c r="G36" s="9">
        <v>43996</v>
      </c>
      <c r="H36" t="s">
        <v>105</v>
      </c>
      <c r="J36" t="s">
        <v>106</v>
      </c>
      <c r="L36" t="s">
        <v>107</v>
      </c>
      <c r="M36" t="s">
        <v>78</v>
      </c>
      <c r="N36" s="10">
        <v>35124</v>
      </c>
      <c r="O36" s="10">
        <v>1000</v>
      </c>
      <c r="P36">
        <v>5749</v>
      </c>
      <c r="Q36">
        <v>1</v>
      </c>
      <c r="R36" t="s">
        <v>108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109</v>
      </c>
      <c r="AA36" t="s">
        <v>79</v>
      </c>
      <c r="AB36">
        <v>0</v>
      </c>
      <c r="AC36">
        <v>0</v>
      </c>
      <c r="AD36" t="s">
        <v>109</v>
      </c>
      <c r="AE36" t="s">
        <v>79</v>
      </c>
      <c r="AF36">
        <v>0</v>
      </c>
      <c r="AG36">
        <v>311</v>
      </c>
      <c r="AH36">
        <v>2010</v>
      </c>
      <c r="AI36" s="8" t="s">
        <v>110</v>
      </c>
      <c r="AJ36" t="s">
        <v>121</v>
      </c>
      <c r="AK36" s="11">
        <v>2463</v>
      </c>
      <c r="AL36" s="11">
        <v>0</v>
      </c>
      <c r="AM36" s="11">
        <v>24</v>
      </c>
      <c r="AN36" s="11">
        <v>24</v>
      </c>
      <c r="AO36" s="11">
        <v>0</v>
      </c>
      <c r="AP36" s="11">
        <v>2511</v>
      </c>
      <c r="AQ36" s="10">
        <v>14</v>
      </c>
      <c r="AR36" s="12">
        <f t="shared" si="0"/>
        <v>351.54</v>
      </c>
      <c r="AS36" s="13">
        <v>44408</v>
      </c>
      <c r="AT36" s="14" t="s">
        <v>83</v>
      </c>
      <c r="AU36" s="15">
        <f t="shared" si="1"/>
        <v>2511</v>
      </c>
      <c r="AV36" s="12"/>
      <c r="AW36" t="s">
        <v>112</v>
      </c>
      <c r="AY36" s="16">
        <v>44408</v>
      </c>
      <c r="AZ36" s="10" t="s">
        <v>113</v>
      </c>
      <c r="BA36" s="10"/>
      <c r="BH36" t="s">
        <v>106</v>
      </c>
      <c r="BJ36" t="s">
        <v>107</v>
      </c>
      <c r="BK36" t="s">
        <v>78</v>
      </c>
      <c r="BL36">
        <v>35124</v>
      </c>
      <c r="BM36" t="s">
        <v>84</v>
      </c>
      <c r="BR36" s="10">
        <v>3.6</v>
      </c>
      <c r="BS36" t="s">
        <v>85</v>
      </c>
    </row>
    <row r="37" spans="1:71">
      <c r="A37" t="s">
        <v>103</v>
      </c>
      <c r="B37" s="47" t="s">
        <v>104</v>
      </c>
      <c r="C37" t="s">
        <v>96</v>
      </c>
      <c r="D37" s="8">
        <v>9</v>
      </c>
      <c r="E37" s="9">
        <v>43795</v>
      </c>
      <c r="F37" s="9">
        <v>43630</v>
      </c>
      <c r="G37" s="9">
        <v>43996</v>
      </c>
      <c r="H37" t="s">
        <v>105</v>
      </c>
      <c r="J37" t="s">
        <v>106</v>
      </c>
      <c r="L37" t="s">
        <v>107</v>
      </c>
      <c r="M37" t="s">
        <v>78</v>
      </c>
      <c r="N37" s="10">
        <v>35124</v>
      </c>
      <c r="O37" s="10">
        <v>1000</v>
      </c>
      <c r="P37">
        <v>5749</v>
      </c>
      <c r="Q37">
        <v>1</v>
      </c>
      <c r="R37" t="s">
        <v>108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109</v>
      </c>
      <c r="AA37" t="s">
        <v>79</v>
      </c>
      <c r="AB37">
        <v>0</v>
      </c>
      <c r="AC37">
        <v>0</v>
      </c>
      <c r="AD37" t="s">
        <v>109</v>
      </c>
      <c r="AE37" t="s">
        <v>79</v>
      </c>
      <c r="AF37">
        <v>0</v>
      </c>
      <c r="AG37">
        <v>311</v>
      </c>
      <c r="AH37">
        <v>2010</v>
      </c>
      <c r="AI37" s="8" t="s">
        <v>110</v>
      </c>
      <c r="AJ37" t="s">
        <v>121</v>
      </c>
      <c r="AK37" s="11">
        <v>-2450</v>
      </c>
      <c r="AL37" s="11">
        <v>0</v>
      </c>
      <c r="AM37" s="11">
        <v>-24</v>
      </c>
      <c r="AN37" s="11">
        <v>-24</v>
      </c>
      <c r="AO37" s="11">
        <v>0</v>
      </c>
      <c r="AP37" s="11">
        <v>-2498</v>
      </c>
      <c r="AQ37" s="10">
        <v>14</v>
      </c>
      <c r="AR37" s="12">
        <f t="shared" si="0"/>
        <v>-349.72</v>
      </c>
      <c r="AS37" s="13">
        <v>44408</v>
      </c>
      <c r="AT37" s="14" t="s">
        <v>83</v>
      </c>
      <c r="AU37" s="15">
        <f t="shared" si="1"/>
        <v>-2498</v>
      </c>
      <c r="AV37" s="12"/>
      <c r="AW37" t="s">
        <v>112</v>
      </c>
      <c r="AY37" s="16">
        <v>44408</v>
      </c>
      <c r="AZ37" s="10" t="s">
        <v>113</v>
      </c>
      <c r="BA37" s="10"/>
      <c r="BH37" t="s">
        <v>106</v>
      </c>
      <c r="BJ37" t="s">
        <v>107</v>
      </c>
      <c r="BK37" t="s">
        <v>78</v>
      </c>
      <c r="BL37">
        <v>35124</v>
      </c>
      <c r="BM37" t="s">
        <v>84</v>
      </c>
      <c r="BR37" s="10">
        <v>3.6</v>
      </c>
      <c r="BS37" t="s">
        <v>85</v>
      </c>
    </row>
    <row r="38" spans="1:71">
      <c r="A38" t="s">
        <v>103</v>
      </c>
      <c r="B38" s="47" t="s">
        <v>104</v>
      </c>
      <c r="C38" t="s">
        <v>96</v>
      </c>
      <c r="D38" s="8">
        <v>10</v>
      </c>
      <c r="E38" s="9">
        <v>43805</v>
      </c>
      <c r="F38" s="9">
        <v>43630</v>
      </c>
      <c r="G38" s="9">
        <v>43996</v>
      </c>
      <c r="H38" t="s">
        <v>105</v>
      </c>
      <c r="J38" t="s">
        <v>106</v>
      </c>
      <c r="L38" t="s">
        <v>107</v>
      </c>
      <c r="M38" t="s">
        <v>78</v>
      </c>
      <c r="N38" s="10">
        <v>35124</v>
      </c>
      <c r="O38" s="10">
        <v>1000</v>
      </c>
      <c r="P38">
        <v>5749</v>
      </c>
      <c r="Q38">
        <v>1</v>
      </c>
      <c r="R38" t="s">
        <v>108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109</v>
      </c>
      <c r="AA38" t="s">
        <v>79</v>
      </c>
      <c r="AB38">
        <v>0</v>
      </c>
      <c r="AC38">
        <v>0</v>
      </c>
      <c r="AD38" t="s">
        <v>109</v>
      </c>
      <c r="AE38" t="s">
        <v>79</v>
      </c>
      <c r="AF38">
        <v>0</v>
      </c>
      <c r="AG38">
        <v>311</v>
      </c>
      <c r="AH38">
        <v>2010</v>
      </c>
      <c r="AI38" s="8" t="s">
        <v>110</v>
      </c>
      <c r="AJ38" t="s">
        <v>121</v>
      </c>
      <c r="AK38" s="11">
        <v>2329</v>
      </c>
      <c r="AL38" s="11">
        <v>0</v>
      </c>
      <c r="AM38" s="11">
        <v>23</v>
      </c>
      <c r="AN38" s="11">
        <v>23</v>
      </c>
      <c r="AO38" s="11">
        <v>0</v>
      </c>
      <c r="AP38" s="11">
        <v>2375</v>
      </c>
      <c r="AQ38" s="10">
        <v>14</v>
      </c>
      <c r="AR38" s="12">
        <f t="shared" si="0"/>
        <v>332.50000000000006</v>
      </c>
      <c r="AS38" s="13">
        <v>44408</v>
      </c>
      <c r="AT38" s="14" t="s">
        <v>83</v>
      </c>
      <c r="AU38" s="15">
        <f t="shared" si="1"/>
        <v>2375</v>
      </c>
      <c r="AV38" s="12"/>
      <c r="AW38" t="s">
        <v>112</v>
      </c>
      <c r="AY38" s="16">
        <v>44408</v>
      </c>
      <c r="AZ38" s="10" t="s">
        <v>113</v>
      </c>
      <c r="BA38" s="10"/>
      <c r="BH38" t="s">
        <v>106</v>
      </c>
      <c r="BJ38" t="s">
        <v>107</v>
      </c>
      <c r="BK38" t="s">
        <v>78</v>
      </c>
      <c r="BL38">
        <v>35124</v>
      </c>
      <c r="BM38" t="s">
        <v>84</v>
      </c>
      <c r="BR38" s="10">
        <v>3.6</v>
      </c>
      <c r="BS38" t="s">
        <v>85</v>
      </c>
    </row>
    <row r="39" spans="1:71">
      <c r="A39" t="s">
        <v>103</v>
      </c>
      <c r="B39" s="47" t="s">
        <v>104</v>
      </c>
      <c r="C39" t="s">
        <v>96</v>
      </c>
      <c r="D39" s="8">
        <v>11</v>
      </c>
      <c r="E39" s="9">
        <v>43806</v>
      </c>
      <c r="F39" s="9">
        <v>43630</v>
      </c>
      <c r="G39" s="9">
        <v>43996</v>
      </c>
      <c r="H39" t="s">
        <v>105</v>
      </c>
      <c r="J39" t="s">
        <v>106</v>
      </c>
      <c r="L39" t="s">
        <v>107</v>
      </c>
      <c r="M39" t="s">
        <v>78</v>
      </c>
      <c r="N39" s="10">
        <v>35124</v>
      </c>
      <c r="O39" s="10">
        <v>1000</v>
      </c>
      <c r="P39">
        <v>5749</v>
      </c>
      <c r="Q39">
        <v>1</v>
      </c>
      <c r="R39" t="s">
        <v>108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109</v>
      </c>
      <c r="AA39" t="s">
        <v>79</v>
      </c>
      <c r="AB39">
        <v>0</v>
      </c>
      <c r="AC39">
        <v>0</v>
      </c>
      <c r="AD39" t="s">
        <v>109</v>
      </c>
      <c r="AE39" t="s">
        <v>79</v>
      </c>
      <c r="AF39">
        <v>0</v>
      </c>
      <c r="AG39">
        <v>311</v>
      </c>
      <c r="AH39">
        <v>2010</v>
      </c>
      <c r="AI39" s="8" t="s">
        <v>110</v>
      </c>
      <c r="AJ39" t="s">
        <v>121</v>
      </c>
      <c r="AK39" s="11">
        <v>-2316</v>
      </c>
      <c r="AL39" s="11">
        <v>0</v>
      </c>
      <c r="AM39" s="11">
        <v>-23</v>
      </c>
      <c r="AN39" s="11">
        <v>-23</v>
      </c>
      <c r="AO39" s="11">
        <v>0</v>
      </c>
      <c r="AP39" s="11">
        <v>-2362</v>
      </c>
      <c r="AQ39" s="10">
        <v>14</v>
      </c>
      <c r="AR39" s="12">
        <f t="shared" si="0"/>
        <v>-330.68</v>
      </c>
      <c r="AS39" s="13">
        <v>44408</v>
      </c>
      <c r="AT39" s="14" t="s">
        <v>83</v>
      </c>
      <c r="AU39" s="15">
        <f t="shared" si="1"/>
        <v>-2362</v>
      </c>
      <c r="AV39" s="12"/>
      <c r="AW39" t="s">
        <v>112</v>
      </c>
      <c r="AY39" s="16">
        <v>44408</v>
      </c>
      <c r="AZ39" s="10" t="s">
        <v>113</v>
      </c>
      <c r="BA39" s="10"/>
      <c r="BH39" t="s">
        <v>106</v>
      </c>
      <c r="BJ39" t="s">
        <v>107</v>
      </c>
      <c r="BK39" t="s">
        <v>78</v>
      </c>
      <c r="BL39">
        <v>35124</v>
      </c>
      <c r="BM39" t="s">
        <v>84</v>
      </c>
      <c r="BR39" s="10">
        <v>3.6</v>
      </c>
      <c r="BS39" t="s">
        <v>85</v>
      </c>
    </row>
    <row r="40" spans="1:71">
      <c r="A40" t="s">
        <v>103</v>
      </c>
      <c r="B40" s="47" t="s">
        <v>104</v>
      </c>
      <c r="C40" t="s">
        <v>96</v>
      </c>
      <c r="D40" s="8">
        <v>12</v>
      </c>
      <c r="E40" s="9">
        <v>43812</v>
      </c>
      <c r="F40" s="9">
        <v>43630</v>
      </c>
      <c r="G40" s="9">
        <v>43996</v>
      </c>
      <c r="H40" t="s">
        <v>105</v>
      </c>
      <c r="J40" t="s">
        <v>106</v>
      </c>
      <c r="L40" t="s">
        <v>107</v>
      </c>
      <c r="M40" t="s">
        <v>78</v>
      </c>
      <c r="N40" s="10">
        <v>35124</v>
      </c>
      <c r="O40" s="10">
        <v>1000</v>
      </c>
      <c r="P40">
        <v>5749</v>
      </c>
      <c r="Q40">
        <v>1</v>
      </c>
      <c r="R40" t="s">
        <v>108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109</v>
      </c>
      <c r="AA40" t="s">
        <v>79</v>
      </c>
      <c r="AB40">
        <v>0</v>
      </c>
      <c r="AC40">
        <v>0</v>
      </c>
      <c r="AD40" t="s">
        <v>109</v>
      </c>
      <c r="AE40" t="s">
        <v>79</v>
      </c>
      <c r="AF40">
        <v>0</v>
      </c>
      <c r="AG40">
        <v>305</v>
      </c>
      <c r="AH40">
        <v>2010</v>
      </c>
      <c r="AI40" s="8" t="s">
        <v>110</v>
      </c>
      <c r="AJ40" t="s">
        <v>120</v>
      </c>
      <c r="AK40" s="11">
        <v>-2243</v>
      </c>
      <c r="AL40" s="11">
        <v>0</v>
      </c>
      <c r="AM40" s="11">
        <v>-22</v>
      </c>
      <c r="AN40" s="11">
        <v>-22</v>
      </c>
      <c r="AO40" s="11">
        <v>0</v>
      </c>
      <c r="AP40" s="11">
        <v>-2287</v>
      </c>
      <c r="AQ40" s="10">
        <v>14</v>
      </c>
      <c r="AR40" s="12">
        <f t="shared" si="0"/>
        <v>-320.18</v>
      </c>
      <c r="AS40" s="13">
        <v>44408</v>
      </c>
      <c r="AT40" s="14" t="s">
        <v>83</v>
      </c>
      <c r="AU40" s="15">
        <f t="shared" si="1"/>
        <v>-2287</v>
      </c>
      <c r="AV40" s="12"/>
      <c r="AW40" t="s">
        <v>112</v>
      </c>
      <c r="AY40" s="16">
        <v>44408</v>
      </c>
      <c r="AZ40" s="10" t="s">
        <v>113</v>
      </c>
      <c r="BA40" s="10"/>
      <c r="BH40" t="s">
        <v>106</v>
      </c>
      <c r="BJ40" t="s">
        <v>107</v>
      </c>
      <c r="BK40" t="s">
        <v>78</v>
      </c>
      <c r="BL40">
        <v>35124</v>
      </c>
      <c r="BM40" t="s">
        <v>84</v>
      </c>
      <c r="BR40" s="10">
        <v>3.6</v>
      </c>
      <c r="BS40" t="s">
        <v>85</v>
      </c>
    </row>
    <row r="41" spans="1:71">
      <c r="A41" t="s">
        <v>103</v>
      </c>
      <c r="B41" s="47" t="s">
        <v>104</v>
      </c>
      <c r="C41" t="s">
        <v>96</v>
      </c>
      <c r="D41" s="8">
        <v>13</v>
      </c>
      <c r="E41" s="9">
        <v>43825</v>
      </c>
      <c r="F41" s="9">
        <v>43630</v>
      </c>
      <c r="G41" s="9">
        <v>43996</v>
      </c>
      <c r="H41" t="s">
        <v>105</v>
      </c>
      <c r="J41" t="s">
        <v>106</v>
      </c>
      <c r="L41" t="s">
        <v>107</v>
      </c>
      <c r="M41" t="s">
        <v>78</v>
      </c>
      <c r="N41" s="10">
        <v>35124</v>
      </c>
      <c r="O41" s="10">
        <v>1000</v>
      </c>
      <c r="P41">
        <v>5749</v>
      </c>
      <c r="Q41">
        <v>1</v>
      </c>
      <c r="R41" t="s">
        <v>108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109</v>
      </c>
      <c r="AA41" t="s">
        <v>79</v>
      </c>
      <c r="AB41">
        <v>0</v>
      </c>
      <c r="AC41">
        <v>0</v>
      </c>
      <c r="AD41" t="s">
        <v>109</v>
      </c>
      <c r="AE41" t="s">
        <v>79</v>
      </c>
      <c r="AF41">
        <v>0</v>
      </c>
      <c r="AG41">
        <v>305</v>
      </c>
      <c r="AH41">
        <v>2010</v>
      </c>
      <c r="AI41" s="8" t="s">
        <v>110</v>
      </c>
      <c r="AJ41" t="s">
        <v>120</v>
      </c>
      <c r="AK41" s="11">
        <v>2085</v>
      </c>
      <c r="AL41" s="11">
        <v>0</v>
      </c>
      <c r="AM41" s="11">
        <v>21</v>
      </c>
      <c r="AN41" s="11">
        <v>21</v>
      </c>
      <c r="AO41" s="11">
        <v>0</v>
      </c>
      <c r="AP41" s="11">
        <v>2127</v>
      </c>
      <c r="AQ41" s="10">
        <v>14</v>
      </c>
      <c r="AR41" s="12">
        <f t="shared" si="0"/>
        <v>297.78000000000003</v>
      </c>
      <c r="AS41" s="13">
        <v>44408</v>
      </c>
      <c r="AT41" s="14" t="s">
        <v>83</v>
      </c>
      <c r="AU41" s="15">
        <f t="shared" si="1"/>
        <v>2127</v>
      </c>
      <c r="AV41" s="12"/>
      <c r="AW41" t="s">
        <v>112</v>
      </c>
      <c r="AY41" s="16">
        <v>44408</v>
      </c>
      <c r="AZ41" s="10" t="s">
        <v>113</v>
      </c>
      <c r="BA41" s="10"/>
      <c r="BH41" t="s">
        <v>106</v>
      </c>
      <c r="BJ41" t="s">
        <v>107</v>
      </c>
      <c r="BK41" t="s">
        <v>78</v>
      </c>
      <c r="BL41">
        <v>35124</v>
      </c>
      <c r="BM41" t="s">
        <v>84</v>
      </c>
      <c r="BR41" s="10">
        <v>3.6</v>
      </c>
      <c r="BS41" t="s">
        <v>85</v>
      </c>
    </row>
    <row r="42" spans="1:71">
      <c r="A42" t="s">
        <v>103</v>
      </c>
      <c r="B42" s="47" t="s">
        <v>104</v>
      </c>
      <c r="C42" t="s">
        <v>96</v>
      </c>
      <c r="D42" s="8">
        <v>14</v>
      </c>
      <c r="E42" s="9">
        <v>43836</v>
      </c>
      <c r="F42" s="9">
        <v>43630</v>
      </c>
      <c r="G42" s="9">
        <v>43996</v>
      </c>
      <c r="H42" t="s">
        <v>105</v>
      </c>
      <c r="J42" t="s">
        <v>106</v>
      </c>
      <c r="L42" t="s">
        <v>107</v>
      </c>
      <c r="M42" t="s">
        <v>78</v>
      </c>
      <c r="N42" s="10">
        <v>35124</v>
      </c>
      <c r="O42" s="10">
        <v>1000</v>
      </c>
      <c r="P42">
        <v>5749</v>
      </c>
      <c r="Q42">
        <v>1</v>
      </c>
      <c r="R42" t="s">
        <v>108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109</v>
      </c>
      <c r="AA42" t="s">
        <v>79</v>
      </c>
      <c r="AB42">
        <v>0</v>
      </c>
      <c r="AC42">
        <v>0</v>
      </c>
      <c r="AD42" t="s">
        <v>109</v>
      </c>
      <c r="AE42" t="s">
        <v>79</v>
      </c>
      <c r="AF42">
        <v>0</v>
      </c>
      <c r="AG42">
        <v>311</v>
      </c>
      <c r="AH42">
        <v>2010</v>
      </c>
      <c r="AI42" s="8" t="s">
        <v>110</v>
      </c>
      <c r="AJ42" t="s">
        <v>121</v>
      </c>
      <c r="AK42" s="11">
        <v>1951</v>
      </c>
      <c r="AL42" s="11">
        <v>0</v>
      </c>
      <c r="AM42" s="11">
        <v>19</v>
      </c>
      <c r="AN42" s="11">
        <v>19</v>
      </c>
      <c r="AO42" s="11">
        <v>0</v>
      </c>
      <c r="AP42" s="11">
        <v>1989</v>
      </c>
      <c r="AQ42" s="10">
        <v>14</v>
      </c>
      <c r="AR42" s="12">
        <f t="shared" si="0"/>
        <v>278.46000000000004</v>
      </c>
      <c r="AS42" s="13">
        <v>44408</v>
      </c>
      <c r="AT42" s="14" t="s">
        <v>83</v>
      </c>
      <c r="AU42" s="15">
        <f t="shared" si="1"/>
        <v>1989</v>
      </c>
      <c r="AV42" s="12"/>
      <c r="AW42" t="s">
        <v>112</v>
      </c>
      <c r="AY42" s="16">
        <v>44408</v>
      </c>
      <c r="AZ42" s="10" t="s">
        <v>113</v>
      </c>
      <c r="BA42" s="10"/>
      <c r="BH42" t="s">
        <v>106</v>
      </c>
      <c r="BJ42" t="s">
        <v>107</v>
      </c>
      <c r="BK42" t="s">
        <v>78</v>
      </c>
      <c r="BL42">
        <v>35124</v>
      </c>
      <c r="BM42" t="s">
        <v>84</v>
      </c>
      <c r="BR42" s="10">
        <v>3.6</v>
      </c>
      <c r="BS42" t="s">
        <v>85</v>
      </c>
    </row>
    <row r="43" spans="1:71">
      <c r="A43" t="s">
        <v>103</v>
      </c>
      <c r="B43" s="47" t="s">
        <v>104</v>
      </c>
      <c r="C43" t="s">
        <v>96</v>
      </c>
      <c r="D43" s="8">
        <v>15</v>
      </c>
      <c r="E43" s="9">
        <v>43837</v>
      </c>
      <c r="F43" s="9">
        <v>43630</v>
      </c>
      <c r="G43" s="9">
        <v>43996</v>
      </c>
      <c r="H43" t="s">
        <v>105</v>
      </c>
      <c r="J43" t="s">
        <v>106</v>
      </c>
      <c r="L43" t="s">
        <v>107</v>
      </c>
      <c r="M43" t="s">
        <v>78</v>
      </c>
      <c r="N43" s="10">
        <v>35124</v>
      </c>
      <c r="O43" s="10">
        <v>1000</v>
      </c>
      <c r="P43">
        <v>5749</v>
      </c>
      <c r="Q43">
        <v>1</v>
      </c>
      <c r="R43" t="s">
        <v>108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109</v>
      </c>
      <c r="AA43" t="s">
        <v>79</v>
      </c>
      <c r="AB43">
        <v>0</v>
      </c>
      <c r="AC43">
        <v>0</v>
      </c>
      <c r="AD43" t="s">
        <v>109</v>
      </c>
      <c r="AE43" t="s">
        <v>79</v>
      </c>
      <c r="AF43">
        <v>0</v>
      </c>
      <c r="AG43">
        <v>309</v>
      </c>
      <c r="AH43">
        <v>2010</v>
      </c>
      <c r="AI43" s="8" t="s">
        <v>110</v>
      </c>
      <c r="AJ43" t="s">
        <v>117</v>
      </c>
      <c r="AK43" s="11">
        <v>-1938</v>
      </c>
      <c r="AL43" s="11">
        <v>0</v>
      </c>
      <c r="AM43" s="11">
        <v>-19</v>
      </c>
      <c r="AN43" s="11">
        <v>-19</v>
      </c>
      <c r="AO43" s="11">
        <v>0</v>
      </c>
      <c r="AP43" s="11">
        <v>-1976</v>
      </c>
      <c r="AQ43" s="10">
        <v>14</v>
      </c>
      <c r="AR43" s="12">
        <f t="shared" si="0"/>
        <v>-276.64000000000004</v>
      </c>
      <c r="AS43" s="13">
        <v>44408</v>
      </c>
      <c r="AT43" s="14" t="s">
        <v>83</v>
      </c>
      <c r="AU43" s="15">
        <f t="shared" si="1"/>
        <v>-1976</v>
      </c>
      <c r="AV43" s="12"/>
      <c r="AW43" t="s">
        <v>112</v>
      </c>
      <c r="AY43" s="16">
        <v>44408</v>
      </c>
      <c r="AZ43" s="10" t="s">
        <v>113</v>
      </c>
      <c r="BA43" s="10"/>
      <c r="BH43" t="s">
        <v>106</v>
      </c>
      <c r="BJ43" t="s">
        <v>107</v>
      </c>
      <c r="BK43" t="s">
        <v>78</v>
      </c>
      <c r="BL43">
        <v>35124</v>
      </c>
      <c r="BM43" t="s">
        <v>84</v>
      </c>
      <c r="BR43" s="10">
        <v>3.6</v>
      </c>
      <c r="BS43" t="s">
        <v>85</v>
      </c>
    </row>
    <row r="44" spans="1:71">
      <c r="A44" t="s">
        <v>103</v>
      </c>
      <c r="B44" s="47" t="s">
        <v>104</v>
      </c>
      <c r="C44" t="s">
        <v>96</v>
      </c>
      <c r="D44" s="8">
        <v>16</v>
      </c>
      <c r="E44" s="9">
        <v>43846</v>
      </c>
      <c r="F44" s="9">
        <v>43630</v>
      </c>
      <c r="G44" s="9">
        <v>43996</v>
      </c>
      <c r="H44" t="s">
        <v>105</v>
      </c>
      <c r="J44" t="s">
        <v>106</v>
      </c>
      <c r="L44" t="s">
        <v>107</v>
      </c>
      <c r="M44" t="s">
        <v>78</v>
      </c>
      <c r="N44" s="10">
        <v>35124</v>
      </c>
      <c r="O44" s="10">
        <v>1000</v>
      </c>
      <c r="P44">
        <v>5749</v>
      </c>
      <c r="Q44">
        <v>1</v>
      </c>
      <c r="R44" t="s">
        <v>108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109</v>
      </c>
      <c r="AA44" t="s">
        <v>79</v>
      </c>
      <c r="AB44">
        <v>0</v>
      </c>
      <c r="AC44">
        <v>0</v>
      </c>
      <c r="AD44" t="s">
        <v>109</v>
      </c>
      <c r="AE44" t="s">
        <v>79</v>
      </c>
      <c r="AF44">
        <v>0</v>
      </c>
      <c r="AG44">
        <v>305</v>
      </c>
      <c r="AH44">
        <v>2010</v>
      </c>
      <c r="AI44" s="8" t="s">
        <v>110</v>
      </c>
      <c r="AJ44" t="s">
        <v>120</v>
      </c>
      <c r="AK44" s="11">
        <v>-1829</v>
      </c>
      <c r="AL44" s="11">
        <v>0</v>
      </c>
      <c r="AM44" s="11">
        <v>-18</v>
      </c>
      <c r="AN44" s="11">
        <v>-18</v>
      </c>
      <c r="AO44" s="11">
        <v>0</v>
      </c>
      <c r="AP44" s="11">
        <v>-1865</v>
      </c>
      <c r="AQ44" s="10">
        <v>14</v>
      </c>
      <c r="AR44" s="12">
        <f t="shared" si="0"/>
        <v>-261.10000000000002</v>
      </c>
      <c r="AS44" s="13">
        <v>44408</v>
      </c>
      <c r="AT44" s="14" t="s">
        <v>83</v>
      </c>
      <c r="AU44" s="15">
        <f t="shared" si="1"/>
        <v>-1865</v>
      </c>
      <c r="AV44" s="12"/>
      <c r="AW44" t="s">
        <v>112</v>
      </c>
      <c r="AY44" s="16">
        <v>44408</v>
      </c>
      <c r="AZ44" s="10" t="s">
        <v>113</v>
      </c>
      <c r="BA44" s="10"/>
      <c r="BH44" t="s">
        <v>106</v>
      </c>
      <c r="BJ44" t="s">
        <v>107</v>
      </c>
      <c r="BK44" t="s">
        <v>78</v>
      </c>
      <c r="BL44">
        <v>35124</v>
      </c>
      <c r="BM44" t="s">
        <v>84</v>
      </c>
      <c r="BR44" s="10">
        <v>3.6</v>
      </c>
      <c r="BS44" t="s">
        <v>85</v>
      </c>
    </row>
    <row r="45" spans="1:71">
      <c r="A45" t="s">
        <v>103</v>
      </c>
      <c r="B45" s="47" t="s">
        <v>104</v>
      </c>
      <c r="C45" t="s">
        <v>96</v>
      </c>
      <c r="D45" s="8">
        <v>17</v>
      </c>
      <c r="E45" s="9">
        <v>43850</v>
      </c>
      <c r="F45" s="9">
        <v>43630</v>
      </c>
      <c r="G45" s="9">
        <v>43996</v>
      </c>
      <c r="H45" t="s">
        <v>105</v>
      </c>
      <c r="J45" t="s">
        <v>106</v>
      </c>
      <c r="L45" t="s">
        <v>107</v>
      </c>
      <c r="M45" t="s">
        <v>78</v>
      </c>
      <c r="N45" s="10">
        <v>35124</v>
      </c>
      <c r="O45" s="10">
        <v>1000</v>
      </c>
      <c r="P45">
        <v>5749</v>
      </c>
      <c r="Q45">
        <v>1</v>
      </c>
      <c r="R45" t="s">
        <v>108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109</v>
      </c>
      <c r="AA45" t="s">
        <v>79</v>
      </c>
      <c r="AB45">
        <v>0</v>
      </c>
      <c r="AC45">
        <v>0</v>
      </c>
      <c r="AD45" t="s">
        <v>109</v>
      </c>
      <c r="AE45" t="s">
        <v>79</v>
      </c>
      <c r="AF45">
        <v>0</v>
      </c>
      <c r="AG45">
        <v>309</v>
      </c>
      <c r="AH45">
        <v>2010</v>
      </c>
      <c r="AI45" s="8" t="s">
        <v>110</v>
      </c>
      <c r="AJ45" t="s">
        <v>117</v>
      </c>
      <c r="AK45" s="11">
        <v>1780</v>
      </c>
      <c r="AL45" s="11">
        <v>0</v>
      </c>
      <c r="AM45" s="11">
        <v>18</v>
      </c>
      <c r="AN45" s="11">
        <v>18</v>
      </c>
      <c r="AO45" s="11">
        <v>0</v>
      </c>
      <c r="AP45" s="11">
        <v>1816</v>
      </c>
      <c r="AQ45" s="10">
        <v>14</v>
      </c>
      <c r="AR45" s="12">
        <f t="shared" si="0"/>
        <v>254.24000000000004</v>
      </c>
      <c r="AS45" s="13">
        <v>44408</v>
      </c>
      <c r="AT45" s="14" t="s">
        <v>83</v>
      </c>
      <c r="AU45" s="15">
        <f t="shared" si="1"/>
        <v>1816</v>
      </c>
      <c r="AV45" s="12"/>
      <c r="AW45" t="s">
        <v>112</v>
      </c>
      <c r="AY45" s="16">
        <v>44408</v>
      </c>
      <c r="AZ45" s="10" t="s">
        <v>113</v>
      </c>
      <c r="BA45" s="10"/>
      <c r="BH45" t="s">
        <v>106</v>
      </c>
      <c r="BJ45" t="s">
        <v>107</v>
      </c>
      <c r="BK45" t="s">
        <v>78</v>
      </c>
      <c r="BL45">
        <v>35124</v>
      </c>
      <c r="BM45" t="s">
        <v>84</v>
      </c>
      <c r="BR45" s="10">
        <v>3.6</v>
      </c>
      <c r="BS45" t="s">
        <v>85</v>
      </c>
    </row>
    <row r="46" spans="1:71">
      <c r="A46" t="s">
        <v>103</v>
      </c>
      <c r="B46" s="47" t="s">
        <v>104</v>
      </c>
      <c r="C46" t="s">
        <v>96</v>
      </c>
      <c r="D46" s="8">
        <v>18</v>
      </c>
      <c r="E46" s="9">
        <v>43854</v>
      </c>
      <c r="F46" s="9">
        <v>43630</v>
      </c>
      <c r="G46" s="9">
        <v>43996</v>
      </c>
      <c r="H46" t="s">
        <v>105</v>
      </c>
      <c r="J46" t="s">
        <v>106</v>
      </c>
      <c r="L46" t="s">
        <v>107</v>
      </c>
      <c r="M46" t="s">
        <v>78</v>
      </c>
      <c r="N46" s="10">
        <v>35124</v>
      </c>
      <c r="O46" s="10">
        <v>1000</v>
      </c>
      <c r="P46">
        <v>5749</v>
      </c>
      <c r="Q46">
        <v>1</v>
      </c>
      <c r="R46" t="s">
        <v>108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109</v>
      </c>
      <c r="AA46" t="s">
        <v>79</v>
      </c>
      <c r="AB46">
        <v>0</v>
      </c>
      <c r="AC46">
        <v>0</v>
      </c>
      <c r="AD46" t="s">
        <v>109</v>
      </c>
      <c r="AE46" t="s">
        <v>79</v>
      </c>
      <c r="AF46">
        <v>0</v>
      </c>
      <c r="AG46">
        <v>309</v>
      </c>
      <c r="AH46">
        <v>2010</v>
      </c>
      <c r="AI46" s="8" t="s">
        <v>110</v>
      </c>
      <c r="AJ46" t="s">
        <v>117</v>
      </c>
      <c r="AK46" s="11">
        <v>-1731</v>
      </c>
      <c r="AL46" s="11">
        <v>0</v>
      </c>
      <c r="AM46" s="11">
        <v>-17</v>
      </c>
      <c r="AN46" s="11">
        <v>-17</v>
      </c>
      <c r="AO46" s="11">
        <v>0</v>
      </c>
      <c r="AP46" s="11">
        <v>-1765</v>
      </c>
      <c r="AQ46" s="10">
        <v>14</v>
      </c>
      <c r="AR46" s="12">
        <f t="shared" si="0"/>
        <v>-247.10000000000002</v>
      </c>
      <c r="AS46" s="13">
        <v>44408</v>
      </c>
      <c r="AT46" s="14" t="s">
        <v>83</v>
      </c>
      <c r="AU46" s="15">
        <f t="shared" si="1"/>
        <v>-1765</v>
      </c>
      <c r="AV46" s="12"/>
      <c r="AW46" t="s">
        <v>112</v>
      </c>
      <c r="AY46" s="16">
        <v>44408</v>
      </c>
      <c r="AZ46" s="10" t="s">
        <v>113</v>
      </c>
      <c r="BA46" s="10"/>
      <c r="BH46" t="s">
        <v>106</v>
      </c>
      <c r="BJ46" t="s">
        <v>107</v>
      </c>
      <c r="BK46" t="s">
        <v>78</v>
      </c>
      <c r="BL46">
        <v>35124</v>
      </c>
      <c r="BM46" t="s">
        <v>84</v>
      </c>
      <c r="BR46" s="10">
        <v>3.6</v>
      </c>
      <c r="BS46" t="s">
        <v>85</v>
      </c>
    </row>
    <row r="47" spans="1:71">
      <c r="A47" t="s">
        <v>103</v>
      </c>
      <c r="B47" s="47" t="s">
        <v>104</v>
      </c>
      <c r="C47" t="s">
        <v>96</v>
      </c>
      <c r="D47" s="8">
        <v>19</v>
      </c>
      <c r="E47" s="9">
        <v>43866</v>
      </c>
      <c r="F47" s="9">
        <v>43630</v>
      </c>
      <c r="G47" s="9">
        <v>43996</v>
      </c>
      <c r="H47" t="s">
        <v>105</v>
      </c>
      <c r="J47" t="s">
        <v>106</v>
      </c>
      <c r="L47" t="s">
        <v>107</v>
      </c>
      <c r="M47" t="s">
        <v>78</v>
      </c>
      <c r="N47" s="10">
        <v>35124</v>
      </c>
      <c r="O47" s="10">
        <v>1000</v>
      </c>
      <c r="P47">
        <v>5749</v>
      </c>
      <c r="Q47">
        <v>1</v>
      </c>
      <c r="R47" t="s">
        <v>108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109</v>
      </c>
      <c r="AA47" t="s">
        <v>79</v>
      </c>
      <c r="AB47">
        <v>0</v>
      </c>
      <c r="AC47">
        <v>0</v>
      </c>
      <c r="AD47" t="s">
        <v>109</v>
      </c>
      <c r="AE47" t="s">
        <v>79</v>
      </c>
      <c r="AF47">
        <v>0</v>
      </c>
      <c r="AG47">
        <v>309</v>
      </c>
      <c r="AH47">
        <v>2010</v>
      </c>
      <c r="AI47" s="8" t="s">
        <v>110</v>
      </c>
      <c r="AJ47" t="s">
        <v>117</v>
      </c>
      <c r="AK47" s="11">
        <v>1585</v>
      </c>
      <c r="AL47" s="11">
        <v>0</v>
      </c>
      <c r="AM47" s="11">
        <v>16</v>
      </c>
      <c r="AN47" s="11">
        <v>16</v>
      </c>
      <c r="AO47" s="11">
        <v>0</v>
      </c>
      <c r="AP47" s="11">
        <v>1617</v>
      </c>
      <c r="AQ47" s="10">
        <v>14</v>
      </c>
      <c r="AR47" s="12">
        <f t="shared" si="0"/>
        <v>226.38000000000002</v>
      </c>
      <c r="AS47" s="13">
        <v>44408</v>
      </c>
      <c r="AT47" s="14" t="s">
        <v>83</v>
      </c>
      <c r="AU47" s="15">
        <f t="shared" si="1"/>
        <v>1617</v>
      </c>
      <c r="AV47" s="12"/>
      <c r="AW47" t="s">
        <v>112</v>
      </c>
      <c r="AY47" s="16">
        <v>44408</v>
      </c>
      <c r="AZ47" s="10" t="s">
        <v>113</v>
      </c>
      <c r="BA47" s="10"/>
      <c r="BH47" t="s">
        <v>106</v>
      </c>
      <c r="BJ47" t="s">
        <v>107</v>
      </c>
      <c r="BK47" t="s">
        <v>78</v>
      </c>
      <c r="BL47">
        <v>35124</v>
      </c>
      <c r="BM47" t="s">
        <v>84</v>
      </c>
      <c r="BR47" s="10">
        <v>3.6</v>
      </c>
      <c r="BS47" t="s">
        <v>85</v>
      </c>
    </row>
    <row r="48" spans="1:71">
      <c r="A48" t="s">
        <v>103</v>
      </c>
      <c r="B48" s="47" t="s">
        <v>104</v>
      </c>
      <c r="C48" t="s">
        <v>96</v>
      </c>
      <c r="D48" s="8">
        <v>20</v>
      </c>
      <c r="E48" s="9">
        <v>43867</v>
      </c>
      <c r="F48" s="9">
        <v>43630</v>
      </c>
      <c r="G48" s="9">
        <v>43996</v>
      </c>
      <c r="H48" t="s">
        <v>105</v>
      </c>
      <c r="J48" t="s">
        <v>106</v>
      </c>
      <c r="L48" t="s">
        <v>107</v>
      </c>
      <c r="M48" t="s">
        <v>78</v>
      </c>
      <c r="N48" s="10">
        <v>35124</v>
      </c>
      <c r="O48" s="10">
        <v>1000</v>
      </c>
      <c r="P48">
        <v>5749</v>
      </c>
      <c r="Q48">
        <v>1</v>
      </c>
      <c r="R48" t="s">
        <v>108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109</v>
      </c>
      <c r="AA48" t="s">
        <v>79</v>
      </c>
      <c r="AB48">
        <v>0</v>
      </c>
      <c r="AC48">
        <v>0</v>
      </c>
      <c r="AD48" t="s">
        <v>109</v>
      </c>
      <c r="AE48" t="s">
        <v>79</v>
      </c>
      <c r="AF48">
        <v>0</v>
      </c>
      <c r="AG48">
        <v>309</v>
      </c>
      <c r="AH48">
        <v>2010</v>
      </c>
      <c r="AI48" s="8" t="s">
        <v>110</v>
      </c>
      <c r="AJ48" t="s">
        <v>117</v>
      </c>
      <c r="AK48" s="11">
        <v>-1573</v>
      </c>
      <c r="AL48" s="11">
        <v>0</v>
      </c>
      <c r="AM48" s="11">
        <v>-16</v>
      </c>
      <c r="AN48" s="11">
        <v>-16</v>
      </c>
      <c r="AO48" s="11">
        <v>0</v>
      </c>
      <c r="AP48" s="11">
        <v>-1605</v>
      </c>
      <c r="AQ48" s="10">
        <v>14</v>
      </c>
      <c r="AR48" s="12">
        <f t="shared" si="0"/>
        <v>-224.70000000000002</v>
      </c>
      <c r="AS48" s="13">
        <v>44408</v>
      </c>
      <c r="AT48" s="14" t="s">
        <v>83</v>
      </c>
      <c r="AU48" s="15">
        <f t="shared" si="1"/>
        <v>-1605</v>
      </c>
      <c r="AV48" s="12"/>
      <c r="AW48" t="s">
        <v>112</v>
      </c>
      <c r="AY48" s="16">
        <v>44408</v>
      </c>
      <c r="AZ48" s="10" t="s">
        <v>113</v>
      </c>
      <c r="BA48" s="10"/>
      <c r="BH48" t="s">
        <v>106</v>
      </c>
      <c r="BJ48" t="s">
        <v>107</v>
      </c>
      <c r="BK48" t="s">
        <v>78</v>
      </c>
      <c r="BL48">
        <v>35124</v>
      </c>
      <c r="BM48" t="s">
        <v>84</v>
      </c>
      <c r="BR48" s="10">
        <v>3.6</v>
      </c>
      <c r="BS48" t="s">
        <v>85</v>
      </c>
    </row>
    <row r="49" spans="1:71">
      <c r="A49" t="s">
        <v>103</v>
      </c>
      <c r="B49" s="47" t="s">
        <v>104</v>
      </c>
      <c r="C49" t="s">
        <v>96</v>
      </c>
      <c r="D49" s="8">
        <v>21</v>
      </c>
      <c r="E49" s="9">
        <v>43893</v>
      </c>
      <c r="F49" s="9">
        <v>43630</v>
      </c>
      <c r="G49" s="9">
        <v>43996</v>
      </c>
      <c r="H49" t="s">
        <v>105</v>
      </c>
      <c r="J49" t="s">
        <v>106</v>
      </c>
      <c r="L49" t="s">
        <v>107</v>
      </c>
      <c r="M49" t="s">
        <v>78</v>
      </c>
      <c r="N49" s="10">
        <v>35124</v>
      </c>
      <c r="O49" s="10">
        <v>1000</v>
      </c>
      <c r="P49">
        <v>5749</v>
      </c>
      <c r="Q49">
        <v>1</v>
      </c>
      <c r="R49" t="s">
        <v>108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109</v>
      </c>
      <c r="AA49" t="s">
        <v>79</v>
      </c>
      <c r="AB49">
        <v>0</v>
      </c>
      <c r="AC49">
        <v>0</v>
      </c>
      <c r="AD49" t="s">
        <v>109</v>
      </c>
      <c r="AE49" t="s">
        <v>79</v>
      </c>
      <c r="AF49">
        <v>0</v>
      </c>
      <c r="AG49">
        <v>309</v>
      </c>
      <c r="AH49">
        <v>2010</v>
      </c>
      <c r="AI49" s="8" t="s">
        <v>110</v>
      </c>
      <c r="AJ49" t="s">
        <v>117</v>
      </c>
      <c r="AK49" s="11">
        <v>1256</v>
      </c>
      <c r="AL49" s="11">
        <v>0</v>
      </c>
      <c r="AM49" s="11">
        <v>12</v>
      </c>
      <c r="AN49" s="11">
        <v>12</v>
      </c>
      <c r="AO49" s="11">
        <v>0</v>
      </c>
      <c r="AP49" s="11">
        <v>1280</v>
      </c>
      <c r="AQ49" s="10">
        <v>14</v>
      </c>
      <c r="AR49" s="12">
        <f t="shared" si="0"/>
        <v>179.20000000000002</v>
      </c>
      <c r="AS49" s="13">
        <v>44408</v>
      </c>
      <c r="AT49" s="14" t="s">
        <v>83</v>
      </c>
      <c r="AU49" s="15">
        <f t="shared" si="1"/>
        <v>1280</v>
      </c>
      <c r="AV49" s="12"/>
      <c r="AW49" t="s">
        <v>112</v>
      </c>
      <c r="AY49" s="16">
        <v>44408</v>
      </c>
      <c r="AZ49" s="10" t="s">
        <v>113</v>
      </c>
      <c r="BA49" s="10"/>
      <c r="BH49" t="s">
        <v>106</v>
      </c>
      <c r="BJ49" t="s">
        <v>107</v>
      </c>
      <c r="BK49" t="s">
        <v>78</v>
      </c>
      <c r="BL49">
        <v>35124</v>
      </c>
      <c r="BM49" t="s">
        <v>84</v>
      </c>
      <c r="BR49" s="10">
        <v>3.6</v>
      </c>
      <c r="BS49" t="s">
        <v>85</v>
      </c>
    </row>
    <row r="50" spans="1:71">
      <c r="A50" t="s">
        <v>103</v>
      </c>
      <c r="B50" s="47" t="s">
        <v>104</v>
      </c>
      <c r="C50" t="s">
        <v>96</v>
      </c>
      <c r="D50" s="8">
        <v>22</v>
      </c>
      <c r="E50" s="9">
        <v>43899</v>
      </c>
      <c r="F50" s="9">
        <v>43630</v>
      </c>
      <c r="G50" s="9">
        <v>43996</v>
      </c>
      <c r="H50" t="s">
        <v>105</v>
      </c>
      <c r="J50" t="s">
        <v>106</v>
      </c>
      <c r="L50" t="s">
        <v>107</v>
      </c>
      <c r="M50" t="s">
        <v>78</v>
      </c>
      <c r="N50" s="10">
        <v>35124</v>
      </c>
      <c r="O50" s="10">
        <v>1000</v>
      </c>
      <c r="P50">
        <v>5749</v>
      </c>
      <c r="Q50">
        <v>1</v>
      </c>
      <c r="R50" t="s">
        <v>108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109</v>
      </c>
      <c r="AA50" t="s">
        <v>79</v>
      </c>
      <c r="AB50">
        <v>0</v>
      </c>
      <c r="AC50">
        <v>0</v>
      </c>
      <c r="AD50" t="s">
        <v>109</v>
      </c>
      <c r="AE50" t="s">
        <v>79</v>
      </c>
      <c r="AF50">
        <v>0</v>
      </c>
      <c r="AG50">
        <v>305</v>
      </c>
      <c r="AH50">
        <v>2010</v>
      </c>
      <c r="AI50" s="8" t="s">
        <v>110</v>
      </c>
      <c r="AJ50" t="s">
        <v>120</v>
      </c>
      <c r="AK50" s="11">
        <v>1183</v>
      </c>
      <c r="AL50" s="11">
        <v>0</v>
      </c>
      <c r="AM50" s="11">
        <v>12</v>
      </c>
      <c r="AN50" s="11">
        <v>12</v>
      </c>
      <c r="AO50" s="11">
        <v>0</v>
      </c>
      <c r="AP50" s="11">
        <v>1207</v>
      </c>
      <c r="AQ50" s="10">
        <v>14</v>
      </c>
      <c r="AR50" s="12">
        <f t="shared" si="0"/>
        <v>168.98000000000002</v>
      </c>
      <c r="AS50" s="13">
        <v>44408</v>
      </c>
      <c r="AT50" s="14" t="s">
        <v>83</v>
      </c>
      <c r="AU50" s="15">
        <f t="shared" si="1"/>
        <v>1207</v>
      </c>
      <c r="AV50" s="12"/>
      <c r="AW50" t="s">
        <v>112</v>
      </c>
      <c r="AY50" s="16">
        <v>44408</v>
      </c>
      <c r="AZ50" s="10" t="s">
        <v>113</v>
      </c>
      <c r="BA50" s="10"/>
      <c r="BH50" t="s">
        <v>106</v>
      </c>
      <c r="BJ50" t="s">
        <v>107</v>
      </c>
      <c r="BK50" t="s">
        <v>78</v>
      </c>
      <c r="BL50">
        <v>35124</v>
      </c>
      <c r="BM50" t="s">
        <v>84</v>
      </c>
      <c r="BR50" s="10">
        <v>3.6</v>
      </c>
      <c r="BS50" t="s">
        <v>85</v>
      </c>
    </row>
    <row r="51" spans="1:71">
      <c r="A51" t="s">
        <v>103</v>
      </c>
      <c r="B51" s="47" t="s">
        <v>104</v>
      </c>
      <c r="C51" t="s">
        <v>96</v>
      </c>
      <c r="D51" s="8">
        <v>23</v>
      </c>
      <c r="E51" s="9">
        <v>43907</v>
      </c>
      <c r="F51" s="9">
        <v>43630</v>
      </c>
      <c r="G51" s="9">
        <v>43996</v>
      </c>
      <c r="H51" t="s">
        <v>105</v>
      </c>
      <c r="J51" t="s">
        <v>106</v>
      </c>
      <c r="L51" t="s">
        <v>107</v>
      </c>
      <c r="M51" t="s">
        <v>78</v>
      </c>
      <c r="N51" s="10">
        <v>35124</v>
      </c>
      <c r="O51" s="10">
        <v>1000</v>
      </c>
      <c r="P51">
        <v>5749</v>
      </c>
      <c r="Q51">
        <v>1</v>
      </c>
      <c r="R51" t="s">
        <v>108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109</v>
      </c>
      <c r="AA51" t="s">
        <v>79</v>
      </c>
      <c r="AB51">
        <v>0</v>
      </c>
      <c r="AC51">
        <v>0</v>
      </c>
      <c r="AD51" t="s">
        <v>109</v>
      </c>
      <c r="AE51" t="s">
        <v>79</v>
      </c>
      <c r="AF51">
        <v>0</v>
      </c>
      <c r="AG51">
        <v>305</v>
      </c>
      <c r="AH51">
        <v>2010</v>
      </c>
      <c r="AI51" s="8" t="s">
        <v>110</v>
      </c>
      <c r="AJ51" t="s">
        <v>120</v>
      </c>
      <c r="AK51" s="11">
        <v>-1085</v>
      </c>
      <c r="AL51" s="11">
        <v>0</v>
      </c>
      <c r="AM51" s="11">
        <v>-11</v>
      </c>
      <c r="AN51" s="11">
        <v>-11</v>
      </c>
      <c r="AO51" s="11">
        <v>0</v>
      </c>
      <c r="AP51" s="11">
        <v>-1107</v>
      </c>
      <c r="AQ51" s="10">
        <v>14</v>
      </c>
      <c r="AR51" s="12">
        <f t="shared" si="0"/>
        <v>-154.98000000000002</v>
      </c>
      <c r="AS51" s="13">
        <v>44408</v>
      </c>
      <c r="AT51" s="14" t="s">
        <v>83</v>
      </c>
      <c r="AU51" s="15">
        <f t="shared" si="1"/>
        <v>-1107</v>
      </c>
      <c r="AV51" s="12"/>
      <c r="AW51" t="s">
        <v>112</v>
      </c>
      <c r="AY51" s="16">
        <v>44408</v>
      </c>
      <c r="AZ51" s="10" t="s">
        <v>113</v>
      </c>
      <c r="BA51" s="10"/>
      <c r="BH51" t="s">
        <v>106</v>
      </c>
      <c r="BJ51" t="s">
        <v>107</v>
      </c>
      <c r="BK51" t="s">
        <v>78</v>
      </c>
      <c r="BL51">
        <v>35124</v>
      </c>
      <c r="BM51" t="s">
        <v>84</v>
      </c>
      <c r="BR51" s="10">
        <v>3.6</v>
      </c>
      <c r="BS51" t="s">
        <v>85</v>
      </c>
    </row>
    <row r="52" spans="1:71">
      <c r="A52" t="s">
        <v>103</v>
      </c>
      <c r="B52" s="47" t="s">
        <v>104</v>
      </c>
      <c r="C52" t="s">
        <v>96</v>
      </c>
      <c r="D52" s="8">
        <v>24</v>
      </c>
      <c r="E52" s="9">
        <v>43914</v>
      </c>
      <c r="F52" s="9">
        <v>43630</v>
      </c>
      <c r="G52" s="9">
        <v>43996</v>
      </c>
      <c r="H52" t="s">
        <v>105</v>
      </c>
      <c r="J52" t="s">
        <v>106</v>
      </c>
      <c r="L52" t="s">
        <v>107</v>
      </c>
      <c r="M52" t="s">
        <v>78</v>
      </c>
      <c r="N52" s="10">
        <v>35124</v>
      </c>
      <c r="O52" s="10">
        <v>1000</v>
      </c>
      <c r="P52">
        <v>5749</v>
      </c>
      <c r="Q52">
        <v>1</v>
      </c>
      <c r="R52" t="s">
        <v>108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109</v>
      </c>
      <c r="AA52" t="s">
        <v>79</v>
      </c>
      <c r="AB52">
        <v>0</v>
      </c>
      <c r="AC52">
        <v>0</v>
      </c>
      <c r="AD52" t="s">
        <v>109</v>
      </c>
      <c r="AE52" t="s">
        <v>79</v>
      </c>
      <c r="AF52">
        <v>0</v>
      </c>
      <c r="AG52">
        <v>312</v>
      </c>
      <c r="AH52">
        <v>2011</v>
      </c>
      <c r="AI52" s="8" t="s">
        <v>110</v>
      </c>
      <c r="AJ52" t="s">
        <v>119</v>
      </c>
      <c r="AK52" s="11">
        <v>-1000</v>
      </c>
      <c r="AL52" s="11">
        <v>0</v>
      </c>
      <c r="AM52" s="11">
        <v>-10</v>
      </c>
      <c r="AN52" s="11">
        <v>-10</v>
      </c>
      <c r="AO52" s="11">
        <v>0</v>
      </c>
      <c r="AP52" s="11">
        <v>-1020</v>
      </c>
      <c r="AQ52" s="10">
        <v>14</v>
      </c>
      <c r="AR52" s="12">
        <f t="shared" si="0"/>
        <v>-142.80000000000001</v>
      </c>
      <c r="AS52" s="13">
        <v>44408</v>
      </c>
      <c r="AT52" s="14" t="s">
        <v>83</v>
      </c>
      <c r="AU52" s="15">
        <f t="shared" si="1"/>
        <v>-1020</v>
      </c>
      <c r="AV52" s="12"/>
      <c r="AW52" t="s">
        <v>112</v>
      </c>
      <c r="AY52" s="16">
        <v>44408</v>
      </c>
      <c r="AZ52" s="10" t="s">
        <v>113</v>
      </c>
      <c r="BA52" s="10"/>
      <c r="BH52" t="s">
        <v>106</v>
      </c>
      <c r="BJ52" t="s">
        <v>107</v>
      </c>
      <c r="BK52" t="s">
        <v>78</v>
      </c>
      <c r="BL52">
        <v>35124</v>
      </c>
      <c r="BM52" t="s">
        <v>84</v>
      </c>
      <c r="BR52" s="10">
        <v>3.6</v>
      </c>
      <c r="BS52" t="s">
        <v>85</v>
      </c>
    </row>
    <row r="53" spans="1:71">
      <c r="A53" t="s">
        <v>103</v>
      </c>
      <c r="B53" s="47" t="s">
        <v>104</v>
      </c>
      <c r="C53" t="s">
        <v>96</v>
      </c>
      <c r="D53" s="8">
        <v>25</v>
      </c>
      <c r="E53" s="9">
        <v>43920</v>
      </c>
      <c r="F53" s="9">
        <v>43630</v>
      </c>
      <c r="G53" s="9">
        <v>43996</v>
      </c>
      <c r="H53" t="s">
        <v>105</v>
      </c>
      <c r="J53" t="s">
        <v>106</v>
      </c>
      <c r="L53" t="s">
        <v>107</v>
      </c>
      <c r="M53" t="s">
        <v>78</v>
      </c>
      <c r="N53" s="10">
        <v>35124</v>
      </c>
      <c r="O53" s="10">
        <v>1000</v>
      </c>
      <c r="P53">
        <v>5749</v>
      </c>
      <c r="Q53">
        <v>1</v>
      </c>
      <c r="R53" t="s">
        <v>108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109</v>
      </c>
      <c r="AA53" t="s">
        <v>79</v>
      </c>
      <c r="AB53">
        <v>0</v>
      </c>
      <c r="AC53">
        <v>0</v>
      </c>
      <c r="AD53" t="s">
        <v>109</v>
      </c>
      <c r="AE53" t="s">
        <v>79</v>
      </c>
      <c r="AF53">
        <v>0</v>
      </c>
      <c r="AG53">
        <v>310</v>
      </c>
      <c r="AH53">
        <v>2011</v>
      </c>
      <c r="AI53" s="8" t="s">
        <v>110</v>
      </c>
      <c r="AJ53" t="s">
        <v>118</v>
      </c>
      <c r="AK53" s="11">
        <v>-927</v>
      </c>
      <c r="AL53" s="11">
        <v>0</v>
      </c>
      <c r="AM53" s="11">
        <v>-9</v>
      </c>
      <c r="AN53" s="11">
        <v>-9</v>
      </c>
      <c r="AO53" s="11">
        <v>0</v>
      </c>
      <c r="AP53" s="11">
        <v>-945</v>
      </c>
      <c r="AQ53" s="10">
        <v>14</v>
      </c>
      <c r="AR53" s="12">
        <f t="shared" si="0"/>
        <v>-132.30000000000001</v>
      </c>
      <c r="AS53" s="13">
        <v>44408</v>
      </c>
      <c r="AT53" s="14" t="s">
        <v>83</v>
      </c>
      <c r="AU53" s="15">
        <f t="shared" si="1"/>
        <v>-945</v>
      </c>
      <c r="AV53" s="12"/>
      <c r="AW53" t="s">
        <v>112</v>
      </c>
      <c r="AY53" s="16">
        <v>44408</v>
      </c>
      <c r="AZ53" s="10" t="s">
        <v>113</v>
      </c>
      <c r="BA53" s="10"/>
      <c r="BH53" t="s">
        <v>106</v>
      </c>
      <c r="BJ53" t="s">
        <v>107</v>
      </c>
      <c r="BK53" t="s">
        <v>78</v>
      </c>
      <c r="BL53">
        <v>35124</v>
      </c>
      <c r="BM53" t="s">
        <v>84</v>
      </c>
      <c r="BR53" s="10">
        <v>3.6</v>
      </c>
      <c r="BS53" t="s">
        <v>85</v>
      </c>
    </row>
    <row r="54" spans="1:71">
      <c r="A54" t="s">
        <v>103</v>
      </c>
      <c r="B54" s="47" t="s">
        <v>104</v>
      </c>
      <c r="C54" t="s">
        <v>96</v>
      </c>
      <c r="D54" s="8">
        <v>28</v>
      </c>
      <c r="E54" s="9">
        <v>43941</v>
      </c>
      <c r="F54" s="9">
        <v>43630</v>
      </c>
      <c r="G54" s="9">
        <v>43996</v>
      </c>
      <c r="H54" t="s">
        <v>105</v>
      </c>
      <c r="J54" t="s">
        <v>106</v>
      </c>
      <c r="L54" t="s">
        <v>107</v>
      </c>
      <c r="M54" t="s">
        <v>78</v>
      </c>
      <c r="N54" s="10">
        <v>35124</v>
      </c>
      <c r="O54" s="10">
        <v>1000</v>
      </c>
      <c r="P54">
        <v>5749</v>
      </c>
      <c r="Q54">
        <v>1</v>
      </c>
      <c r="R54" t="s">
        <v>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109</v>
      </c>
      <c r="AA54" t="s">
        <v>79</v>
      </c>
      <c r="AB54">
        <v>0</v>
      </c>
      <c r="AC54">
        <v>0</v>
      </c>
      <c r="AD54" t="s">
        <v>109</v>
      </c>
      <c r="AE54" t="s">
        <v>79</v>
      </c>
      <c r="AF54">
        <v>0</v>
      </c>
      <c r="AG54">
        <v>330</v>
      </c>
      <c r="AH54">
        <v>2013</v>
      </c>
      <c r="AI54" s="8" t="s">
        <v>122</v>
      </c>
      <c r="AJ54" t="s">
        <v>123</v>
      </c>
      <c r="AK54" s="11">
        <v>-671</v>
      </c>
      <c r="AL54" s="11">
        <v>0</v>
      </c>
      <c r="AM54" s="11">
        <v>-7</v>
      </c>
      <c r="AN54" s="11">
        <v>-7</v>
      </c>
      <c r="AO54" s="11">
        <v>0</v>
      </c>
      <c r="AP54" s="11">
        <v>-685</v>
      </c>
      <c r="AQ54" s="10">
        <v>14</v>
      </c>
      <c r="AR54" s="12">
        <f t="shared" si="0"/>
        <v>-95.9</v>
      </c>
      <c r="AS54" s="13">
        <v>44408</v>
      </c>
      <c r="AT54" s="14" t="s">
        <v>83</v>
      </c>
      <c r="AU54" s="15">
        <f t="shared" si="1"/>
        <v>-685</v>
      </c>
      <c r="AV54" s="12"/>
      <c r="AW54" t="s">
        <v>112</v>
      </c>
      <c r="AY54" s="16">
        <v>44408</v>
      </c>
      <c r="AZ54" s="10" t="s">
        <v>113</v>
      </c>
      <c r="BA54" s="10"/>
      <c r="BH54" t="s">
        <v>106</v>
      </c>
      <c r="BJ54" t="s">
        <v>107</v>
      </c>
      <c r="BK54" t="s">
        <v>78</v>
      </c>
      <c r="BL54">
        <v>35124</v>
      </c>
      <c r="BM54" t="s">
        <v>84</v>
      </c>
      <c r="BR54" s="10">
        <v>3.6</v>
      </c>
      <c r="BS54" t="s">
        <v>85</v>
      </c>
    </row>
    <row r="55" spans="1:71">
      <c r="A55" t="s">
        <v>103</v>
      </c>
      <c r="B55" s="47" t="s">
        <v>104</v>
      </c>
      <c r="C55" t="s">
        <v>96</v>
      </c>
      <c r="D55" s="8">
        <v>29</v>
      </c>
      <c r="E55" s="9">
        <v>43950</v>
      </c>
      <c r="F55" s="9">
        <v>43630</v>
      </c>
      <c r="G55" s="9">
        <v>43996</v>
      </c>
      <c r="H55" t="s">
        <v>105</v>
      </c>
      <c r="J55" t="s">
        <v>106</v>
      </c>
      <c r="L55" t="s">
        <v>107</v>
      </c>
      <c r="M55" t="s">
        <v>78</v>
      </c>
      <c r="N55" s="10">
        <v>35124</v>
      </c>
      <c r="O55" s="10">
        <v>1000</v>
      </c>
      <c r="P55">
        <v>5749</v>
      </c>
      <c r="Q55">
        <v>1</v>
      </c>
      <c r="R55" t="s">
        <v>108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109</v>
      </c>
      <c r="AA55" t="s">
        <v>79</v>
      </c>
      <c r="AB55">
        <v>0</v>
      </c>
      <c r="AC55">
        <v>0</v>
      </c>
      <c r="AD55" t="s">
        <v>109</v>
      </c>
      <c r="AE55" t="s">
        <v>79</v>
      </c>
      <c r="AF55">
        <v>0</v>
      </c>
      <c r="AG55">
        <v>315</v>
      </c>
      <c r="AH55">
        <v>2014</v>
      </c>
      <c r="AI55" s="8" t="s">
        <v>90</v>
      </c>
      <c r="AJ55" t="s">
        <v>126</v>
      </c>
      <c r="AK55" s="11">
        <v>-561</v>
      </c>
      <c r="AL55" s="11">
        <v>0</v>
      </c>
      <c r="AM55" s="11">
        <v>-6</v>
      </c>
      <c r="AN55" s="11">
        <v>-6</v>
      </c>
      <c r="AO55" s="11">
        <v>0</v>
      </c>
      <c r="AP55" s="11">
        <v>-573</v>
      </c>
      <c r="AQ55" s="10">
        <v>14</v>
      </c>
      <c r="AR55" s="12">
        <f t="shared" si="0"/>
        <v>-80.220000000000013</v>
      </c>
      <c r="AS55" s="13">
        <v>44408</v>
      </c>
      <c r="AT55" s="14" t="s">
        <v>83</v>
      </c>
      <c r="AU55" s="15">
        <f t="shared" si="1"/>
        <v>-573</v>
      </c>
      <c r="AV55" s="12"/>
      <c r="AW55" t="s">
        <v>112</v>
      </c>
      <c r="AY55" s="16">
        <v>44408</v>
      </c>
      <c r="AZ55" s="10" t="s">
        <v>113</v>
      </c>
      <c r="BA55" s="10"/>
      <c r="BH55" t="s">
        <v>106</v>
      </c>
      <c r="BJ55" t="s">
        <v>107</v>
      </c>
      <c r="BK55" t="s">
        <v>78</v>
      </c>
      <c r="BL55">
        <v>35124</v>
      </c>
      <c r="BM55" t="s">
        <v>84</v>
      </c>
      <c r="BR55" s="10">
        <v>3.6</v>
      </c>
      <c r="BS55" t="s">
        <v>85</v>
      </c>
    </row>
    <row r="56" spans="1:71">
      <c r="A56" t="s">
        <v>103</v>
      </c>
      <c r="B56" s="47" t="s">
        <v>104</v>
      </c>
      <c r="C56" t="s">
        <v>96</v>
      </c>
      <c r="D56" s="8">
        <v>30</v>
      </c>
      <c r="E56" s="9">
        <v>43950</v>
      </c>
      <c r="F56" s="9">
        <v>43630</v>
      </c>
      <c r="G56" s="9">
        <v>43996</v>
      </c>
      <c r="H56" t="s">
        <v>105</v>
      </c>
      <c r="J56" t="s">
        <v>106</v>
      </c>
      <c r="L56" t="s">
        <v>107</v>
      </c>
      <c r="M56" t="s">
        <v>78</v>
      </c>
      <c r="N56" s="10">
        <v>35124</v>
      </c>
      <c r="O56" s="10">
        <v>1000</v>
      </c>
      <c r="P56">
        <v>5749</v>
      </c>
      <c r="Q56">
        <v>1</v>
      </c>
      <c r="R56" t="s">
        <v>108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109</v>
      </c>
      <c r="AA56" t="s">
        <v>79</v>
      </c>
      <c r="AB56">
        <v>0</v>
      </c>
      <c r="AC56">
        <v>0</v>
      </c>
      <c r="AD56" t="s">
        <v>109</v>
      </c>
      <c r="AE56" t="s">
        <v>79</v>
      </c>
      <c r="AF56">
        <v>0</v>
      </c>
      <c r="AG56">
        <v>307</v>
      </c>
      <c r="AH56">
        <v>2013</v>
      </c>
      <c r="AI56" s="8" t="s">
        <v>90</v>
      </c>
      <c r="AJ56" t="s">
        <v>115</v>
      </c>
      <c r="AK56" s="11">
        <v>561</v>
      </c>
      <c r="AL56" s="11">
        <v>0</v>
      </c>
      <c r="AM56" s="11">
        <v>6</v>
      </c>
      <c r="AN56" s="11">
        <v>6</v>
      </c>
      <c r="AO56" s="11">
        <v>0</v>
      </c>
      <c r="AP56" s="11">
        <v>573</v>
      </c>
      <c r="AQ56" s="10">
        <v>14</v>
      </c>
      <c r="AR56" s="12">
        <f t="shared" si="0"/>
        <v>80.220000000000013</v>
      </c>
      <c r="AS56" s="13">
        <v>44408</v>
      </c>
      <c r="AT56" s="14" t="s">
        <v>83</v>
      </c>
      <c r="AU56" s="15">
        <f t="shared" si="1"/>
        <v>573</v>
      </c>
      <c r="AV56" s="12"/>
      <c r="AW56" t="s">
        <v>112</v>
      </c>
      <c r="AY56" s="16">
        <v>44408</v>
      </c>
      <c r="AZ56" s="10" t="s">
        <v>113</v>
      </c>
      <c r="BA56" s="10"/>
      <c r="BH56" t="s">
        <v>106</v>
      </c>
      <c r="BJ56" t="s">
        <v>107</v>
      </c>
      <c r="BK56" t="s">
        <v>78</v>
      </c>
      <c r="BL56">
        <v>35124</v>
      </c>
      <c r="BM56" t="s">
        <v>84</v>
      </c>
      <c r="BR56" s="10">
        <v>3.6</v>
      </c>
      <c r="BS56" t="s">
        <v>85</v>
      </c>
    </row>
    <row r="57" spans="1:71">
      <c r="A57" t="s">
        <v>103</v>
      </c>
      <c r="B57" s="47" t="s">
        <v>104</v>
      </c>
      <c r="C57" t="s">
        <v>96</v>
      </c>
      <c r="D57" s="8">
        <v>31</v>
      </c>
      <c r="E57" s="9">
        <v>43950</v>
      </c>
      <c r="F57" s="9">
        <v>43630</v>
      </c>
      <c r="G57" s="9">
        <v>43996</v>
      </c>
      <c r="H57" t="s">
        <v>105</v>
      </c>
      <c r="J57" t="s">
        <v>106</v>
      </c>
      <c r="L57" t="s">
        <v>107</v>
      </c>
      <c r="M57" t="s">
        <v>78</v>
      </c>
      <c r="N57" s="10">
        <v>35124</v>
      </c>
      <c r="O57" s="10">
        <v>1000</v>
      </c>
      <c r="P57">
        <v>5749</v>
      </c>
      <c r="Q57">
        <v>1</v>
      </c>
      <c r="R57" t="s">
        <v>108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109</v>
      </c>
      <c r="AA57" t="s">
        <v>79</v>
      </c>
      <c r="AB57">
        <v>0</v>
      </c>
      <c r="AC57">
        <v>0</v>
      </c>
      <c r="AD57" t="s">
        <v>109</v>
      </c>
      <c r="AE57" t="s">
        <v>79</v>
      </c>
      <c r="AF57">
        <v>0</v>
      </c>
      <c r="AG57">
        <v>308</v>
      </c>
      <c r="AH57">
        <v>2009</v>
      </c>
      <c r="AI57" s="8" t="s">
        <v>110</v>
      </c>
      <c r="AJ57" t="s">
        <v>116</v>
      </c>
      <c r="AK57" s="11">
        <v>-561</v>
      </c>
      <c r="AL57" s="11">
        <v>0</v>
      </c>
      <c r="AM57" s="11">
        <v>-6</v>
      </c>
      <c r="AN57" s="11">
        <v>-6</v>
      </c>
      <c r="AO57" s="11">
        <v>0</v>
      </c>
      <c r="AP57" s="11">
        <v>-573</v>
      </c>
      <c r="AQ57" s="10">
        <v>14</v>
      </c>
      <c r="AR57" s="12">
        <f t="shared" si="0"/>
        <v>-80.220000000000013</v>
      </c>
      <c r="AS57" s="13">
        <v>44408</v>
      </c>
      <c r="AT57" s="14" t="s">
        <v>83</v>
      </c>
      <c r="AU57" s="15">
        <f t="shared" si="1"/>
        <v>-573</v>
      </c>
      <c r="AV57" s="12"/>
      <c r="AW57" t="s">
        <v>112</v>
      </c>
      <c r="AY57" s="16">
        <v>44408</v>
      </c>
      <c r="AZ57" s="10" t="s">
        <v>113</v>
      </c>
      <c r="BA57" s="10"/>
      <c r="BH57" t="s">
        <v>106</v>
      </c>
      <c r="BJ57" t="s">
        <v>107</v>
      </c>
      <c r="BK57" t="s">
        <v>78</v>
      </c>
      <c r="BL57">
        <v>35124</v>
      </c>
      <c r="BM57" t="s">
        <v>84</v>
      </c>
      <c r="BR57" s="10">
        <v>3.6</v>
      </c>
      <c r="BS57" t="s">
        <v>85</v>
      </c>
    </row>
    <row r="58" spans="1:71">
      <c r="A58" s="8" t="s">
        <v>103</v>
      </c>
      <c r="B58" s="51" t="s">
        <v>104</v>
      </c>
      <c r="C58" s="8" t="s">
        <v>96</v>
      </c>
      <c r="D58" s="8">
        <v>32</v>
      </c>
      <c r="E58" s="17">
        <v>43966</v>
      </c>
      <c r="F58" s="17">
        <v>43630</v>
      </c>
      <c r="G58" s="17">
        <v>43996</v>
      </c>
      <c r="H58" s="8" t="s">
        <v>105</v>
      </c>
      <c r="I58" s="8"/>
      <c r="J58" s="8" t="s">
        <v>106</v>
      </c>
      <c r="K58" s="8"/>
      <c r="L58" s="8" t="s">
        <v>107</v>
      </c>
      <c r="M58" s="8" t="s">
        <v>78</v>
      </c>
      <c r="N58" s="10">
        <v>35124</v>
      </c>
      <c r="O58" s="14">
        <v>1000</v>
      </c>
      <c r="P58" s="8">
        <v>5749</v>
      </c>
      <c r="Q58" s="8">
        <v>1</v>
      </c>
      <c r="R58" s="18">
        <v>500000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18">
        <v>25000</v>
      </c>
      <c r="AA58" s="18">
        <v>50000</v>
      </c>
      <c r="AB58" s="8">
        <v>0</v>
      </c>
      <c r="AC58" s="8">
        <v>0</v>
      </c>
      <c r="AD58" s="18">
        <v>25000</v>
      </c>
      <c r="AE58" s="18">
        <v>50000</v>
      </c>
      <c r="AF58" s="8">
        <v>0</v>
      </c>
      <c r="AG58" s="8">
        <v>308</v>
      </c>
      <c r="AH58" s="8">
        <v>2009</v>
      </c>
      <c r="AI58" s="8" t="s">
        <v>110</v>
      </c>
      <c r="AJ58" s="8" t="s">
        <v>116</v>
      </c>
      <c r="AK58" s="11">
        <v>373</v>
      </c>
      <c r="AL58" s="11">
        <v>0</v>
      </c>
      <c r="AM58" s="11">
        <v>0</v>
      </c>
      <c r="AN58" s="11">
        <v>0</v>
      </c>
      <c r="AO58" s="11">
        <v>0</v>
      </c>
      <c r="AP58" s="19">
        <f>SUM(AK58:AO58)</f>
        <v>373</v>
      </c>
      <c r="AQ58" s="14">
        <v>14</v>
      </c>
      <c r="AR58" s="20">
        <f t="shared" si="0"/>
        <v>52.220000000000006</v>
      </c>
      <c r="AS58" s="13">
        <v>44408</v>
      </c>
      <c r="AT58" s="14" t="s">
        <v>83</v>
      </c>
      <c r="AU58" s="15">
        <f t="shared" si="1"/>
        <v>373</v>
      </c>
      <c r="AV58" s="12"/>
      <c r="AW58" s="21" t="s">
        <v>112</v>
      </c>
      <c r="AX58" s="21"/>
      <c r="AY58" s="16">
        <v>44408</v>
      </c>
      <c r="AZ58" s="14" t="s">
        <v>113</v>
      </c>
      <c r="BA58" s="10"/>
      <c r="BB58" s="8"/>
      <c r="BC58" s="8"/>
      <c r="BD58" s="8"/>
      <c r="BE58" s="8"/>
      <c r="BF58" s="8"/>
      <c r="BG58" s="8"/>
      <c r="BH58" s="8" t="s">
        <v>106</v>
      </c>
      <c r="BI58" s="8"/>
      <c r="BJ58" s="8" t="s">
        <v>107</v>
      </c>
      <c r="BK58" s="8" t="s">
        <v>78</v>
      </c>
      <c r="BL58" s="8">
        <v>35124</v>
      </c>
      <c r="BM58" s="21" t="s">
        <v>84</v>
      </c>
      <c r="BN58" s="8"/>
      <c r="BO58" s="8"/>
      <c r="BP58" s="8"/>
      <c r="BQ58" s="8"/>
      <c r="BR58" s="10">
        <v>3.6</v>
      </c>
      <c r="BS58" t="s">
        <v>85</v>
      </c>
    </row>
    <row r="59" spans="1:71">
      <c r="A59" s="8" t="s">
        <v>103</v>
      </c>
      <c r="B59" s="51" t="s">
        <v>104</v>
      </c>
      <c r="C59" s="8" t="s">
        <v>96</v>
      </c>
      <c r="D59" s="8">
        <v>33</v>
      </c>
      <c r="E59" s="17">
        <v>43966</v>
      </c>
      <c r="F59" s="17">
        <v>43630</v>
      </c>
      <c r="G59" s="17">
        <v>43996</v>
      </c>
      <c r="H59" s="8" t="s">
        <v>105</v>
      </c>
      <c r="I59" s="8"/>
      <c r="J59" s="8" t="s">
        <v>106</v>
      </c>
      <c r="K59" s="8"/>
      <c r="L59" s="8" t="s">
        <v>107</v>
      </c>
      <c r="M59" s="8" t="s">
        <v>78</v>
      </c>
      <c r="N59" s="10">
        <v>35124</v>
      </c>
      <c r="O59" s="14">
        <v>1000</v>
      </c>
      <c r="P59" s="8">
        <v>5749</v>
      </c>
      <c r="Q59" s="8">
        <v>1</v>
      </c>
      <c r="R59" s="18">
        <v>500000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18">
        <v>25000</v>
      </c>
      <c r="AA59" s="18">
        <v>50000</v>
      </c>
      <c r="AB59" s="8">
        <v>0</v>
      </c>
      <c r="AC59" s="8">
        <v>0</v>
      </c>
      <c r="AD59" s="18">
        <v>25000</v>
      </c>
      <c r="AE59" s="18">
        <v>50000</v>
      </c>
      <c r="AF59" s="8">
        <v>0</v>
      </c>
      <c r="AG59" s="8">
        <v>309</v>
      </c>
      <c r="AH59" s="8">
        <v>2010</v>
      </c>
      <c r="AI59" s="8" t="s">
        <v>110</v>
      </c>
      <c r="AJ59" s="8" t="s">
        <v>117</v>
      </c>
      <c r="AK59" s="11">
        <v>-373</v>
      </c>
      <c r="AL59" s="11">
        <v>0</v>
      </c>
      <c r="AM59" s="11">
        <v>0</v>
      </c>
      <c r="AN59" s="11">
        <v>0</v>
      </c>
      <c r="AO59" s="11">
        <v>0</v>
      </c>
      <c r="AP59" s="19">
        <f>SUM(AK59:AO59)</f>
        <v>-373</v>
      </c>
      <c r="AQ59" s="14">
        <v>14</v>
      </c>
      <c r="AR59" s="20">
        <f t="shared" si="0"/>
        <v>-52.220000000000006</v>
      </c>
      <c r="AS59" s="13">
        <v>44408</v>
      </c>
      <c r="AT59" s="14" t="s">
        <v>83</v>
      </c>
      <c r="AU59" s="15">
        <f t="shared" si="1"/>
        <v>-373</v>
      </c>
      <c r="AV59" s="12"/>
      <c r="AW59" s="21" t="s">
        <v>112</v>
      </c>
      <c r="AX59" s="21"/>
      <c r="AY59" s="16">
        <v>44408</v>
      </c>
      <c r="AZ59" s="14" t="s">
        <v>113</v>
      </c>
      <c r="BA59" s="10"/>
      <c r="BB59" s="8"/>
      <c r="BC59" s="8"/>
      <c r="BD59" s="8"/>
      <c r="BE59" s="8"/>
      <c r="BF59" s="8"/>
      <c r="BG59" s="8"/>
      <c r="BH59" s="8" t="s">
        <v>106</v>
      </c>
      <c r="BI59" s="8"/>
      <c r="BJ59" s="8" t="s">
        <v>107</v>
      </c>
      <c r="BK59" s="8" t="s">
        <v>78</v>
      </c>
      <c r="BL59" s="8">
        <v>35124</v>
      </c>
      <c r="BM59" s="21" t="s">
        <v>84</v>
      </c>
      <c r="BN59" s="8"/>
      <c r="BO59" s="8"/>
      <c r="BP59" s="8"/>
      <c r="BQ59" s="8"/>
      <c r="BR59" s="10">
        <v>3.6</v>
      </c>
      <c r="BS59" t="s">
        <v>85</v>
      </c>
    </row>
    <row r="60" spans="1:71">
      <c r="A60" s="8" t="s">
        <v>103</v>
      </c>
      <c r="B60" s="51" t="s">
        <v>104</v>
      </c>
      <c r="C60" s="21" t="s">
        <v>96</v>
      </c>
      <c r="D60" s="8">
        <v>34</v>
      </c>
      <c r="E60" s="9">
        <v>43993</v>
      </c>
      <c r="F60" s="9">
        <v>43630</v>
      </c>
      <c r="G60" s="9">
        <v>43996</v>
      </c>
      <c r="H60" s="8" t="s">
        <v>105</v>
      </c>
      <c r="I60" s="8"/>
      <c r="J60" s="8" t="s">
        <v>106</v>
      </c>
      <c r="K60" s="8"/>
      <c r="L60" s="8" t="s">
        <v>107</v>
      </c>
      <c r="M60" s="21" t="s">
        <v>78</v>
      </c>
      <c r="N60" s="8">
        <v>35124</v>
      </c>
      <c r="O60" s="8">
        <v>1000</v>
      </c>
      <c r="P60" s="8">
        <v>5749</v>
      </c>
      <c r="Q60" s="8">
        <v>1</v>
      </c>
      <c r="R60" s="18">
        <v>500000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18">
        <v>25000</v>
      </c>
      <c r="AA60" s="18">
        <v>50000</v>
      </c>
      <c r="AB60" s="8">
        <v>0</v>
      </c>
      <c r="AC60" s="8">
        <v>0</v>
      </c>
      <c r="AD60" s="18">
        <v>25000</v>
      </c>
      <c r="AE60" s="18">
        <v>50000</v>
      </c>
      <c r="AF60" s="8">
        <v>0</v>
      </c>
      <c r="AG60" s="8">
        <v>307</v>
      </c>
      <c r="AH60" s="8">
        <v>2013</v>
      </c>
      <c r="AI60" s="21" t="s">
        <v>90</v>
      </c>
      <c r="AJ60" s="8" t="s">
        <v>115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f>SUM(AK60:AO60)</f>
        <v>0</v>
      </c>
      <c r="AQ60" s="10">
        <v>14</v>
      </c>
      <c r="AR60" s="22">
        <f>ROUND(AP60*AQ60%,2)</f>
        <v>0</v>
      </c>
      <c r="AS60" s="13">
        <v>44408</v>
      </c>
      <c r="AT60" s="14" t="s">
        <v>83</v>
      </c>
      <c r="AU60" s="15">
        <f t="shared" si="1"/>
        <v>0</v>
      </c>
      <c r="AV60" s="8"/>
      <c r="AW60" s="21" t="s">
        <v>112</v>
      </c>
      <c r="AX60" s="8"/>
      <c r="AY60" s="16">
        <v>44408</v>
      </c>
      <c r="AZ60" s="14" t="s">
        <v>113</v>
      </c>
      <c r="BA60" s="8"/>
      <c r="BB60" s="8"/>
      <c r="BC60" s="8"/>
      <c r="BD60" s="8"/>
      <c r="BE60" s="8"/>
      <c r="BF60" s="8"/>
      <c r="BG60" s="8"/>
      <c r="BH60" s="8" t="s">
        <v>106</v>
      </c>
      <c r="BI60" s="8"/>
      <c r="BJ60" s="8" t="s">
        <v>107</v>
      </c>
      <c r="BK60" s="21" t="s">
        <v>78</v>
      </c>
      <c r="BL60" s="8">
        <v>35124</v>
      </c>
      <c r="BM60" s="8" t="s">
        <v>84</v>
      </c>
      <c r="BN60" s="8"/>
      <c r="BO60" s="8"/>
      <c r="BP60" s="8"/>
      <c r="BQ60" s="8"/>
      <c r="BR60" s="10">
        <v>3.6</v>
      </c>
      <c r="BS60" t="s">
        <v>85</v>
      </c>
    </row>
    <row r="61" spans="1:71">
      <c r="A61" s="8" t="s">
        <v>103</v>
      </c>
      <c r="B61" s="51" t="s">
        <v>104</v>
      </c>
      <c r="C61" s="21" t="s">
        <v>96</v>
      </c>
      <c r="D61" s="8">
        <v>34</v>
      </c>
      <c r="E61" s="9">
        <v>43993</v>
      </c>
      <c r="F61" s="9">
        <v>43630</v>
      </c>
      <c r="G61" s="9">
        <v>43996</v>
      </c>
      <c r="H61" s="21" t="s">
        <v>105</v>
      </c>
      <c r="I61" s="8"/>
      <c r="J61" s="21" t="s">
        <v>106</v>
      </c>
      <c r="K61" s="8"/>
      <c r="L61" s="8" t="s">
        <v>107</v>
      </c>
      <c r="M61" s="21" t="s">
        <v>78</v>
      </c>
      <c r="N61" s="8">
        <v>35124</v>
      </c>
      <c r="O61" s="8">
        <v>1000</v>
      </c>
      <c r="P61" s="8">
        <v>5749</v>
      </c>
      <c r="Q61" s="8">
        <v>1</v>
      </c>
      <c r="R61" s="18">
        <v>500000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18">
        <v>25000</v>
      </c>
      <c r="AA61" s="18">
        <v>50000</v>
      </c>
      <c r="AB61" s="8">
        <v>0</v>
      </c>
      <c r="AC61" s="8">
        <v>0</v>
      </c>
      <c r="AD61" s="18">
        <v>25000</v>
      </c>
      <c r="AE61" s="18">
        <v>50000</v>
      </c>
      <c r="AF61" s="8">
        <v>0</v>
      </c>
      <c r="AG61" s="8">
        <v>315</v>
      </c>
      <c r="AH61" s="8">
        <v>2014</v>
      </c>
      <c r="AI61" s="21" t="s">
        <v>90</v>
      </c>
      <c r="AJ61" s="8" t="s">
        <v>126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f>SUM(AK61:AO61)</f>
        <v>0</v>
      </c>
      <c r="AQ61" s="10">
        <v>14</v>
      </c>
      <c r="AR61" s="22">
        <f>ROUND(AP61*AQ61%,2)</f>
        <v>0</v>
      </c>
      <c r="AS61" s="13">
        <v>44408</v>
      </c>
      <c r="AT61" s="14" t="s">
        <v>83</v>
      </c>
      <c r="AU61" s="15">
        <f t="shared" si="1"/>
        <v>0</v>
      </c>
      <c r="AV61" s="8"/>
      <c r="AW61" s="21" t="s">
        <v>112</v>
      </c>
      <c r="AX61" s="8"/>
      <c r="AY61" s="16">
        <v>44408</v>
      </c>
      <c r="AZ61" s="14" t="s">
        <v>113</v>
      </c>
      <c r="BA61" s="8"/>
      <c r="BB61" s="8"/>
      <c r="BC61" s="8"/>
      <c r="BD61" s="8"/>
      <c r="BE61" s="8"/>
      <c r="BF61" s="8"/>
      <c r="BG61" s="8"/>
      <c r="BH61" s="21" t="s">
        <v>106</v>
      </c>
      <c r="BI61" s="8"/>
      <c r="BJ61" s="8" t="s">
        <v>107</v>
      </c>
      <c r="BK61" s="21" t="s">
        <v>78</v>
      </c>
      <c r="BL61" s="8">
        <v>35124</v>
      </c>
      <c r="BM61" s="8" t="s">
        <v>84</v>
      </c>
      <c r="BN61" s="8"/>
      <c r="BO61" s="8"/>
      <c r="BP61" s="8"/>
      <c r="BQ61" s="8"/>
      <c r="BR61" s="10">
        <v>3.6</v>
      </c>
      <c r="BS61" t="s">
        <v>85</v>
      </c>
    </row>
    <row r="62" spans="1:71">
      <c r="A62" t="s">
        <v>127</v>
      </c>
      <c r="B62" s="47" t="s">
        <v>128</v>
      </c>
      <c r="C62" t="s">
        <v>73</v>
      </c>
      <c r="D62" s="8"/>
      <c r="E62" s="9">
        <v>43539</v>
      </c>
      <c r="F62" s="9">
        <v>43539</v>
      </c>
      <c r="G62" s="9">
        <v>43905</v>
      </c>
      <c r="H62" t="s">
        <v>129</v>
      </c>
      <c r="J62" t="s">
        <v>130</v>
      </c>
      <c r="K62" t="s">
        <v>131</v>
      </c>
      <c r="L62" t="s">
        <v>132</v>
      </c>
      <c r="M62" t="s">
        <v>133</v>
      </c>
      <c r="N62" s="10">
        <v>85024</v>
      </c>
      <c r="O62" s="10">
        <v>1000</v>
      </c>
      <c r="Q62">
        <v>17</v>
      </c>
      <c r="R62" t="s">
        <v>134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134</v>
      </c>
      <c r="Z62">
        <v>0</v>
      </c>
      <c r="AA62">
        <v>0</v>
      </c>
      <c r="AB62">
        <v>0</v>
      </c>
      <c r="AC62" t="s">
        <v>134</v>
      </c>
      <c r="AD62">
        <v>0</v>
      </c>
      <c r="AE62">
        <v>0</v>
      </c>
      <c r="AF62">
        <v>0</v>
      </c>
      <c r="AG62">
        <v>172</v>
      </c>
      <c r="AH62">
        <v>2010</v>
      </c>
      <c r="AI62" s="8" t="s">
        <v>135</v>
      </c>
      <c r="AJ62" t="s">
        <v>136</v>
      </c>
      <c r="AK62" s="11">
        <v>4806</v>
      </c>
      <c r="AL62" s="11">
        <v>0</v>
      </c>
      <c r="AM62" s="11">
        <v>27</v>
      </c>
      <c r="AN62" s="11">
        <v>62</v>
      </c>
      <c r="AO62" s="11">
        <v>0</v>
      </c>
      <c r="AP62" s="11">
        <v>4895</v>
      </c>
      <c r="AQ62" s="10">
        <v>14</v>
      </c>
      <c r="AR62" s="12">
        <f t="shared" ref="AR62:AR125" si="2">AP62*AQ62%</f>
        <v>685.30000000000007</v>
      </c>
      <c r="AS62" s="13">
        <v>44408</v>
      </c>
      <c r="AT62" s="14" t="s">
        <v>83</v>
      </c>
      <c r="AU62" s="15">
        <f t="shared" si="1"/>
        <v>4895</v>
      </c>
      <c r="AV62" s="12"/>
      <c r="AW62" t="s">
        <v>137</v>
      </c>
      <c r="AY62" s="16">
        <v>44408</v>
      </c>
      <c r="AZ62" s="10" t="s">
        <v>138</v>
      </c>
      <c r="BA62" s="10"/>
      <c r="BH62" t="s">
        <v>130</v>
      </c>
      <c r="BI62" t="s">
        <v>131</v>
      </c>
      <c r="BJ62" t="s">
        <v>132</v>
      </c>
      <c r="BK62" t="s">
        <v>133</v>
      </c>
      <c r="BL62">
        <v>85024</v>
      </c>
      <c r="BM62" t="s">
        <v>84</v>
      </c>
      <c r="BR62" s="10">
        <v>1.9</v>
      </c>
      <c r="BS62" t="s">
        <v>85</v>
      </c>
    </row>
    <row r="63" spans="1:71">
      <c r="A63" t="s">
        <v>127</v>
      </c>
      <c r="B63" s="47" t="s">
        <v>128</v>
      </c>
      <c r="C63" t="s">
        <v>96</v>
      </c>
      <c r="D63" s="8">
        <v>2</v>
      </c>
      <c r="E63" s="9">
        <v>43733</v>
      </c>
      <c r="F63" s="9">
        <v>43539</v>
      </c>
      <c r="G63" s="9">
        <v>43905</v>
      </c>
      <c r="H63" t="s">
        <v>129</v>
      </c>
      <c r="J63" t="s">
        <v>130</v>
      </c>
      <c r="K63" t="s">
        <v>131</v>
      </c>
      <c r="L63" t="s">
        <v>132</v>
      </c>
      <c r="M63" t="s">
        <v>133</v>
      </c>
      <c r="N63" s="10">
        <v>85024</v>
      </c>
      <c r="O63" s="10">
        <v>1000</v>
      </c>
      <c r="P63">
        <v>5718</v>
      </c>
      <c r="Q63">
        <v>17</v>
      </c>
      <c r="R63" t="s">
        <v>134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134</v>
      </c>
      <c r="Z63">
        <v>0</v>
      </c>
      <c r="AA63">
        <v>0</v>
      </c>
      <c r="AB63">
        <v>0</v>
      </c>
      <c r="AC63" t="s">
        <v>134</v>
      </c>
      <c r="AD63">
        <v>0</v>
      </c>
      <c r="AE63">
        <v>0</v>
      </c>
      <c r="AF63">
        <v>0</v>
      </c>
      <c r="AG63">
        <v>268</v>
      </c>
      <c r="AH63">
        <v>2008</v>
      </c>
      <c r="AI63" s="8" t="s">
        <v>135</v>
      </c>
      <c r="AJ63" t="s">
        <v>139</v>
      </c>
      <c r="AK63" s="11">
        <v>2259</v>
      </c>
      <c r="AL63" s="11">
        <v>0</v>
      </c>
      <c r="AM63" s="11">
        <v>13</v>
      </c>
      <c r="AN63" s="11">
        <v>29</v>
      </c>
      <c r="AO63" s="11">
        <v>0</v>
      </c>
      <c r="AP63" s="11">
        <v>2301</v>
      </c>
      <c r="AQ63" s="10">
        <v>14</v>
      </c>
      <c r="AR63" s="12">
        <f t="shared" si="2"/>
        <v>322.14000000000004</v>
      </c>
      <c r="AS63" s="13">
        <v>44408</v>
      </c>
      <c r="AT63" s="14" t="s">
        <v>83</v>
      </c>
      <c r="AU63" s="15">
        <f t="shared" si="1"/>
        <v>2301</v>
      </c>
      <c r="AV63" s="12"/>
      <c r="AW63" t="s">
        <v>137</v>
      </c>
      <c r="AY63" s="16">
        <v>44408</v>
      </c>
      <c r="AZ63" s="10" t="s">
        <v>138</v>
      </c>
      <c r="BA63" s="10"/>
      <c r="BH63" t="s">
        <v>130</v>
      </c>
      <c r="BI63" t="s">
        <v>131</v>
      </c>
      <c r="BJ63" t="s">
        <v>132</v>
      </c>
      <c r="BK63" t="s">
        <v>133</v>
      </c>
      <c r="BL63">
        <v>85024</v>
      </c>
      <c r="BM63" t="s">
        <v>84</v>
      </c>
      <c r="BR63" s="10">
        <v>1.9</v>
      </c>
      <c r="BS63" t="s">
        <v>85</v>
      </c>
    </row>
    <row r="64" spans="1:71">
      <c r="A64" t="s">
        <v>127</v>
      </c>
      <c r="B64" s="47" t="s">
        <v>128</v>
      </c>
      <c r="C64" t="s">
        <v>96</v>
      </c>
      <c r="D64" s="8">
        <v>3</v>
      </c>
      <c r="E64" s="9">
        <v>43733</v>
      </c>
      <c r="F64" s="9">
        <v>43539</v>
      </c>
      <c r="G64" s="9">
        <v>43905</v>
      </c>
      <c r="H64" t="s">
        <v>129</v>
      </c>
      <c r="J64" t="s">
        <v>130</v>
      </c>
      <c r="K64" t="s">
        <v>131</v>
      </c>
      <c r="L64" t="s">
        <v>132</v>
      </c>
      <c r="M64" t="s">
        <v>133</v>
      </c>
      <c r="N64" s="10">
        <v>85024</v>
      </c>
      <c r="O64" s="10">
        <v>1000</v>
      </c>
      <c r="P64">
        <v>5718</v>
      </c>
      <c r="Q64">
        <v>17</v>
      </c>
      <c r="R64" t="s">
        <v>134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t="s">
        <v>134</v>
      </c>
      <c r="Z64">
        <v>0</v>
      </c>
      <c r="AA64">
        <v>0</v>
      </c>
      <c r="AB64">
        <v>0</v>
      </c>
      <c r="AC64" t="s">
        <v>134</v>
      </c>
      <c r="AD64">
        <v>0</v>
      </c>
      <c r="AE64">
        <v>0</v>
      </c>
      <c r="AF64">
        <v>0</v>
      </c>
      <c r="AG64">
        <v>172</v>
      </c>
      <c r="AH64">
        <v>2010</v>
      </c>
      <c r="AI64" s="8" t="s">
        <v>135</v>
      </c>
      <c r="AJ64" t="s">
        <v>136</v>
      </c>
      <c r="AK64" s="11">
        <v>-2259</v>
      </c>
      <c r="AL64" s="11">
        <v>0</v>
      </c>
      <c r="AM64" s="11">
        <v>-13</v>
      </c>
      <c r="AN64" s="11">
        <v>-29</v>
      </c>
      <c r="AO64" s="11">
        <v>0</v>
      </c>
      <c r="AP64" s="11">
        <v>-2301</v>
      </c>
      <c r="AQ64" s="10">
        <v>14</v>
      </c>
      <c r="AR64" s="12">
        <f t="shared" si="2"/>
        <v>-322.14000000000004</v>
      </c>
      <c r="AS64" s="13">
        <v>44408</v>
      </c>
      <c r="AT64" s="14" t="s">
        <v>83</v>
      </c>
      <c r="AU64" s="15">
        <f t="shared" si="1"/>
        <v>-2301</v>
      </c>
      <c r="AV64" s="12"/>
      <c r="AW64" t="s">
        <v>137</v>
      </c>
      <c r="AY64" s="16">
        <v>44408</v>
      </c>
      <c r="AZ64" s="10" t="s">
        <v>138</v>
      </c>
      <c r="BA64" s="10"/>
      <c r="BH64" t="s">
        <v>130</v>
      </c>
      <c r="BI64" t="s">
        <v>131</v>
      </c>
      <c r="BJ64" t="s">
        <v>132</v>
      </c>
      <c r="BK64" t="s">
        <v>133</v>
      </c>
      <c r="BL64">
        <v>85024</v>
      </c>
      <c r="BM64" t="s">
        <v>84</v>
      </c>
      <c r="BR64" s="10">
        <v>1.9</v>
      </c>
      <c r="BS64" t="s">
        <v>85</v>
      </c>
    </row>
    <row r="65" spans="1:71">
      <c r="A65" t="s">
        <v>140</v>
      </c>
      <c r="B65" s="47" t="s">
        <v>141</v>
      </c>
      <c r="C65" t="s">
        <v>73</v>
      </c>
      <c r="D65" s="8"/>
      <c r="E65" s="9">
        <v>43539</v>
      </c>
      <c r="F65" s="9">
        <v>43539</v>
      </c>
      <c r="G65" s="9">
        <v>43905</v>
      </c>
      <c r="H65" t="s">
        <v>142</v>
      </c>
      <c r="J65" t="s">
        <v>143</v>
      </c>
      <c r="L65" t="s">
        <v>132</v>
      </c>
      <c r="M65" t="s">
        <v>133</v>
      </c>
      <c r="N65" s="10">
        <v>85009</v>
      </c>
      <c r="O65" s="10">
        <v>1000</v>
      </c>
      <c r="Q65">
        <v>17</v>
      </c>
      <c r="R65" t="s">
        <v>134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134</v>
      </c>
      <c r="Z65">
        <v>0</v>
      </c>
      <c r="AA65">
        <v>0</v>
      </c>
      <c r="AB65">
        <v>0</v>
      </c>
      <c r="AC65" t="s">
        <v>134</v>
      </c>
      <c r="AD65">
        <v>0</v>
      </c>
      <c r="AE65">
        <v>0</v>
      </c>
      <c r="AF65">
        <v>0</v>
      </c>
      <c r="AG65">
        <v>309</v>
      </c>
      <c r="AH65">
        <v>2008</v>
      </c>
      <c r="AI65" s="8" t="s">
        <v>135</v>
      </c>
      <c r="AJ65" t="s">
        <v>144</v>
      </c>
      <c r="AK65" s="11">
        <v>4806</v>
      </c>
      <c r="AL65" s="11">
        <v>0</v>
      </c>
      <c r="AM65" s="11">
        <v>27</v>
      </c>
      <c r="AN65" s="11">
        <v>62</v>
      </c>
      <c r="AO65" s="11">
        <v>0</v>
      </c>
      <c r="AP65" s="11">
        <v>4895</v>
      </c>
      <c r="AQ65" s="10">
        <v>14</v>
      </c>
      <c r="AR65" s="12">
        <f t="shared" si="2"/>
        <v>685.30000000000007</v>
      </c>
      <c r="AS65" s="13">
        <v>44408</v>
      </c>
      <c r="AT65" s="14" t="s">
        <v>83</v>
      </c>
      <c r="AU65" s="15">
        <f t="shared" si="1"/>
        <v>4895</v>
      </c>
      <c r="AV65" s="12"/>
      <c r="AW65" t="s">
        <v>137</v>
      </c>
      <c r="AY65" s="16">
        <v>44408</v>
      </c>
      <c r="AZ65" s="10" t="s">
        <v>138</v>
      </c>
      <c r="BA65" s="10"/>
      <c r="BH65" t="s">
        <v>143</v>
      </c>
      <c r="BJ65" t="s">
        <v>132</v>
      </c>
      <c r="BK65" t="s">
        <v>133</v>
      </c>
      <c r="BL65">
        <v>85009</v>
      </c>
      <c r="BM65" t="s">
        <v>84</v>
      </c>
      <c r="BR65" s="10">
        <v>1.9</v>
      </c>
      <c r="BS65" t="s">
        <v>85</v>
      </c>
    </row>
    <row r="66" spans="1:71">
      <c r="A66" t="s">
        <v>140</v>
      </c>
      <c r="B66" s="47" t="s">
        <v>141</v>
      </c>
      <c r="C66" t="s">
        <v>96</v>
      </c>
      <c r="D66" s="8">
        <v>1</v>
      </c>
      <c r="E66" s="9">
        <v>43574</v>
      </c>
      <c r="F66" s="9">
        <v>43539</v>
      </c>
      <c r="G66" s="9">
        <v>43905</v>
      </c>
      <c r="H66" t="s">
        <v>142</v>
      </c>
      <c r="J66" t="s">
        <v>143</v>
      </c>
      <c r="L66" t="s">
        <v>132</v>
      </c>
      <c r="M66" t="s">
        <v>133</v>
      </c>
      <c r="N66" s="10">
        <v>85009</v>
      </c>
      <c r="O66" s="10">
        <v>1000</v>
      </c>
      <c r="P66">
        <v>5718</v>
      </c>
      <c r="Q66">
        <v>17</v>
      </c>
      <c r="R66" t="s">
        <v>134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134</v>
      </c>
      <c r="Z66">
        <v>0</v>
      </c>
      <c r="AA66">
        <v>0</v>
      </c>
      <c r="AB66">
        <v>0</v>
      </c>
      <c r="AC66" t="s">
        <v>134</v>
      </c>
      <c r="AD66">
        <v>0</v>
      </c>
      <c r="AE66">
        <v>0</v>
      </c>
      <c r="AF66">
        <v>0</v>
      </c>
      <c r="AG66">
        <v>309</v>
      </c>
      <c r="AH66">
        <v>2008</v>
      </c>
      <c r="AI66" s="8" t="s">
        <v>135</v>
      </c>
      <c r="AJ66" t="s">
        <v>144</v>
      </c>
      <c r="AK66" s="11">
        <v>-4346</v>
      </c>
      <c r="AL66" s="11">
        <v>0</v>
      </c>
      <c r="AM66" s="11">
        <v>-24</v>
      </c>
      <c r="AN66" s="11">
        <v>-56</v>
      </c>
      <c r="AO66" s="11">
        <v>0</v>
      </c>
      <c r="AP66" s="11">
        <v>-4426</v>
      </c>
      <c r="AQ66" s="10">
        <v>14</v>
      </c>
      <c r="AR66" s="12">
        <f t="shared" si="2"/>
        <v>-619.6400000000001</v>
      </c>
      <c r="AS66" s="13">
        <v>44408</v>
      </c>
      <c r="AT66" s="14" t="s">
        <v>83</v>
      </c>
      <c r="AU66" s="15">
        <f t="shared" ref="AU66:AU129" si="3">AP66</f>
        <v>-4426</v>
      </c>
      <c r="AV66" s="12"/>
      <c r="AW66" t="s">
        <v>137</v>
      </c>
      <c r="AY66" s="16">
        <v>44408</v>
      </c>
      <c r="AZ66" s="10" t="s">
        <v>138</v>
      </c>
      <c r="BA66" s="10"/>
      <c r="BH66" t="s">
        <v>143</v>
      </c>
      <c r="BJ66" t="s">
        <v>132</v>
      </c>
      <c r="BK66" t="s">
        <v>133</v>
      </c>
      <c r="BL66">
        <v>85009</v>
      </c>
      <c r="BM66" t="s">
        <v>84</v>
      </c>
      <c r="BR66" s="10">
        <v>1.9</v>
      </c>
      <c r="BS66" t="s">
        <v>85</v>
      </c>
    </row>
    <row r="67" spans="1:71">
      <c r="A67" t="s">
        <v>140</v>
      </c>
      <c r="B67" s="47" t="s">
        <v>141</v>
      </c>
      <c r="C67" t="s">
        <v>96</v>
      </c>
      <c r="D67" s="8">
        <v>1</v>
      </c>
      <c r="E67" s="9">
        <v>43574</v>
      </c>
      <c r="F67" s="9">
        <v>43539</v>
      </c>
      <c r="G67" s="9">
        <v>43905</v>
      </c>
      <c r="H67" t="s">
        <v>142</v>
      </c>
      <c r="J67" t="s">
        <v>143</v>
      </c>
      <c r="L67" t="s">
        <v>132</v>
      </c>
      <c r="M67" t="s">
        <v>133</v>
      </c>
      <c r="N67" s="10">
        <v>85009</v>
      </c>
      <c r="O67" s="10">
        <v>1000</v>
      </c>
      <c r="P67">
        <v>5718</v>
      </c>
      <c r="Q67">
        <v>17</v>
      </c>
      <c r="R67" t="s">
        <v>134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134</v>
      </c>
      <c r="Z67">
        <v>0</v>
      </c>
      <c r="AA67">
        <v>0</v>
      </c>
      <c r="AB67">
        <v>0</v>
      </c>
      <c r="AC67" t="s">
        <v>134</v>
      </c>
      <c r="AD67">
        <v>0</v>
      </c>
      <c r="AE67">
        <v>0</v>
      </c>
      <c r="AF67">
        <v>0</v>
      </c>
      <c r="AG67">
        <v>250</v>
      </c>
      <c r="AH67">
        <v>2007</v>
      </c>
      <c r="AI67" s="8" t="s">
        <v>135</v>
      </c>
      <c r="AJ67" t="s">
        <v>145</v>
      </c>
      <c r="AK67" s="11">
        <v>4346</v>
      </c>
      <c r="AL67" s="11">
        <v>0</v>
      </c>
      <c r="AM67" s="11">
        <v>24</v>
      </c>
      <c r="AN67" s="11">
        <v>56</v>
      </c>
      <c r="AO67" s="11">
        <v>0</v>
      </c>
      <c r="AP67" s="11">
        <v>4426</v>
      </c>
      <c r="AQ67" s="10">
        <v>14</v>
      </c>
      <c r="AR67" s="12">
        <f t="shared" si="2"/>
        <v>619.6400000000001</v>
      </c>
      <c r="AS67" s="13">
        <v>44408</v>
      </c>
      <c r="AT67" s="14" t="s">
        <v>83</v>
      </c>
      <c r="AU67" s="15">
        <f t="shared" si="3"/>
        <v>4426</v>
      </c>
      <c r="AV67" s="12"/>
      <c r="AW67" t="s">
        <v>137</v>
      </c>
      <c r="AY67" s="16">
        <v>44408</v>
      </c>
      <c r="AZ67" s="10" t="s">
        <v>138</v>
      </c>
      <c r="BA67" s="10"/>
      <c r="BH67" t="s">
        <v>143</v>
      </c>
      <c r="BJ67" t="s">
        <v>132</v>
      </c>
      <c r="BK67" t="s">
        <v>133</v>
      </c>
      <c r="BL67">
        <v>85009</v>
      </c>
      <c r="BM67" t="s">
        <v>84</v>
      </c>
      <c r="BR67" s="10">
        <v>1.9</v>
      </c>
      <c r="BS67" t="s">
        <v>85</v>
      </c>
    </row>
    <row r="68" spans="1:71">
      <c r="A68" t="s">
        <v>140</v>
      </c>
      <c r="B68" s="47" t="s">
        <v>141</v>
      </c>
      <c r="C68" t="s">
        <v>96</v>
      </c>
      <c r="D68" s="8">
        <v>3</v>
      </c>
      <c r="E68" s="9">
        <v>43581</v>
      </c>
      <c r="F68" s="9">
        <v>43539</v>
      </c>
      <c r="G68" s="9">
        <v>43905</v>
      </c>
      <c r="H68" t="s">
        <v>142</v>
      </c>
      <c r="J68" t="s">
        <v>143</v>
      </c>
      <c r="L68" t="s">
        <v>132</v>
      </c>
      <c r="M68" t="s">
        <v>133</v>
      </c>
      <c r="N68" s="10">
        <v>85009</v>
      </c>
      <c r="O68" s="10">
        <v>1000</v>
      </c>
      <c r="P68">
        <v>5718</v>
      </c>
      <c r="Q68">
        <v>17</v>
      </c>
      <c r="R68" t="s">
        <v>134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t="s">
        <v>134</v>
      </c>
      <c r="Z68">
        <v>0</v>
      </c>
      <c r="AA68">
        <v>0</v>
      </c>
      <c r="AB68">
        <v>0</v>
      </c>
      <c r="AC68" t="s">
        <v>134</v>
      </c>
      <c r="AD68">
        <v>0</v>
      </c>
      <c r="AE68">
        <v>0</v>
      </c>
      <c r="AF68">
        <v>0</v>
      </c>
      <c r="AG68">
        <v>250</v>
      </c>
      <c r="AH68">
        <v>2007</v>
      </c>
      <c r="AI68" s="8" t="s">
        <v>135</v>
      </c>
      <c r="AJ68" t="s">
        <v>145</v>
      </c>
      <c r="AK68" s="11">
        <v>-4254</v>
      </c>
      <c r="AL68" s="11">
        <v>0</v>
      </c>
      <c r="AM68" s="11">
        <v>-24</v>
      </c>
      <c r="AN68" s="11">
        <v>-55</v>
      </c>
      <c r="AO68" s="11">
        <v>0</v>
      </c>
      <c r="AP68" s="11">
        <v>-4333</v>
      </c>
      <c r="AQ68" s="10">
        <v>14</v>
      </c>
      <c r="AR68" s="12">
        <f t="shared" si="2"/>
        <v>-606.62</v>
      </c>
      <c r="AS68" s="13">
        <v>44408</v>
      </c>
      <c r="AT68" s="14" t="s">
        <v>83</v>
      </c>
      <c r="AU68" s="15">
        <f t="shared" si="3"/>
        <v>-4333</v>
      </c>
      <c r="AV68" s="12"/>
      <c r="AW68" t="s">
        <v>137</v>
      </c>
      <c r="AY68" s="16">
        <v>44408</v>
      </c>
      <c r="AZ68" s="10" t="s">
        <v>138</v>
      </c>
      <c r="BA68" s="10"/>
      <c r="BH68" t="s">
        <v>143</v>
      </c>
      <c r="BJ68" t="s">
        <v>132</v>
      </c>
      <c r="BK68" t="s">
        <v>133</v>
      </c>
      <c r="BL68">
        <v>85009</v>
      </c>
      <c r="BM68" t="s">
        <v>84</v>
      </c>
      <c r="BR68" s="10">
        <v>1.9</v>
      </c>
      <c r="BS68" t="s">
        <v>85</v>
      </c>
    </row>
    <row r="69" spans="1:71">
      <c r="A69" t="s">
        <v>140</v>
      </c>
      <c r="B69" s="47" t="s">
        <v>141</v>
      </c>
      <c r="C69" t="s">
        <v>96</v>
      </c>
      <c r="D69" s="8">
        <v>3</v>
      </c>
      <c r="E69" s="9">
        <v>43581</v>
      </c>
      <c r="F69" s="9">
        <v>43539</v>
      </c>
      <c r="G69" s="9">
        <v>43905</v>
      </c>
      <c r="H69" t="s">
        <v>142</v>
      </c>
      <c r="J69" t="s">
        <v>143</v>
      </c>
      <c r="L69" t="s">
        <v>132</v>
      </c>
      <c r="M69" t="s">
        <v>133</v>
      </c>
      <c r="N69" s="10">
        <v>85009</v>
      </c>
      <c r="O69" s="10">
        <v>1000</v>
      </c>
      <c r="P69">
        <v>5718</v>
      </c>
      <c r="Q69">
        <v>17</v>
      </c>
      <c r="R69" t="s">
        <v>134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134</v>
      </c>
      <c r="Z69">
        <v>0</v>
      </c>
      <c r="AA69">
        <v>0</v>
      </c>
      <c r="AB69">
        <v>0</v>
      </c>
      <c r="AC69" t="s">
        <v>134</v>
      </c>
      <c r="AD69">
        <v>0</v>
      </c>
      <c r="AE69">
        <v>0</v>
      </c>
      <c r="AF69">
        <v>0</v>
      </c>
      <c r="AG69">
        <v>309</v>
      </c>
      <c r="AH69">
        <v>2008</v>
      </c>
      <c r="AI69" s="8" t="s">
        <v>135</v>
      </c>
      <c r="AJ69" t="s">
        <v>144</v>
      </c>
      <c r="AK69" s="11">
        <v>4254</v>
      </c>
      <c r="AL69" s="11">
        <v>0</v>
      </c>
      <c r="AM69" s="11">
        <v>24</v>
      </c>
      <c r="AN69" s="11">
        <v>55</v>
      </c>
      <c r="AO69" s="11">
        <v>0</v>
      </c>
      <c r="AP69" s="11">
        <v>4333</v>
      </c>
      <c r="AQ69" s="10">
        <v>14</v>
      </c>
      <c r="AR69" s="12">
        <f t="shared" si="2"/>
        <v>606.62</v>
      </c>
      <c r="AS69" s="13">
        <v>44408</v>
      </c>
      <c r="AT69" s="14" t="s">
        <v>83</v>
      </c>
      <c r="AU69" s="15">
        <f t="shared" si="3"/>
        <v>4333</v>
      </c>
      <c r="AV69" s="12"/>
      <c r="AW69" t="s">
        <v>137</v>
      </c>
      <c r="AY69" s="16">
        <v>44408</v>
      </c>
      <c r="AZ69" s="10" t="s">
        <v>138</v>
      </c>
      <c r="BA69" s="10"/>
      <c r="BH69" t="s">
        <v>143</v>
      </c>
      <c r="BJ69" t="s">
        <v>132</v>
      </c>
      <c r="BK69" t="s">
        <v>133</v>
      </c>
      <c r="BL69">
        <v>85009</v>
      </c>
      <c r="BM69" t="s">
        <v>84</v>
      </c>
      <c r="BR69" s="10">
        <v>1.9</v>
      </c>
      <c r="BS69" t="s">
        <v>85</v>
      </c>
    </row>
    <row r="70" spans="1:71">
      <c r="A70" t="s">
        <v>140</v>
      </c>
      <c r="B70" s="47" t="s">
        <v>141</v>
      </c>
      <c r="C70" t="s">
        <v>96</v>
      </c>
      <c r="D70" s="8">
        <v>4</v>
      </c>
      <c r="E70" s="9">
        <v>43605</v>
      </c>
      <c r="F70" s="9">
        <v>43539</v>
      </c>
      <c r="G70" s="9">
        <v>43905</v>
      </c>
      <c r="H70" t="s">
        <v>142</v>
      </c>
      <c r="J70" t="s">
        <v>143</v>
      </c>
      <c r="L70" t="s">
        <v>132</v>
      </c>
      <c r="M70" t="s">
        <v>133</v>
      </c>
      <c r="N70" s="10">
        <v>85009</v>
      </c>
      <c r="O70" s="10">
        <v>1000</v>
      </c>
      <c r="P70">
        <v>5718</v>
      </c>
      <c r="Q70">
        <v>17</v>
      </c>
      <c r="R70" t="s">
        <v>134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134</v>
      </c>
      <c r="Z70">
        <v>0</v>
      </c>
      <c r="AA70">
        <v>0</v>
      </c>
      <c r="AB70">
        <v>0</v>
      </c>
      <c r="AC70" t="s">
        <v>134</v>
      </c>
      <c r="AD70">
        <v>0</v>
      </c>
      <c r="AE70">
        <v>0</v>
      </c>
      <c r="AF70">
        <v>0</v>
      </c>
      <c r="AG70">
        <v>309</v>
      </c>
      <c r="AH70">
        <v>2008</v>
      </c>
      <c r="AI70" s="8" t="s">
        <v>135</v>
      </c>
      <c r="AJ70" t="s">
        <v>144</v>
      </c>
      <c r="AK70" s="11">
        <v>-3939</v>
      </c>
      <c r="AL70" s="11">
        <v>0</v>
      </c>
      <c r="AM70" s="11">
        <v>-22</v>
      </c>
      <c r="AN70" s="11">
        <v>-51</v>
      </c>
      <c r="AO70" s="11">
        <v>0</v>
      </c>
      <c r="AP70" s="11">
        <v>-4012</v>
      </c>
      <c r="AQ70" s="10">
        <v>14</v>
      </c>
      <c r="AR70" s="12">
        <f t="shared" si="2"/>
        <v>-561.68000000000006</v>
      </c>
      <c r="AS70" s="13">
        <v>44408</v>
      </c>
      <c r="AT70" s="14" t="s">
        <v>83</v>
      </c>
      <c r="AU70" s="15">
        <f t="shared" si="3"/>
        <v>-4012</v>
      </c>
      <c r="AV70" s="12"/>
      <c r="AW70" t="s">
        <v>137</v>
      </c>
      <c r="AY70" s="16">
        <v>44408</v>
      </c>
      <c r="AZ70" s="10" t="s">
        <v>138</v>
      </c>
      <c r="BA70" s="10"/>
      <c r="BH70" t="s">
        <v>143</v>
      </c>
      <c r="BJ70" t="s">
        <v>132</v>
      </c>
      <c r="BK70" t="s">
        <v>133</v>
      </c>
      <c r="BL70">
        <v>85009</v>
      </c>
      <c r="BM70" t="s">
        <v>84</v>
      </c>
      <c r="BR70" s="10">
        <v>1.9</v>
      </c>
      <c r="BS70" t="s">
        <v>85</v>
      </c>
    </row>
    <row r="71" spans="1:71">
      <c r="A71" t="s">
        <v>140</v>
      </c>
      <c r="B71" s="47" t="s">
        <v>141</v>
      </c>
      <c r="C71" t="s">
        <v>96</v>
      </c>
      <c r="D71" s="8">
        <v>4</v>
      </c>
      <c r="E71" s="9">
        <v>43605</v>
      </c>
      <c r="F71" s="9">
        <v>43539</v>
      </c>
      <c r="G71" s="9">
        <v>43905</v>
      </c>
      <c r="H71" t="s">
        <v>142</v>
      </c>
      <c r="J71" t="s">
        <v>143</v>
      </c>
      <c r="L71" t="s">
        <v>132</v>
      </c>
      <c r="M71" t="s">
        <v>133</v>
      </c>
      <c r="N71" s="10">
        <v>85009</v>
      </c>
      <c r="O71" s="10">
        <v>1000</v>
      </c>
      <c r="P71">
        <v>5718</v>
      </c>
      <c r="Q71">
        <v>17</v>
      </c>
      <c r="R71" t="s">
        <v>134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t="s">
        <v>134</v>
      </c>
      <c r="Z71">
        <v>0</v>
      </c>
      <c r="AA71">
        <v>0</v>
      </c>
      <c r="AB71">
        <v>0</v>
      </c>
      <c r="AC71" t="s">
        <v>134</v>
      </c>
      <c r="AD71">
        <v>0</v>
      </c>
      <c r="AE71">
        <v>0</v>
      </c>
      <c r="AF71">
        <v>0</v>
      </c>
      <c r="AG71">
        <v>307</v>
      </c>
      <c r="AH71">
        <v>2006</v>
      </c>
      <c r="AI71" s="8" t="s">
        <v>135</v>
      </c>
      <c r="AJ71" t="s">
        <v>146</v>
      </c>
      <c r="AK71" s="11">
        <v>3939</v>
      </c>
      <c r="AL71" s="11">
        <v>0</v>
      </c>
      <c r="AM71" s="11">
        <v>22</v>
      </c>
      <c r="AN71" s="11">
        <v>51</v>
      </c>
      <c r="AO71" s="11">
        <v>0</v>
      </c>
      <c r="AP71" s="11">
        <v>4012</v>
      </c>
      <c r="AQ71" s="10">
        <v>14</v>
      </c>
      <c r="AR71" s="12">
        <f t="shared" si="2"/>
        <v>561.68000000000006</v>
      </c>
      <c r="AS71" s="13">
        <v>44408</v>
      </c>
      <c r="AT71" s="14" t="s">
        <v>83</v>
      </c>
      <c r="AU71" s="15">
        <f t="shared" si="3"/>
        <v>4012</v>
      </c>
      <c r="AV71" s="12"/>
      <c r="AW71" t="s">
        <v>137</v>
      </c>
      <c r="AY71" s="16">
        <v>44408</v>
      </c>
      <c r="AZ71" s="10" t="s">
        <v>138</v>
      </c>
      <c r="BA71" s="10"/>
      <c r="BH71" t="s">
        <v>143</v>
      </c>
      <c r="BJ71" t="s">
        <v>132</v>
      </c>
      <c r="BK71" t="s">
        <v>133</v>
      </c>
      <c r="BL71">
        <v>85009</v>
      </c>
      <c r="BM71" t="s">
        <v>84</v>
      </c>
      <c r="BR71" s="10">
        <v>1.9</v>
      </c>
      <c r="BS71" t="s">
        <v>85</v>
      </c>
    </row>
    <row r="72" spans="1:71">
      <c r="A72" t="s">
        <v>140</v>
      </c>
      <c r="B72" s="47" t="s">
        <v>141</v>
      </c>
      <c r="C72" t="s">
        <v>96</v>
      </c>
      <c r="D72" s="8">
        <v>5</v>
      </c>
      <c r="E72" s="9">
        <v>43712</v>
      </c>
      <c r="F72" s="9">
        <v>43539</v>
      </c>
      <c r="G72" s="9">
        <v>43905</v>
      </c>
      <c r="H72" t="s">
        <v>142</v>
      </c>
      <c r="J72" t="s">
        <v>143</v>
      </c>
      <c r="L72" t="s">
        <v>132</v>
      </c>
      <c r="M72" t="s">
        <v>133</v>
      </c>
      <c r="N72" s="10">
        <v>85009</v>
      </c>
      <c r="O72" s="10">
        <v>1000</v>
      </c>
      <c r="P72">
        <v>5718</v>
      </c>
      <c r="Q72">
        <v>17</v>
      </c>
      <c r="R72" t="s">
        <v>134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t="s">
        <v>134</v>
      </c>
      <c r="Z72">
        <v>0</v>
      </c>
      <c r="AA72">
        <v>0</v>
      </c>
      <c r="AB72">
        <v>0</v>
      </c>
      <c r="AC72" t="s">
        <v>134</v>
      </c>
      <c r="AD72">
        <v>0</v>
      </c>
      <c r="AE72">
        <v>0</v>
      </c>
      <c r="AF72">
        <v>0</v>
      </c>
      <c r="AG72">
        <v>113</v>
      </c>
      <c r="AH72">
        <v>2008</v>
      </c>
      <c r="AI72" s="8" t="s">
        <v>135</v>
      </c>
      <c r="AJ72" t="s">
        <v>147</v>
      </c>
      <c r="AK72" s="11">
        <v>2534</v>
      </c>
      <c r="AL72" s="11">
        <v>0</v>
      </c>
      <c r="AM72" s="11">
        <v>14</v>
      </c>
      <c r="AN72" s="11">
        <v>33</v>
      </c>
      <c r="AO72" s="11">
        <v>0</v>
      </c>
      <c r="AP72" s="11">
        <v>2581</v>
      </c>
      <c r="AQ72" s="10">
        <v>14</v>
      </c>
      <c r="AR72" s="12">
        <f t="shared" si="2"/>
        <v>361.34000000000003</v>
      </c>
      <c r="AS72" s="13">
        <v>44408</v>
      </c>
      <c r="AT72" s="14" t="s">
        <v>83</v>
      </c>
      <c r="AU72" s="15">
        <f t="shared" si="3"/>
        <v>2581</v>
      </c>
      <c r="AV72" s="12"/>
      <c r="AW72" t="s">
        <v>137</v>
      </c>
      <c r="AY72" s="16">
        <v>44408</v>
      </c>
      <c r="AZ72" s="10" t="s">
        <v>138</v>
      </c>
      <c r="BA72" s="10"/>
      <c r="BH72" t="s">
        <v>143</v>
      </c>
      <c r="BJ72" t="s">
        <v>132</v>
      </c>
      <c r="BK72" t="s">
        <v>133</v>
      </c>
      <c r="BL72">
        <v>85009</v>
      </c>
      <c r="BM72" t="s">
        <v>84</v>
      </c>
      <c r="BR72" s="10">
        <v>1.9</v>
      </c>
      <c r="BS72" t="s">
        <v>85</v>
      </c>
    </row>
    <row r="73" spans="1:71">
      <c r="A73" t="s">
        <v>140</v>
      </c>
      <c r="B73" s="47" t="s">
        <v>141</v>
      </c>
      <c r="C73" t="s">
        <v>96</v>
      </c>
      <c r="D73" s="8">
        <v>6</v>
      </c>
      <c r="E73" s="9">
        <v>43712</v>
      </c>
      <c r="F73" s="9">
        <v>43539</v>
      </c>
      <c r="G73" s="9">
        <v>43905</v>
      </c>
      <c r="H73" t="s">
        <v>142</v>
      </c>
      <c r="J73" t="s">
        <v>143</v>
      </c>
      <c r="L73" t="s">
        <v>132</v>
      </c>
      <c r="M73" t="s">
        <v>133</v>
      </c>
      <c r="N73" s="10">
        <v>85009</v>
      </c>
      <c r="O73" s="10">
        <v>1000</v>
      </c>
      <c r="P73">
        <v>5718</v>
      </c>
      <c r="Q73">
        <v>17</v>
      </c>
      <c r="R73" t="s">
        <v>134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t="s">
        <v>134</v>
      </c>
      <c r="Z73">
        <v>0</v>
      </c>
      <c r="AA73">
        <v>0</v>
      </c>
      <c r="AB73">
        <v>0</v>
      </c>
      <c r="AC73" t="s">
        <v>134</v>
      </c>
      <c r="AD73">
        <v>0</v>
      </c>
      <c r="AE73">
        <v>0</v>
      </c>
      <c r="AF73">
        <v>0</v>
      </c>
      <c r="AG73">
        <v>307</v>
      </c>
      <c r="AH73">
        <v>2006</v>
      </c>
      <c r="AI73" s="8" t="s">
        <v>135</v>
      </c>
      <c r="AJ73" t="s">
        <v>146</v>
      </c>
      <c r="AK73" s="11">
        <v>-2534</v>
      </c>
      <c r="AL73" s="11">
        <v>0</v>
      </c>
      <c r="AM73" s="11">
        <v>-14</v>
      </c>
      <c r="AN73" s="11">
        <v>-33</v>
      </c>
      <c r="AO73" s="11">
        <v>0</v>
      </c>
      <c r="AP73" s="11">
        <v>-2581</v>
      </c>
      <c r="AQ73" s="10">
        <v>14</v>
      </c>
      <c r="AR73" s="12">
        <f t="shared" si="2"/>
        <v>-361.34000000000003</v>
      </c>
      <c r="AS73" s="13">
        <v>44408</v>
      </c>
      <c r="AT73" s="14" t="s">
        <v>83</v>
      </c>
      <c r="AU73" s="15">
        <f t="shared" si="3"/>
        <v>-2581</v>
      </c>
      <c r="AV73" s="12"/>
      <c r="AW73" t="s">
        <v>137</v>
      </c>
      <c r="AY73" s="16">
        <v>44408</v>
      </c>
      <c r="AZ73" s="10" t="s">
        <v>138</v>
      </c>
      <c r="BA73" s="10"/>
      <c r="BH73" t="s">
        <v>143</v>
      </c>
      <c r="BJ73" t="s">
        <v>132</v>
      </c>
      <c r="BK73" t="s">
        <v>133</v>
      </c>
      <c r="BL73">
        <v>85009</v>
      </c>
      <c r="BM73" t="s">
        <v>84</v>
      </c>
      <c r="BR73" s="10">
        <v>1.9</v>
      </c>
      <c r="BS73" t="s">
        <v>85</v>
      </c>
    </row>
    <row r="74" spans="1:71">
      <c r="A74" t="s">
        <v>140</v>
      </c>
      <c r="B74" s="47" t="s">
        <v>141</v>
      </c>
      <c r="C74" t="s">
        <v>96</v>
      </c>
      <c r="D74" s="8">
        <v>7</v>
      </c>
      <c r="E74" s="9">
        <v>43746</v>
      </c>
      <c r="F74" s="9">
        <v>43539</v>
      </c>
      <c r="G74" s="9">
        <v>43905</v>
      </c>
      <c r="H74" t="s">
        <v>142</v>
      </c>
      <c r="J74" t="s">
        <v>143</v>
      </c>
      <c r="L74" t="s">
        <v>132</v>
      </c>
      <c r="M74" t="s">
        <v>133</v>
      </c>
      <c r="N74" s="10">
        <v>85009</v>
      </c>
      <c r="O74" s="10">
        <v>1000</v>
      </c>
      <c r="P74">
        <v>5718</v>
      </c>
      <c r="Q74">
        <v>17</v>
      </c>
      <c r="R74" t="s">
        <v>134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t="s">
        <v>134</v>
      </c>
      <c r="Z74">
        <v>0</v>
      </c>
      <c r="AA74">
        <v>0</v>
      </c>
      <c r="AB74">
        <v>0</v>
      </c>
      <c r="AC74" t="s">
        <v>134</v>
      </c>
      <c r="AD74">
        <v>0</v>
      </c>
      <c r="AE74">
        <v>0</v>
      </c>
      <c r="AF74">
        <v>0</v>
      </c>
      <c r="AG74">
        <v>387</v>
      </c>
      <c r="AH74">
        <v>2006</v>
      </c>
      <c r="AI74" s="8" t="s">
        <v>135</v>
      </c>
      <c r="AJ74" t="s">
        <v>148</v>
      </c>
      <c r="AK74" s="11">
        <v>2088</v>
      </c>
      <c r="AL74" s="11">
        <v>0</v>
      </c>
      <c r="AM74" s="11">
        <v>12</v>
      </c>
      <c r="AN74" s="11">
        <v>27</v>
      </c>
      <c r="AO74" s="11">
        <v>0</v>
      </c>
      <c r="AP74" s="11">
        <v>2127</v>
      </c>
      <c r="AQ74" s="10">
        <v>14</v>
      </c>
      <c r="AR74" s="12">
        <f t="shared" si="2"/>
        <v>297.78000000000003</v>
      </c>
      <c r="AS74" s="13">
        <v>44408</v>
      </c>
      <c r="AT74" s="14" t="s">
        <v>83</v>
      </c>
      <c r="AU74" s="15">
        <f t="shared" si="3"/>
        <v>2127</v>
      </c>
      <c r="AV74" s="12"/>
      <c r="AW74" t="s">
        <v>137</v>
      </c>
      <c r="AY74" s="16">
        <v>44408</v>
      </c>
      <c r="AZ74" s="10" t="s">
        <v>138</v>
      </c>
      <c r="BA74" s="10"/>
      <c r="BH74" t="s">
        <v>143</v>
      </c>
      <c r="BJ74" t="s">
        <v>132</v>
      </c>
      <c r="BK74" t="s">
        <v>133</v>
      </c>
      <c r="BL74">
        <v>85009</v>
      </c>
      <c r="BM74" t="s">
        <v>84</v>
      </c>
      <c r="BR74" s="10">
        <v>1.9</v>
      </c>
      <c r="BS74" t="s">
        <v>85</v>
      </c>
    </row>
    <row r="75" spans="1:71">
      <c r="A75" t="s">
        <v>140</v>
      </c>
      <c r="B75" s="47" t="s">
        <v>141</v>
      </c>
      <c r="C75" t="s">
        <v>96</v>
      </c>
      <c r="D75" s="8">
        <v>8</v>
      </c>
      <c r="E75" s="9">
        <v>43746</v>
      </c>
      <c r="F75" s="9">
        <v>43539</v>
      </c>
      <c r="G75" s="9">
        <v>43905</v>
      </c>
      <c r="H75" t="s">
        <v>142</v>
      </c>
      <c r="J75" t="s">
        <v>143</v>
      </c>
      <c r="L75" t="s">
        <v>132</v>
      </c>
      <c r="M75" t="s">
        <v>133</v>
      </c>
      <c r="N75" s="10">
        <v>85009</v>
      </c>
      <c r="O75" s="10">
        <v>1000</v>
      </c>
      <c r="P75">
        <v>5718</v>
      </c>
      <c r="Q75">
        <v>17</v>
      </c>
      <c r="R75" t="s">
        <v>134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134</v>
      </c>
      <c r="Z75">
        <v>0</v>
      </c>
      <c r="AA75">
        <v>0</v>
      </c>
      <c r="AB75">
        <v>0</v>
      </c>
      <c r="AC75" t="s">
        <v>134</v>
      </c>
      <c r="AD75">
        <v>0</v>
      </c>
      <c r="AE75">
        <v>0</v>
      </c>
      <c r="AF75">
        <v>0</v>
      </c>
      <c r="AG75">
        <v>113</v>
      </c>
      <c r="AH75">
        <v>2008</v>
      </c>
      <c r="AI75" s="8" t="s">
        <v>135</v>
      </c>
      <c r="AJ75" t="s">
        <v>147</v>
      </c>
      <c r="AK75" s="11">
        <v>-2088</v>
      </c>
      <c r="AL75" s="11">
        <v>0</v>
      </c>
      <c r="AM75" s="11">
        <v>-12</v>
      </c>
      <c r="AN75" s="11">
        <v>-27</v>
      </c>
      <c r="AO75" s="11">
        <v>0</v>
      </c>
      <c r="AP75" s="11">
        <v>-2127</v>
      </c>
      <c r="AQ75" s="10">
        <v>14</v>
      </c>
      <c r="AR75" s="12">
        <f t="shared" si="2"/>
        <v>-297.78000000000003</v>
      </c>
      <c r="AS75" s="13">
        <v>44408</v>
      </c>
      <c r="AT75" s="14" t="s">
        <v>83</v>
      </c>
      <c r="AU75" s="15">
        <f t="shared" si="3"/>
        <v>-2127</v>
      </c>
      <c r="AV75" s="12"/>
      <c r="AW75" t="s">
        <v>137</v>
      </c>
      <c r="AY75" s="16">
        <v>44408</v>
      </c>
      <c r="AZ75" s="10" t="s">
        <v>138</v>
      </c>
      <c r="BA75" s="10"/>
      <c r="BH75" t="s">
        <v>143</v>
      </c>
      <c r="BJ75" t="s">
        <v>132</v>
      </c>
      <c r="BK75" t="s">
        <v>133</v>
      </c>
      <c r="BL75">
        <v>85009</v>
      </c>
      <c r="BM75" t="s">
        <v>84</v>
      </c>
      <c r="BR75" s="10">
        <v>1.9</v>
      </c>
      <c r="BS75" t="s">
        <v>85</v>
      </c>
    </row>
    <row r="76" spans="1:71">
      <c r="A76" t="s">
        <v>140</v>
      </c>
      <c r="B76" s="47" t="s">
        <v>141</v>
      </c>
      <c r="C76" t="s">
        <v>96</v>
      </c>
      <c r="D76" s="8">
        <v>9</v>
      </c>
      <c r="E76" s="9">
        <v>43760</v>
      </c>
      <c r="F76" s="9">
        <v>43539</v>
      </c>
      <c r="G76" s="9">
        <v>43905</v>
      </c>
      <c r="H76" t="s">
        <v>142</v>
      </c>
      <c r="J76" t="s">
        <v>143</v>
      </c>
      <c r="L76" t="s">
        <v>132</v>
      </c>
      <c r="M76" t="s">
        <v>133</v>
      </c>
      <c r="N76" s="10">
        <v>85009</v>
      </c>
      <c r="O76" s="10">
        <v>1000</v>
      </c>
      <c r="P76">
        <v>5718</v>
      </c>
      <c r="Q76">
        <v>17</v>
      </c>
      <c r="R76" t="s">
        <v>134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134</v>
      </c>
      <c r="Z76">
        <v>0</v>
      </c>
      <c r="AA76">
        <v>0</v>
      </c>
      <c r="AB76">
        <v>0</v>
      </c>
      <c r="AC76" t="s">
        <v>134</v>
      </c>
      <c r="AD76">
        <v>0</v>
      </c>
      <c r="AE76">
        <v>0</v>
      </c>
      <c r="AF76">
        <v>0</v>
      </c>
      <c r="AG76">
        <v>113</v>
      </c>
      <c r="AH76">
        <v>2008</v>
      </c>
      <c r="AI76" s="8" t="s">
        <v>135</v>
      </c>
      <c r="AJ76" t="s">
        <v>147</v>
      </c>
      <c r="AK76" s="11">
        <v>1904</v>
      </c>
      <c r="AL76" s="11">
        <v>0</v>
      </c>
      <c r="AM76" s="11">
        <v>11</v>
      </c>
      <c r="AN76" s="11">
        <v>25</v>
      </c>
      <c r="AO76" s="11">
        <v>0</v>
      </c>
      <c r="AP76" s="11">
        <v>1940</v>
      </c>
      <c r="AQ76" s="10">
        <v>14</v>
      </c>
      <c r="AR76" s="12">
        <f t="shared" si="2"/>
        <v>271.60000000000002</v>
      </c>
      <c r="AS76" s="13">
        <v>44408</v>
      </c>
      <c r="AT76" s="14" t="s">
        <v>83</v>
      </c>
      <c r="AU76" s="15">
        <f t="shared" si="3"/>
        <v>1940</v>
      </c>
      <c r="AV76" s="12"/>
      <c r="AW76" t="s">
        <v>137</v>
      </c>
      <c r="AY76" s="16">
        <v>44408</v>
      </c>
      <c r="AZ76" s="10" t="s">
        <v>138</v>
      </c>
      <c r="BA76" s="10"/>
      <c r="BH76" t="s">
        <v>143</v>
      </c>
      <c r="BJ76" t="s">
        <v>132</v>
      </c>
      <c r="BK76" t="s">
        <v>133</v>
      </c>
      <c r="BL76">
        <v>85009</v>
      </c>
      <c r="BM76" t="s">
        <v>84</v>
      </c>
      <c r="BR76" s="10">
        <v>1.9</v>
      </c>
      <c r="BS76" t="s">
        <v>85</v>
      </c>
    </row>
    <row r="77" spans="1:71">
      <c r="A77" t="s">
        <v>140</v>
      </c>
      <c r="B77" s="47" t="s">
        <v>141</v>
      </c>
      <c r="C77" t="s">
        <v>96</v>
      </c>
      <c r="D77" s="8">
        <v>10</v>
      </c>
      <c r="E77" s="9">
        <v>43760</v>
      </c>
      <c r="F77" s="9">
        <v>43539</v>
      </c>
      <c r="G77" s="9">
        <v>43905</v>
      </c>
      <c r="H77" t="s">
        <v>142</v>
      </c>
      <c r="J77" t="s">
        <v>143</v>
      </c>
      <c r="L77" t="s">
        <v>132</v>
      </c>
      <c r="M77" t="s">
        <v>133</v>
      </c>
      <c r="N77" s="10">
        <v>85009</v>
      </c>
      <c r="O77" s="10">
        <v>1000</v>
      </c>
      <c r="P77">
        <v>5718</v>
      </c>
      <c r="Q77">
        <v>17</v>
      </c>
      <c r="R77" t="s">
        <v>134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134</v>
      </c>
      <c r="Z77">
        <v>0</v>
      </c>
      <c r="AA77">
        <v>0</v>
      </c>
      <c r="AB77">
        <v>0</v>
      </c>
      <c r="AC77" t="s">
        <v>134</v>
      </c>
      <c r="AD77">
        <v>0</v>
      </c>
      <c r="AE77">
        <v>0</v>
      </c>
      <c r="AF77">
        <v>0</v>
      </c>
      <c r="AG77">
        <v>387</v>
      </c>
      <c r="AH77">
        <v>2006</v>
      </c>
      <c r="AI77" s="8" t="s">
        <v>135</v>
      </c>
      <c r="AJ77" t="s">
        <v>148</v>
      </c>
      <c r="AK77" s="11">
        <v>-1904</v>
      </c>
      <c r="AL77" s="11">
        <v>0</v>
      </c>
      <c r="AM77" s="11">
        <v>-11</v>
      </c>
      <c r="AN77" s="11">
        <v>-25</v>
      </c>
      <c r="AO77" s="11">
        <v>0</v>
      </c>
      <c r="AP77" s="11">
        <v>-1940</v>
      </c>
      <c r="AQ77" s="10">
        <v>14</v>
      </c>
      <c r="AR77" s="12">
        <f t="shared" si="2"/>
        <v>-271.60000000000002</v>
      </c>
      <c r="AS77" s="13">
        <v>44408</v>
      </c>
      <c r="AT77" s="14" t="s">
        <v>83</v>
      </c>
      <c r="AU77" s="15">
        <f t="shared" si="3"/>
        <v>-1940</v>
      </c>
      <c r="AV77" s="12"/>
      <c r="AW77" t="s">
        <v>137</v>
      </c>
      <c r="AY77" s="16">
        <v>44408</v>
      </c>
      <c r="AZ77" s="10" t="s">
        <v>138</v>
      </c>
      <c r="BA77" s="10"/>
      <c r="BH77" t="s">
        <v>143</v>
      </c>
      <c r="BJ77" t="s">
        <v>132</v>
      </c>
      <c r="BK77" t="s">
        <v>133</v>
      </c>
      <c r="BL77">
        <v>85009</v>
      </c>
      <c r="BM77" t="s">
        <v>84</v>
      </c>
      <c r="BR77" s="10">
        <v>1.9</v>
      </c>
      <c r="BS77" t="s">
        <v>85</v>
      </c>
    </row>
    <row r="78" spans="1:71">
      <c r="A78" t="s">
        <v>140</v>
      </c>
      <c r="B78" s="47" t="s">
        <v>141</v>
      </c>
      <c r="C78" t="s">
        <v>96</v>
      </c>
      <c r="D78" s="8">
        <v>11</v>
      </c>
      <c r="E78" s="9">
        <v>43768</v>
      </c>
      <c r="F78" s="9">
        <v>43539</v>
      </c>
      <c r="G78" s="9">
        <v>43905</v>
      </c>
      <c r="H78" t="s">
        <v>142</v>
      </c>
      <c r="J78" t="s">
        <v>143</v>
      </c>
      <c r="L78" t="s">
        <v>132</v>
      </c>
      <c r="M78" t="s">
        <v>133</v>
      </c>
      <c r="N78" s="10">
        <v>85009</v>
      </c>
      <c r="O78" s="10">
        <v>1000</v>
      </c>
      <c r="P78">
        <v>5718</v>
      </c>
      <c r="Q78">
        <v>17</v>
      </c>
      <c r="R78" t="s">
        <v>134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134</v>
      </c>
      <c r="Z78">
        <v>0</v>
      </c>
      <c r="AA78">
        <v>0</v>
      </c>
      <c r="AB78">
        <v>0</v>
      </c>
      <c r="AC78" t="s">
        <v>134</v>
      </c>
      <c r="AD78">
        <v>0</v>
      </c>
      <c r="AE78">
        <v>0</v>
      </c>
      <c r="AF78">
        <v>0</v>
      </c>
      <c r="AG78">
        <v>138</v>
      </c>
      <c r="AH78">
        <v>2011</v>
      </c>
      <c r="AI78" s="8" t="s">
        <v>135</v>
      </c>
      <c r="AJ78" t="s">
        <v>149</v>
      </c>
      <c r="AK78" s="11">
        <v>1799</v>
      </c>
      <c r="AL78" s="11">
        <v>0</v>
      </c>
      <c r="AM78" s="11">
        <v>10</v>
      </c>
      <c r="AN78" s="11">
        <v>23</v>
      </c>
      <c r="AO78" s="11">
        <v>0</v>
      </c>
      <c r="AP78" s="11">
        <v>1832</v>
      </c>
      <c r="AQ78" s="10">
        <v>14</v>
      </c>
      <c r="AR78" s="12">
        <f t="shared" si="2"/>
        <v>256.48</v>
      </c>
      <c r="AS78" s="13">
        <v>44408</v>
      </c>
      <c r="AT78" s="14" t="s">
        <v>83</v>
      </c>
      <c r="AU78" s="15">
        <f t="shared" si="3"/>
        <v>1832</v>
      </c>
      <c r="AV78" s="12"/>
      <c r="AW78" t="s">
        <v>137</v>
      </c>
      <c r="AY78" s="16">
        <v>44408</v>
      </c>
      <c r="AZ78" s="10" t="s">
        <v>138</v>
      </c>
      <c r="BA78" s="10"/>
      <c r="BH78" t="s">
        <v>143</v>
      </c>
      <c r="BJ78" t="s">
        <v>132</v>
      </c>
      <c r="BK78" t="s">
        <v>133</v>
      </c>
      <c r="BL78">
        <v>85009</v>
      </c>
      <c r="BM78" t="s">
        <v>84</v>
      </c>
      <c r="BR78" s="10">
        <v>1.9</v>
      </c>
      <c r="BS78" t="s">
        <v>85</v>
      </c>
    </row>
    <row r="79" spans="1:71">
      <c r="A79" t="s">
        <v>140</v>
      </c>
      <c r="B79" s="47" t="s">
        <v>141</v>
      </c>
      <c r="C79" t="s">
        <v>96</v>
      </c>
      <c r="D79" s="8">
        <v>12</v>
      </c>
      <c r="E79" s="9">
        <v>43768</v>
      </c>
      <c r="F79" s="9">
        <v>43539</v>
      </c>
      <c r="G79" s="9">
        <v>43905</v>
      </c>
      <c r="H79" t="s">
        <v>142</v>
      </c>
      <c r="J79" t="s">
        <v>143</v>
      </c>
      <c r="L79" t="s">
        <v>132</v>
      </c>
      <c r="M79" t="s">
        <v>133</v>
      </c>
      <c r="N79" s="10">
        <v>85009</v>
      </c>
      <c r="O79" s="10">
        <v>1000</v>
      </c>
      <c r="P79">
        <v>5718</v>
      </c>
      <c r="Q79">
        <v>17</v>
      </c>
      <c r="R79" t="s">
        <v>134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134</v>
      </c>
      <c r="Z79">
        <v>0</v>
      </c>
      <c r="AA79">
        <v>0</v>
      </c>
      <c r="AB79">
        <v>0</v>
      </c>
      <c r="AC79" t="s">
        <v>134</v>
      </c>
      <c r="AD79">
        <v>0</v>
      </c>
      <c r="AE79">
        <v>0</v>
      </c>
      <c r="AF79">
        <v>0</v>
      </c>
      <c r="AG79">
        <v>113</v>
      </c>
      <c r="AH79">
        <v>2008</v>
      </c>
      <c r="AI79" s="8" t="s">
        <v>135</v>
      </c>
      <c r="AJ79" t="s">
        <v>147</v>
      </c>
      <c r="AK79" s="11">
        <v>-1799</v>
      </c>
      <c r="AL79" s="11">
        <v>0</v>
      </c>
      <c r="AM79" s="11">
        <v>-10</v>
      </c>
      <c r="AN79" s="11">
        <v>-23</v>
      </c>
      <c r="AO79" s="11">
        <v>0</v>
      </c>
      <c r="AP79" s="11">
        <v>-1832</v>
      </c>
      <c r="AQ79" s="10">
        <v>14</v>
      </c>
      <c r="AR79" s="12">
        <f t="shared" si="2"/>
        <v>-256.48</v>
      </c>
      <c r="AS79" s="13">
        <v>44408</v>
      </c>
      <c r="AT79" s="14" t="s">
        <v>83</v>
      </c>
      <c r="AU79" s="15">
        <f t="shared" si="3"/>
        <v>-1832</v>
      </c>
      <c r="AV79" s="12"/>
      <c r="AW79" t="s">
        <v>137</v>
      </c>
      <c r="AY79" s="16">
        <v>44408</v>
      </c>
      <c r="AZ79" s="10" t="s">
        <v>138</v>
      </c>
      <c r="BA79" s="10"/>
      <c r="BH79" t="s">
        <v>143</v>
      </c>
      <c r="BJ79" t="s">
        <v>132</v>
      </c>
      <c r="BK79" t="s">
        <v>133</v>
      </c>
      <c r="BL79">
        <v>85009</v>
      </c>
      <c r="BM79" t="s">
        <v>84</v>
      </c>
      <c r="BR79" s="10">
        <v>1.9</v>
      </c>
      <c r="BS79" t="s">
        <v>85</v>
      </c>
    </row>
    <row r="80" spans="1:71">
      <c r="A80" t="s">
        <v>140</v>
      </c>
      <c r="B80" s="47" t="s">
        <v>141</v>
      </c>
      <c r="C80" t="s">
        <v>96</v>
      </c>
      <c r="D80" s="8">
        <v>13</v>
      </c>
      <c r="E80" s="9">
        <v>43773</v>
      </c>
      <c r="F80" s="9">
        <v>43539</v>
      </c>
      <c r="G80" s="9">
        <v>43905</v>
      </c>
      <c r="H80" t="s">
        <v>142</v>
      </c>
      <c r="J80" t="s">
        <v>143</v>
      </c>
      <c r="L80" t="s">
        <v>132</v>
      </c>
      <c r="M80" t="s">
        <v>133</v>
      </c>
      <c r="N80" s="10">
        <v>85009</v>
      </c>
      <c r="O80" s="10">
        <v>1000</v>
      </c>
      <c r="P80">
        <v>5718</v>
      </c>
      <c r="Q80">
        <v>17</v>
      </c>
      <c r="R80" t="s">
        <v>134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134</v>
      </c>
      <c r="Z80">
        <v>0</v>
      </c>
      <c r="AA80">
        <v>0</v>
      </c>
      <c r="AB80">
        <v>0</v>
      </c>
      <c r="AC80" t="s">
        <v>134</v>
      </c>
      <c r="AD80">
        <v>0</v>
      </c>
      <c r="AE80">
        <v>0</v>
      </c>
      <c r="AF80">
        <v>0</v>
      </c>
      <c r="AG80">
        <v>480</v>
      </c>
      <c r="AH80">
        <v>2007</v>
      </c>
      <c r="AI80" s="8" t="s">
        <v>135</v>
      </c>
      <c r="AJ80" t="s">
        <v>150</v>
      </c>
      <c r="AK80" s="11">
        <v>1733</v>
      </c>
      <c r="AL80" s="11">
        <v>0</v>
      </c>
      <c r="AM80" s="11">
        <v>10</v>
      </c>
      <c r="AN80" s="11">
        <v>22</v>
      </c>
      <c r="AO80" s="11">
        <v>0</v>
      </c>
      <c r="AP80" s="11">
        <v>1765</v>
      </c>
      <c r="AQ80" s="10">
        <v>14</v>
      </c>
      <c r="AR80" s="12">
        <f t="shared" si="2"/>
        <v>247.10000000000002</v>
      </c>
      <c r="AS80" s="13">
        <v>44408</v>
      </c>
      <c r="AT80" s="14" t="s">
        <v>83</v>
      </c>
      <c r="AU80" s="15">
        <f t="shared" si="3"/>
        <v>1765</v>
      </c>
      <c r="AV80" s="12"/>
      <c r="AW80" t="s">
        <v>137</v>
      </c>
      <c r="AY80" s="16">
        <v>44408</v>
      </c>
      <c r="AZ80" s="10" t="s">
        <v>138</v>
      </c>
      <c r="BA80" s="10"/>
      <c r="BH80" t="s">
        <v>143</v>
      </c>
      <c r="BJ80" t="s">
        <v>132</v>
      </c>
      <c r="BK80" t="s">
        <v>133</v>
      </c>
      <c r="BL80">
        <v>85009</v>
      </c>
      <c r="BM80" t="s">
        <v>84</v>
      </c>
      <c r="BR80" s="10">
        <v>1.9</v>
      </c>
      <c r="BS80" t="s">
        <v>85</v>
      </c>
    </row>
    <row r="81" spans="1:71">
      <c r="A81" t="s">
        <v>140</v>
      </c>
      <c r="B81" s="47" t="s">
        <v>141</v>
      </c>
      <c r="C81" t="s">
        <v>96</v>
      </c>
      <c r="D81" s="8">
        <v>14</v>
      </c>
      <c r="E81" s="9">
        <v>43773</v>
      </c>
      <c r="F81" s="9">
        <v>43539</v>
      </c>
      <c r="G81" s="9">
        <v>43905</v>
      </c>
      <c r="H81" t="s">
        <v>142</v>
      </c>
      <c r="J81" t="s">
        <v>143</v>
      </c>
      <c r="L81" t="s">
        <v>132</v>
      </c>
      <c r="M81" t="s">
        <v>133</v>
      </c>
      <c r="N81" s="10">
        <v>85009</v>
      </c>
      <c r="O81" s="10">
        <v>1000</v>
      </c>
      <c r="P81">
        <v>5718</v>
      </c>
      <c r="Q81">
        <v>17</v>
      </c>
      <c r="R81" t="s">
        <v>134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134</v>
      </c>
      <c r="Z81">
        <v>0</v>
      </c>
      <c r="AA81">
        <v>0</v>
      </c>
      <c r="AB81">
        <v>0</v>
      </c>
      <c r="AC81" t="s">
        <v>134</v>
      </c>
      <c r="AD81">
        <v>0</v>
      </c>
      <c r="AE81">
        <v>0</v>
      </c>
      <c r="AF81">
        <v>0</v>
      </c>
      <c r="AG81">
        <v>138</v>
      </c>
      <c r="AH81">
        <v>2011</v>
      </c>
      <c r="AI81" s="8" t="s">
        <v>135</v>
      </c>
      <c r="AJ81" t="s">
        <v>149</v>
      </c>
      <c r="AK81" s="11">
        <v>-1733</v>
      </c>
      <c r="AL81" s="11">
        <v>0</v>
      </c>
      <c r="AM81" s="11">
        <v>-10</v>
      </c>
      <c r="AN81" s="11">
        <v>-22</v>
      </c>
      <c r="AO81" s="11">
        <v>0</v>
      </c>
      <c r="AP81" s="11">
        <v>-1765</v>
      </c>
      <c r="AQ81" s="10">
        <v>14</v>
      </c>
      <c r="AR81" s="12">
        <f t="shared" si="2"/>
        <v>-247.10000000000002</v>
      </c>
      <c r="AS81" s="13">
        <v>44408</v>
      </c>
      <c r="AT81" s="14" t="s">
        <v>83</v>
      </c>
      <c r="AU81" s="15">
        <f t="shared" si="3"/>
        <v>-1765</v>
      </c>
      <c r="AV81" s="12"/>
      <c r="AW81" t="s">
        <v>137</v>
      </c>
      <c r="AY81" s="16">
        <v>44408</v>
      </c>
      <c r="AZ81" s="10" t="s">
        <v>138</v>
      </c>
      <c r="BA81" s="10"/>
      <c r="BH81" t="s">
        <v>143</v>
      </c>
      <c r="BJ81" t="s">
        <v>132</v>
      </c>
      <c r="BK81" t="s">
        <v>133</v>
      </c>
      <c r="BL81">
        <v>85009</v>
      </c>
      <c r="BM81" t="s">
        <v>84</v>
      </c>
      <c r="BR81" s="10">
        <v>1.9</v>
      </c>
      <c r="BS81" t="s">
        <v>85</v>
      </c>
    </row>
    <row r="82" spans="1:71">
      <c r="A82" t="s">
        <v>140</v>
      </c>
      <c r="B82" s="47" t="s">
        <v>141</v>
      </c>
      <c r="C82" t="s">
        <v>96</v>
      </c>
      <c r="D82" s="8">
        <v>15</v>
      </c>
      <c r="E82" s="9">
        <v>43773</v>
      </c>
      <c r="F82" s="9">
        <v>43539</v>
      </c>
      <c r="G82" s="9">
        <v>43905</v>
      </c>
      <c r="H82" t="s">
        <v>142</v>
      </c>
      <c r="J82" t="s">
        <v>143</v>
      </c>
      <c r="L82" t="s">
        <v>132</v>
      </c>
      <c r="M82" t="s">
        <v>133</v>
      </c>
      <c r="N82" s="10">
        <v>85009</v>
      </c>
      <c r="O82" s="10">
        <v>1000</v>
      </c>
      <c r="P82">
        <v>5718</v>
      </c>
      <c r="Q82">
        <v>17</v>
      </c>
      <c r="R82" t="s">
        <v>134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134</v>
      </c>
      <c r="Z82">
        <v>0</v>
      </c>
      <c r="AA82">
        <v>0</v>
      </c>
      <c r="AB82">
        <v>0</v>
      </c>
      <c r="AC82" t="s">
        <v>134</v>
      </c>
      <c r="AD82">
        <v>0</v>
      </c>
      <c r="AE82">
        <v>0</v>
      </c>
      <c r="AF82">
        <v>0</v>
      </c>
      <c r="AG82">
        <v>221</v>
      </c>
      <c r="AH82">
        <v>2008</v>
      </c>
      <c r="AI82" s="8" t="s">
        <v>135</v>
      </c>
      <c r="AJ82" t="s">
        <v>151</v>
      </c>
      <c r="AK82" s="11">
        <v>1733</v>
      </c>
      <c r="AL82" s="11">
        <v>0</v>
      </c>
      <c r="AM82" s="11">
        <v>10</v>
      </c>
      <c r="AN82" s="11">
        <v>22</v>
      </c>
      <c r="AO82" s="11">
        <v>0</v>
      </c>
      <c r="AP82" s="11">
        <v>1765</v>
      </c>
      <c r="AQ82" s="10">
        <v>14</v>
      </c>
      <c r="AR82" s="12">
        <f t="shared" si="2"/>
        <v>247.10000000000002</v>
      </c>
      <c r="AS82" s="13">
        <v>44408</v>
      </c>
      <c r="AT82" s="14" t="s">
        <v>83</v>
      </c>
      <c r="AU82" s="15">
        <f t="shared" si="3"/>
        <v>1765</v>
      </c>
      <c r="AV82" s="12"/>
      <c r="AW82" t="s">
        <v>137</v>
      </c>
      <c r="AY82" s="16">
        <v>44408</v>
      </c>
      <c r="AZ82" s="10" t="s">
        <v>138</v>
      </c>
      <c r="BA82" s="10"/>
      <c r="BH82" t="s">
        <v>143</v>
      </c>
      <c r="BJ82" t="s">
        <v>132</v>
      </c>
      <c r="BK82" t="s">
        <v>133</v>
      </c>
      <c r="BL82">
        <v>85009</v>
      </c>
      <c r="BM82" t="s">
        <v>84</v>
      </c>
      <c r="BR82" s="10">
        <v>1.9</v>
      </c>
      <c r="BS82" t="s">
        <v>85</v>
      </c>
    </row>
    <row r="83" spans="1:71">
      <c r="A83" t="s">
        <v>140</v>
      </c>
      <c r="B83" s="47" t="s">
        <v>141</v>
      </c>
      <c r="C83" t="s">
        <v>96</v>
      </c>
      <c r="D83" s="8">
        <v>16</v>
      </c>
      <c r="E83" s="9">
        <v>43774</v>
      </c>
      <c r="F83" s="9">
        <v>43539</v>
      </c>
      <c r="G83" s="9">
        <v>43905</v>
      </c>
      <c r="H83" t="s">
        <v>142</v>
      </c>
      <c r="J83" t="s">
        <v>143</v>
      </c>
      <c r="L83" t="s">
        <v>132</v>
      </c>
      <c r="M83" t="s">
        <v>133</v>
      </c>
      <c r="N83" s="10">
        <v>85009</v>
      </c>
      <c r="O83" s="10">
        <v>1000</v>
      </c>
      <c r="P83">
        <v>5718</v>
      </c>
      <c r="Q83">
        <v>17</v>
      </c>
      <c r="R83" t="s">
        <v>134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134</v>
      </c>
      <c r="Z83">
        <v>0</v>
      </c>
      <c r="AA83">
        <v>0</v>
      </c>
      <c r="AB83">
        <v>0</v>
      </c>
      <c r="AC83" t="s">
        <v>134</v>
      </c>
      <c r="AD83">
        <v>0</v>
      </c>
      <c r="AE83">
        <v>0</v>
      </c>
      <c r="AF83">
        <v>0</v>
      </c>
      <c r="AG83">
        <v>480</v>
      </c>
      <c r="AH83">
        <v>2007</v>
      </c>
      <c r="AI83" s="8" t="s">
        <v>135</v>
      </c>
      <c r="AJ83" t="s">
        <v>150</v>
      </c>
      <c r="AK83" s="11">
        <v>-1720</v>
      </c>
      <c r="AL83" s="11">
        <v>0</v>
      </c>
      <c r="AM83" s="11">
        <v>-10</v>
      </c>
      <c r="AN83" s="11">
        <v>-22</v>
      </c>
      <c r="AO83" s="11">
        <v>0</v>
      </c>
      <c r="AP83" s="11">
        <v>-1752</v>
      </c>
      <c r="AQ83" s="10">
        <v>14</v>
      </c>
      <c r="AR83" s="12">
        <f t="shared" si="2"/>
        <v>-245.28000000000003</v>
      </c>
      <c r="AS83" s="13">
        <v>44408</v>
      </c>
      <c r="AT83" s="14" t="s">
        <v>83</v>
      </c>
      <c r="AU83" s="15">
        <f t="shared" si="3"/>
        <v>-1752</v>
      </c>
      <c r="AV83" s="12"/>
      <c r="AW83" t="s">
        <v>137</v>
      </c>
      <c r="AY83" s="16">
        <v>44408</v>
      </c>
      <c r="AZ83" s="10" t="s">
        <v>138</v>
      </c>
      <c r="BA83" s="10"/>
      <c r="BH83" t="s">
        <v>143</v>
      </c>
      <c r="BJ83" t="s">
        <v>132</v>
      </c>
      <c r="BK83" t="s">
        <v>133</v>
      </c>
      <c r="BL83">
        <v>85009</v>
      </c>
      <c r="BM83" t="s">
        <v>84</v>
      </c>
      <c r="BR83" s="10">
        <v>1.9</v>
      </c>
      <c r="BS83" t="s">
        <v>85</v>
      </c>
    </row>
    <row r="84" spans="1:71">
      <c r="A84" t="s">
        <v>140</v>
      </c>
      <c r="B84" s="47" t="s">
        <v>141</v>
      </c>
      <c r="C84" t="s">
        <v>96</v>
      </c>
      <c r="D84" s="8">
        <v>17</v>
      </c>
      <c r="E84" s="9">
        <v>43801</v>
      </c>
      <c r="F84" s="9">
        <v>43539</v>
      </c>
      <c r="G84" s="9">
        <v>43905</v>
      </c>
      <c r="H84" t="s">
        <v>142</v>
      </c>
      <c r="J84" t="s">
        <v>143</v>
      </c>
      <c r="L84" t="s">
        <v>132</v>
      </c>
      <c r="M84" t="s">
        <v>133</v>
      </c>
      <c r="N84" s="10">
        <v>85009</v>
      </c>
      <c r="O84" s="10">
        <v>1000</v>
      </c>
      <c r="P84">
        <v>5718</v>
      </c>
      <c r="Q84">
        <v>17</v>
      </c>
      <c r="R84" t="s">
        <v>134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134</v>
      </c>
      <c r="Z84">
        <v>0</v>
      </c>
      <c r="AA84">
        <v>0</v>
      </c>
      <c r="AB84">
        <v>0</v>
      </c>
      <c r="AC84" t="s">
        <v>134</v>
      </c>
      <c r="AD84">
        <v>0</v>
      </c>
      <c r="AE84">
        <v>0</v>
      </c>
      <c r="AF84">
        <v>0</v>
      </c>
      <c r="AG84">
        <v>307</v>
      </c>
      <c r="AH84">
        <v>2006</v>
      </c>
      <c r="AI84" s="8" t="s">
        <v>135</v>
      </c>
      <c r="AJ84" t="s">
        <v>146</v>
      </c>
      <c r="AK84" s="11">
        <v>1366</v>
      </c>
      <c r="AL84" s="11">
        <v>0</v>
      </c>
      <c r="AM84" s="11">
        <v>8</v>
      </c>
      <c r="AN84" s="11">
        <v>18</v>
      </c>
      <c r="AO84" s="11">
        <v>0</v>
      </c>
      <c r="AP84" s="11">
        <v>1392</v>
      </c>
      <c r="AQ84" s="10">
        <v>14</v>
      </c>
      <c r="AR84" s="12">
        <f t="shared" si="2"/>
        <v>194.88000000000002</v>
      </c>
      <c r="AS84" s="13">
        <v>44408</v>
      </c>
      <c r="AT84" s="14" t="s">
        <v>83</v>
      </c>
      <c r="AU84" s="15">
        <f t="shared" si="3"/>
        <v>1392</v>
      </c>
      <c r="AV84" s="12"/>
      <c r="AW84" t="s">
        <v>137</v>
      </c>
      <c r="AY84" s="16">
        <v>44408</v>
      </c>
      <c r="AZ84" s="10" t="s">
        <v>138</v>
      </c>
      <c r="BA84" s="10"/>
      <c r="BH84" t="s">
        <v>143</v>
      </c>
      <c r="BJ84" t="s">
        <v>132</v>
      </c>
      <c r="BK84" t="s">
        <v>133</v>
      </c>
      <c r="BL84">
        <v>85009</v>
      </c>
      <c r="BM84" t="s">
        <v>84</v>
      </c>
      <c r="BR84" s="10">
        <v>1.9</v>
      </c>
      <c r="BS84" t="s">
        <v>85</v>
      </c>
    </row>
    <row r="85" spans="1:71">
      <c r="A85" t="s">
        <v>140</v>
      </c>
      <c r="B85" s="47" t="s">
        <v>141</v>
      </c>
      <c r="C85" t="s">
        <v>96</v>
      </c>
      <c r="D85" s="8">
        <v>18</v>
      </c>
      <c r="E85" s="9">
        <v>43801</v>
      </c>
      <c r="F85" s="9">
        <v>43539</v>
      </c>
      <c r="G85" s="9">
        <v>43905</v>
      </c>
      <c r="H85" t="s">
        <v>142</v>
      </c>
      <c r="J85" t="s">
        <v>143</v>
      </c>
      <c r="L85" t="s">
        <v>132</v>
      </c>
      <c r="M85" t="s">
        <v>133</v>
      </c>
      <c r="N85" s="10">
        <v>85009</v>
      </c>
      <c r="O85" s="10">
        <v>1000</v>
      </c>
      <c r="P85">
        <v>5718</v>
      </c>
      <c r="Q85">
        <v>17</v>
      </c>
      <c r="R85" t="s">
        <v>134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134</v>
      </c>
      <c r="Z85">
        <v>0</v>
      </c>
      <c r="AA85">
        <v>0</v>
      </c>
      <c r="AB85">
        <v>0</v>
      </c>
      <c r="AC85" t="s">
        <v>134</v>
      </c>
      <c r="AD85">
        <v>0</v>
      </c>
      <c r="AE85">
        <v>0</v>
      </c>
      <c r="AF85">
        <v>0</v>
      </c>
      <c r="AG85">
        <v>221</v>
      </c>
      <c r="AH85">
        <v>2008</v>
      </c>
      <c r="AI85" s="8" t="s">
        <v>135</v>
      </c>
      <c r="AJ85" t="s">
        <v>151</v>
      </c>
      <c r="AK85" s="11">
        <v>-1366</v>
      </c>
      <c r="AL85" s="11">
        <v>0</v>
      </c>
      <c r="AM85" s="11">
        <v>-8</v>
      </c>
      <c r="AN85" s="11">
        <v>-18</v>
      </c>
      <c r="AO85" s="11">
        <v>0</v>
      </c>
      <c r="AP85" s="11">
        <v>-1392</v>
      </c>
      <c r="AQ85" s="10">
        <v>14</v>
      </c>
      <c r="AR85" s="12">
        <f t="shared" si="2"/>
        <v>-194.88000000000002</v>
      </c>
      <c r="AS85" s="13">
        <v>44408</v>
      </c>
      <c r="AT85" s="14" t="s">
        <v>83</v>
      </c>
      <c r="AU85" s="15">
        <f t="shared" si="3"/>
        <v>-1392</v>
      </c>
      <c r="AV85" s="12"/>
      <c r="AW85" t="s">
        <v>137</v>
      </c>
      <c r="AY85" s="16">
        <v>44408</v>
      </c>
      <c r="AZ85" s="10" t="s">
        <v>138</v>
      </c>
      <c r="BA85" s="10"/>
      <c r="BH85" t="s">
        <v>143</v>
      </c>
      <c r="BJ85" t="s">
        <v>132</v>
      </c>
      <c r="BK85" t="s">
        <v>133</v>
      </c>
      <c r="BL85">
        <v>85009</v>
      </c>
      <c r="BM85" t="s">
        <v>84</v>
      </c>
      <c r="BR85" s="10">
        <v>1.9</v>
      </c>
      <c r="BS85" t="s">
        <v>85</v>
      </c>
    </row>
    <row r="86" spans="1:71">
      <c r="A86" t="s">
        <v>140</v>
      </c>
      <c r="B86" s="47" t="s">
        <v>141</v>
      </c>
      <c r="C86" t="s">
        <v>96</v>
      </c>
      <c r="D86" s="8">
        <v>19</v>
      </c>
      <c r="E86" s="9">
        <v>43803</v>
      </c>
      <c r="F86" s="9">
        <v>43539</v>
      </c>
      <c r="G86" s="9">
        <v>43905</v>
      </c>
      <c r="H86" t="s">
        <v>142</v>
      </c>
      <c r="J86" t="s">
        <v>143</v>
      </c>
      <c r="L86" t="s">
        <v>132</v>
      </c>
      <c r="M86" t="s">
        <v>133</v>
      </c>
      <c r="N86" s="10">
        <v>85009</v>
      </c>
      <c r="O86" s="10">
        <v>1000</v>
      </c>
      <c r="P86">
        <v>5718</v>
      </c>
      <c r="Q86">
        <v>17</v>
      </c>
      <c r="R86" t="s">
        <v>134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134</v>
      </c>
      <c r="Z86">
        <v>0</v>
      </c>
      <c r="AA86">
        <v>0</v>
      </c>
      <c r="AB86">
        <v>0</v>
      </c>
      <c r="AC86" t="s">
        <v>134</v>
      </c>
      <c r="AD86">
        <v>0</v>
      </c>
      <c r="AE86">
        <v>0</v>
      </c>
      <c r="AF86">
        <v>0</v>
      </c>
      <c r="AG86">
        <v>23</v>
      </c>
      <c r="AH86">
        <v>2007</v>
      </c>
      <c r="AI86" s="8" t="s">
        <v>135</v>
      </c>
      <c r="AJ86" t="s">
        <v>152</v>
      </c>
      <c r="AK86" s="11">
        <v>1339</v>
      </c>
      <c r="AL86" s="11">
        <v>0</v>
      </c>
      <c r="AM86" s="11">
        <v>8</v>
      </c>
      <c r="AN86" s="11">
        <v>17</v>
      </c>
      <c r="AO86" s="11">
        <v>0</v>
      </c>
      <c r="AP86" s="11">
        <v>1364</v>
      </c>
      <c r="AQ86" s="10">
        <v>14</v>
      </c>
      <c r="AR86" s="12">
        <f t="shared" si="2"/>
        <v>190.96</v>
      </c>
      <c r="AS86" s="13">
        <v>44408</v>
      </c>
      <c r="AT86" s="14" t="s">
        <v>83</v>
      </c>
      <c r="AU86" s="15">
        <f t="shared" si="3"/>
        <v>1364</v>
      </c>
      <c r="AV86" s="12"/>
      <c r="AW86" t="s">
        <v>137</v>
      </c>
      <c r="AY86" s="16">
        <v>44408</v>
      </c>
      <c r="AZ86" s="10" t="s">
        <v>138</v>
      </c>
      <c r="BA86" s="10"/>
      <c r="BH86" t="s">
        <v>143</v>
      </c>
      <c r="BJ86" t="s">
        <v>132</v>
      </c>
      <c r="BK86" t="s">
        <v>133</v>
      </c>
      <c r="BL86">
        <v>85009</v>
      </c>
      <c r="BM86" t="s">
        <v>84</v>
      </c>
      <c r="BR86" s="10">
        <v>1.9</v>
      </c>
      <c r="BS86" t="s">
        <v>85</v>
      </c>
    </row>
    <row r="87" spans="1:71">
      <c r="A87" t="s">
        <v>140</v>
      </c>
      <c r="B87" s="47" t="s">
        <v>141</v>
      </c>
      <c r="C87" t="s">
        <v>96</v>
      </c>
      <c r="D87" s="8">
        <v>20</v>
      </c>
      <c r="E87" s="9">
        <v>43803</v>
      </c>
      <c r="F87" s="9">
        <v>43539</v>
      </c>
      <c r="G87" s="9">
        <v>43905</v>
      </c>
      <c r="H87" t="s">
        <v>142</v>
      </c>
      <c r="J87" t="s">
        <v>143</v>
      </c>
      <c r="L87" t="s">
        <v>132</v>
      </c>
      <c r="M87" t="s">
        <v>133</v>
      </c>
      <c r="N87" s="10">
        <v>85009</v>
      </c>
      <c r="O87" s="10">
        <v>1000</v>
      </c>
      <c r="P87">
        <v>5718</v>
      </c>
      <c r="Q87">
        <v>17</v>
      </c>
      <c r="R87" t="s">
        <v>134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134</v>
      </c>
      <c r="Z87">
        <v>0</v>
      </c>
      <c r="AA87">
        <v>0</v>
      </c>
      <c r="AB87">
        <v>0</v>
      </c>
      <c r="AC87" t="s">
        <v>134</v>
      </c>
      <c r="AD87">
        <v>0</v>
      </c>
      <c r="AE87">
        <v>0</v>
      </c>
      <c r="AF87">
        <v>0</v>
      </c>
      <c r="AG87">
        <v>307</v>
      </c>
      <c r="AH87">
        <v>2006</v>
      </c>
      <c r="AI87" s="8" t="s">
        <v>135</v>
      </c>
      <c r="AJ87" t="s">
        <v>146</v>
      </c>
      <c r="AK87" s="11">
        <v>-1339</v>
      </c>
      <c r="AL87" s="11">
        <v>0</v>
      </c>
      <c r="AM87" s="11">
        <v>-8</v>
      </c>
      <c r="AN87" s="11">
        <v>-17</v>
      </c>
      <c r="AO87" s="11">
        <v>0</v>
      </c>
      <c r="AP87" s="11">
        <v>-1364</v>
      </c>
      <c r="AQ87" s="10">
        <v>14</v>
      </c>
      <c r="AR87" s="12">
        <f t="shared" si="2"/>
        <v>-190.96</v>
      </c>
      <c r="AS87" s="13">
        <v>44408</v>
      </c>
      <c r="AT87" s="14" t="s">
        <v>83</v>
      </c>
      <c r="AU87" s="15">
        <f t="shared" si="3"/>
        <v>-1364</v>
      </c>
      <c r="AV87" s="12"/>
      <c r="AW87" t="s">
        <v>137</v>
      </c>
      <c r="AY87" s="16">
        <v>44408</v>
      </c>
      <c r="AZ87" s="10" t="s">
        <v>138</v>
      </c>
      <c r="BA87" s="10"/>
      <c r="BH87" t="s">
        <v>143</v>
      </c>
      <c r="BJ87" t="s">
        <v>132</v>
      </c>
      <c r="BK87" t="s">
        <v>133</v>
      </c>
      <c r="BL87">
        <v>85009</v>
      </c>
      <c r="BM87" t="s">
        <v>84</v>
      </c>
      <c r="BR87" s="10">
        <v>1.9</v>
      </c>
      <c r="BS87" t="s">
        <v>85</v>
      </c>
    </row>
    <row r="88" spans="1:71">
      <c r="A88" t="s">
        <v>153</v>
      </c>
      <c r="B88" s="47" t="s">
        <v>154</v>
      </c>
      <c r="C88" t="s">
        <v>73</v>
      </c>
      <c r="D88" s="8"/>
      <c r="E88" s="9">
        <v>43539</v>
      </c>
      <c r="F88" s="9">
        <v>43539</v>
      </c>
      <c r="G88" s="9">
        <v>43905</v>
      </c>
      <c r="H88" t="s">
        <v>155</v>
      </c>
      <c r="J88" t="s">
        <v>156</v>
      </c>
      <c r="L88" t="s">
        <v>132</v>
      </c>
      <c r="M88" t="s">
        <v>133</v>
      </c>
      <c r="N88" s="10">
        <v>85008</v>
      </c>
      <c r="O88" s="10">
        <v>1000</v>
      </c>
      <c r="Q88">
        <v>17</v>
      </c>
      <c r="R88" t="s">
        <v>134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134</v>
      </c>
      <c r="Z88">
        <v>0</v>
      </c>
      <c r="AA88">
        <v>0</v>
      </c>
      <c r="AB88">
        <v>0</v>
      </c>
      <c r="AC88" t="s">
        <v>134</v>
      </c>
      <c r="AD88">
        <v>0</v>
      </c>
      <c r="AE88">
        <v>0</v>
      </c>
      <c r="AF88">
        <v>0</v>
      </c>
      <c r="AG88">
        <v>120</v>
      </c>
      <c r="AH88">
        <v>2007</v>
      </c>
      <c r="AI88" s="8" t="s">
        <v>135</v>
      </c>
      <c r="AJ88" t="s">
        <v>157</v>
      </c>
      <c r="AK88" s="11">
        <v>4806</v>
      </c>
      <c r="AL88" s="11">
        <v>0</v>
      </c>
      <c r="AM88" s="11">
        <v>27</v>
      </c>
      <c r="AN88" s="11">
        <v>62</v>
      </c>
      <c r="AO88" s="11">
        <v>0</v>
      </c>
      <c r="AP88" s="11">
        <v>4895</v>
      </c>
      <c r="AQ88" s="10">
        <v>14</v>
      </c>
      <c r="AR88" s="12">
        <f t="shared" si="2"/>
        <v>685.30000000000007</v>
      </c>
      <c r="AS88" s="13">
        <v>44408</v>
      </c>
      <c r="AT88" s="14" t="s">
        <v>83</v>
      </c>
      <c r="AU88" s="15">
        <f t="shared" si="3"/>
        <v>4895</v>
      </c>
      <c r="AV88" s="12"/>
      <c r="AW88" t="s">
        <v>137</v>
      </c>
      <c r="AY88" s="16">
        <v>44408</v>
      </c>
      <c r="AZ88" s="10" t="s">
        <v>138</v>
      </c>
      <c r="BA88" s="10"/>
      <c r="BH88" t="s">
        <v>156</v>
      </c>
      <c r="BJ88" t="s">
        <v>132</v>
      </c>
      <c r="BK88" t="s">
        <v>133</v>
      </c>
      <c r="BL88">
        <v>85008</v>
      </c>
      <c r="BM88" t="s">
        <v>84</v>
      </c>
      <c r="BR88" s="10">
        <v>1.9</v>
      </c>
      <c r="BS88" t="s">
        <v>85</v>
      </c>
    </row>
    <row r="89" spans="1:71">
      <c r="A89" t="s">
        <v>153</v>
      </c>
      <c r="B89" s="47" t="s">
        <v>154</v>
      </c>
      <c r="C89" t="s">
        <v>96</v>
      </c>
      <c r="D89" s="8">
        <v>2</v>
      </c>
      <c r="E89" s="9">
        <v>43783</v>
      </c>
      <c r="F89" s="9">
        <v>43539</v>
      </c>
      <c r="G89" s="9">
        <v>43905</v>
      </c>
      <c r="H89" t="s">
        <v>155</v>
      </c>
      <c r="J89" t="s">
        <v>156</v>
      </c>
      <c r="L89" t="s">
        <v>132</v>
      </c>
      <c r="M89" t="s">
        <v>133</v>
      </c>
      <c r="N89" s="10">
        <v>85008</v>
      </c>
      <c r="O89" s="10">
        <v>1000</v>
      </c>
      <c r="P89">
        <v>5718</v>
      </c>
      <c r="Q89">
        <v>17</v>
      </c>
      <c r="R89" t="s">
        <v>134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134</v>
      </c>
      <c r="Z89">
        <v>0</v>
      </c>
      <c r="AA89">
        <v>0</v>
      </c>
      <c r="AB89">
        <v>0</v>
      </c>
      <c r="AC89" t="s">
        <v>134</v>
      </c>
      <c r="AD89">
        <v>0</v>
      </c>
      <c r="AE89">
        <v>0</v>
      </c>
      <c r="AF89">
        <v>0</v>
      </c>
      <c r="AG89">
        <v>309</v>
      </c>
      <c r="AH89">
        <v>2013</v>
      </c>
      <c r="AI89" s="8" t="s">
        <v>135</v>
      </c>
      <c r="AJ89" t="s">
        <v>158</v>
      </c>
      <c r="AK89" s="11">
        <v>1602</v>
      </c>
      <c r="AL89" s="11">
        <v>0</v>
      </c>
      <c r="AM89" s="11">
        <v>9</v>
      </c>
      <c r="AN89" s="11">
        <v>21</v>
      </c>
      <c r="AO89" s="11">
        <v>0</v>
      </c>
      <c r="AP89" s="11">
        <v>1632</v>
      </c>
      <c r="AQ89" s="10">
        <v>14</v>
      </c>
      <c r="AR89" s="12">
        <f t="shared" si="2"/>
        <v>228.48000000000002</v>
      </c>
      <c r="AS89" s="13">
        <v>44408</v>
      </c>
      <c r="AT89" s="14" t="s">
        <v>83</v>
      </c>
      <c r="AU89" s="15">
        <f t="shared" si="3"/>
        <v>1632</v>
      </c>
      <c r="AV89" s="12"/>
      <c r="AW89" t="s">
        <v>137</v>
      </c>
      <c r="AY89" s="16">
        <v>44408</v>
      </c>
      <c r="AZ89" s="10" t="s">
        <v>138</v>
      </c>
      <c r="BA89" s="10"/>
      <c r="BH89" t="s">
        <v>156</v>
      </c>
      <c r="BJ89" t="s">
        <v>132</v>
      </c>
      <c r="BK89" t="s">
        <v>133</v>
      </c>
      <c r="BL89">
        <v>85008</v>
      </c>
      <c r="BM89" t="s">
        <v>84</v>
      </c>
      <c r="BR89" s="10">
        <v>1.9</v>
      </c>
      <c r="BS89" t="s">
        <v>85</v>
      </c>
    </row>
    <row r="90" spans="1:71">
      <c r="A90" t="s">
        <v>153</v>
      </c>
      <c r="B90" s="47" t="s">
        <v>154</v>
      </c>
      <c r="C90" t="s">
        <v>96</v>
      </c>
      <c r="D90" s="8">
        <v>3</v>
      </c>
      <c r="E90" s="9">
        <v>43803</v>
      </c>
      <c r="F90" s="9">
        <v>43539</v>
      </c>
      <c r="G90" s="9">
        <v>43905</v>
      </c>
      <c r="H90" t="s">
        <v>155</v>
      </c>
      <c r="J90" t="s">
        <v>156</v>
      </c>
      <c r="L90" t="s">
        <v>132</v>
      </c>
      <c r="M90" t="s">
        <v>133</v>
      </c>
      <c r="N90" s="10">
        <v>85008</v>
      </c>
      <c r="O90" s="10">
        <v>1000</v>
      </c>
      <c r="P90">
        <v>5718</v>
      </c>
      <c r="Q90">
        <v>17</v>
      </c>
      <c r="R90" t="s">
        <v>134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134</v>
      </c>
      <c r="Z90">
        <v>0</v>
      </c>
      <c r="AA90">
        <v>0</v>
      </c>
      <c r="AB90">
        <v>0</v>
      </c>
      <c r="AC90" t="s">
        <v>134</v>
      </c>
      <c r="AD90">
        <v>0</v>
      </c>
      <c r="AE90">
        <v>0</v>
      </c>
      <c r="AF90">
        <v>0</v>
      </c>
      <c r="AG90">
        <v>120</v>
      </c>
      <c r="AH90">
        <v>2007</v>
      </c>
      <c r="AI90" s="8" t="s">
        <v>135</v>
      </c>
      <c r="AJ90" t="s">
        <v>157</v>
      </c>
      <c r="AK90" s="11">
        <v>-1339</v>
      </c>
      <c r="AL90" s="11">
        <v>0</v>
      </c>
      <c r="AM90" s="11">
        <v>-8</v>
      </c>
      <c r="AN90" s="11">
        <v>-17</v>
      </c>
      <c r="AO90" s="11">
        <v>0</v>
      </c>
      <c r="AP90" s="11">
        <v>-1364</v>
      </c>
      <c r="AQ90" s="10">
        <v>14</v>
      </c>
      <c r="AR90" s="12">
        <f t="shared" si="2"/>
        <v>-190.96</v>
      </c>
      <c r="AS90" s="13">
        <v>44408</v>
      </c>
      <c r="AT90" s="14" t="s">
        <v>83</v>
      </c>
      <c r="AU90" s="15">
        <f t="shared" si="3"/>
        <v>-1364</v>
      </c>
      <c r="AV90" s="12"/>
      <c r="AW90" t="s">
        <v>137</v>
      </c>
      <c r="AY90" s="16">
        <v>44408</v>
      </c>
      <c r="AZ90" s="10" t="s">
        <v>138</v>
      </c>
      <c r="BA90" s="10"/>
      <c r="BH90" t="s">
        <v>156</v>
      </c>
      <c r="BJ90" t="s">
        <v>132</v>
      </c>
      <c r="BK90" t="s">
        <v>133</v>
      </c>
      <c r="BL90">
        <v>85008</v>
      </c>
      <c r="BM90" t="s">
        <v>84</v>
      </c>
      <c r="BR90" s="10">
        <v>1.9</v>
      </c>
      <c r="BS90" t="s">
        <v>85</v>
      </c>
    </row>
    <row r="91" spans="1:71">
      <c r="A91" t="s">
        <v>153</v>
      </c>
      <c r="B91" s="47" t="s">
        <v>154</v>
      </c>
      <c r="C91" t="s">
        <v>96</v>
      </c>
      <c r="D91" s="8">
        <v>4</v>
      </c>
      <c r="E91" s="9">
        <v>43903</v>
      </c>
      <c r="F91" s="9">
        <v>43539</v>
      </c>
      <c r="G91" s="9">
        <v>43905</v>
      </c>
      <c r="H91" t="s">
        <v>155</v>
      </c>
      <c r="J91" t="s">
        <v>156</v>
      </c>
      <c r="L91" t="s">
        <v>132</v>
      </c>
      <c r="M91" t="s">
        <v>133</v>
      </c>
      <c r="N91" s="10">
        <v>85008</v>
      </c>
      <c r="O91" s="10">
        <v>1000</v>
      </c>
      <c r="P91">
        <v>5718</v>
      </c>
      <c r="Q91">
        <v>17</v>
      </c>
      <c r="R91" t="s">
        <v>134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134</v>
      </c>
      <c r="Z91">
        <v>0</v>
      </c>
      <c r="AA91">
        <v>0</v>
      </c>
      <c r="AB91">
        <v>0</v>
      </c>
      <c r="AC91" t="s">
        <v>134</v>
      </c>
      <c r="AD91">
        <v>0</v>
      </c>
      <c r="AE91">
        <v>0</v>
      </c>
      <c r="AF91">
        <v>0</v>
      </c>
      <c r="AG91">
        <v>309</v>
      </c>
      <c r="AH91">
        <v>2013</v>
      </c>
      <c r="AI91" s="8" t="s">
        <v>135</v>
      </c>
      <c r="AJ91" t="s">
        <v>158</v>
      </c>
      <c r="AK91" s="11">
        <v>-26</v>
      </c>
      <c r="AL91" s="11">
        <v>0</v>
      </c>
      <c r="AM91" s="11">
        <v>0</v>
      </c>
      <c r="AN91" s="11">
        <v>0</v>
      </c>
      <c r="AO91" s="11">
        <v>0</v>
      </c>
      <c r="AP91" s="11">
        <v>-26</v>
      </c>
      <c r="AQ91" s="10">
        <v>14</v>
      </c>
      <c r="AR91" s="12">
        <f t="shared" si="2"/>
        <v>-3.6400000000000006</v>
      </c>
      <c r="AS91" s="13">
        <v>44408</v>
      </c>
      <c r="AT91" s="14" t="s">
        <v>83</v>
      </c>
      <c r="AU91" s="15">
        <f t="shared" si="3"/>
        <v>-26</v>
      </c>
      <c r="AV91" s="12"/>
      <c r="AW91" t="s">
        <v>137</v>
      </c>
      <c r="AY91" s="16">
        <v>44408</v>
      </c>
      <c r="AZ91" s="10" t="s">
        <v>138</v>
      </c>
      <c r="BA91" s="10"/>
      <c r="BH91" t="s">
        <v>156</v>
      </c>
      <c r="BJ91" t="s">
        <v>132</v>
      </c>
      <c r="BK91" t="s">
        <v>133</v>
      </c>
      <c r="BL91">
        <v>85008</v>
      </c>
      <c r="BM91" t="s">
        <v>84</v>
      </c>
      <c r="BR91" s="10">
        <v>1.9</v>
      </c>
      <c r="BS91" t="s">
        <v>85</v>
      </c>
    </row>
    <row r="92" spans="1:71">
      <c r="A92" t="s">
        <v>153</v>
      </c>
      <c r="B92" s="47" t="s">
        <v>154</v>
      </c>
      <c r="C92" t="s">
        <v>96</v>
      </c>
      <c r="D92" s="8">
        <v>4</v>
      </c>
      <c r="E92" s="9">
        <v>43903</v>
      </c>
      <c r="F92" s="9">
        <v>43539</v>
      </c>
      <c r="G92" s="9">
        <v>43905</v>
      </c>
      <c r="H92" t="s">
        <v>155</v>
      </c>
      <c r="J92" t="s">
        <v>156</v>
      </c>
      <c r="L92" t="s">
        <v>132</v>
      </c>
      <c r="M92" t="s">
        <v>133</v>
      </c>
      <c r="N92" s="10">
        <v>85008</v>
      </c>
      <c r="O92" s="10">
        <v>1000</v>
      </c>
      <c r="P92">
        <v>5718</v>
      </c>
      <c r="Q92">
        <v>17</v>
      </c>
      <c r="R92" t="s">
        <v>134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t="s">
        <v>134</v>
      </c>
      <c r="Z92">
        <v>0</v>
      </c>
      <c r="AA92">
        <v>0</v>
      </c>
      <c r="AB92">
        <v>0</v>
      </c>
      <c r="AC92" t="s">
        <v>134</v>
      </c>
      <c r="AD92">
        <v>0</v>
      </c>
      <c r="AE92">
        <v>0</v>
      </c>
      <c r="AF92">
        <v>0</v>
      </c>
      <c r="AG92">
        <v>307</v>
      </c>
      <c r="AH92">
        <v>2006</v>
      </c>
      <c r="AI92" s="8" t="s">
        <v>135</v>
      </c>
      <c r="AJ92" t="s">
        <v>146</v>
      </c>
      <c r="AK92" s="11">
        <v>26</v>
      </c>
      <c r="AL92" s="11">
        <v>0</v>
      </c>
      <c r="AM92" s="11">
        <v>0</v>
      </c>
      <c r="AN92" s="11">
        <v>0</v>
      </c>
      <c r="AO92" s="11">
        <v>0</v>
      </c>
      <c r="AP92" s="11">
        <v>26</v>
      </c>
      <c r="AQ92" s="10">
        <v>14</v>
      </c>
      <c r="AR92" s="12">
        <f t="shared" si="2"/>
        <v>3.6400000000000006</v>
      </c>
      <c r="AS92" s="13">
        <v>44408</v>
      </c>
      <c r="AT92" s="14" t="s">
        <v>83</v>
      </c>
      <c r="AU92" s="15">
        <f t="shared" si="3"/>
        <v>26</v>
      </c>
      <c r="AV92" s="12"/>
      <c r="AW92" t="s">
        <v>137</v>
      </c>
      <c r="AY92" s="16">
        <v>44408</v>
      </c>
      <c r="AZ92" s="10" t="s">
        <v>138</v>
      </c>
      <c r="BA92" s="10"/>
      <c r="BH92" t="s">
        <v>156</v>
      </c>
      <c r="BJ92" t="s">
        <v>132</v>
      </c>
      <c r="BK92" t="s">
        <v>133</v>
      </c>
      <c r="BL92">
        <v>85008</v>
      </c>
      <c r="BM92" t="s">
        <v>84</v>
      </c>
      <c r="BR92" s="10">
        <v>1.9</v>
      </c>
      <c r="BS92" t="s">
        <v>85</v>
      </c>
    </row>
    <row r="93" spans="1:71">
      <c r="A93" t="s">
        <v>159</v>
      </c>
      <c r="B93" s="47" t="s">
        <v>160</v>
      </c>
      <c r="C93" t="s">
        <v>73</v>
      </c>
      <c r="D93" s="8"/>
      <c r="E93" s="9">
        <v>43539</v>
      </c>
      <c r="F93" s="9">
        <v>43539</v>
      </c>
      <c r="G93" s="9">
        <v>43905</v>
      </c>
      <c r="H93" t="s">
        <v>161</v>
      </c>
      <c r="J93" t="s">
        <v>162</v>
      </c>
      <c r="L93" t="s">
        <v>132</v>
      </c>
      <c r="M93" t="s">
        <v>133</v>
      </c>
      <c r="N93" s="10">
        <v>85020</v>
      </c>
      <c r="O93" s="10">
        <v>1000</v>
      </c>
      <c r="Q93">
        <v>17</v>
      </c>
      <c r="R93" t="s">
        <v>134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134</v>
      </c>
      <c r="Z93">
        <v>0</v>
      </c>
      <c r="AA93">
        <v>0</v>
      </c>
      <c r="AB93">
        <v>0</v>
      </c>
      <c r="AC93" t="s">
        <v>134</v>
      </c>
      <c r="AD93">
        <v>0</v>
      </c>
      <c r="AE93">
        <v>0</v>
      </c>
      <c r="AF93">
        <v>0</v>
      </c>
      <c r="AG93">
        <v>387</v>
      </c>
      <c r="AH93">
        <v>2006</v>
      </c>
      <c r="AI93" s="8" t="s">
        <v>135</v>
      </c>
      <c r="AJ93" t="s">
        <v>148</v>
      </c>
      <c r="AK93" s="11">
        <v>4806</v>
      </c>
      <c r="AL93" s="11">
        <v>0</v>
      </c>
      <c r="AM93" s="11">
        <v>27</v>
      </c>
      <c r="AN93" s="11">
        <v>62</v>
      </c>
      <c r="AO93" s="11">
        <v>0</v>
      </c>
      <c r="AP93" s="11">
        <v>4895</v>
      </c>
      <c r="AQ93" s="10">
        <v>14</v>
      </c>
      <c r="AR93" s="12">
        <f t="shared" si="2"/>
        <v>685.30000000000007</v>
      </c>
      <c r="AS93" s="13">
        <v>44408</v>
      </c>
      <c r="AT93" s="14" t="s">
        <v>83</v>
      </c>
      <c r="AU93" s="15">
        <f t="shared" si="3"/>
        <v>4895</v>
      </c>
      <c r="AV93" s="12"/>
      <c r="AW93" t="s">
        <v>137</v>
      </c>
      <c r="AY93" s="16">
        <v>44408</v>
      </c>
      <c r="AZ93" s="10" t="s">
        <v>138</v>
      </c>
      <c r="BA93" s="10"/>
      <c r="BH93" t="s">
        <v>162</v>
      </c>
      <c r="BJ93" t="s">
        <v>132</v>
      </c>
      <c r="BK93" t="s">
        <v>133</v>
      </c>
      <c r="BL93">
        <v>85020</v>
      </c>
      <c r="BM93" t="s">
        <v>84</v>
      </c>
      <c r="BR93" s="10">
        <v>1.9</v>
      </c>
      <c r="BS93" t="s">
        <v>85</v>
      </c>
    </row>
    <row r="94" spans="1:71">
      <c r="A94" t="s">
        <v>159</v>
      </c>
      <c r="B94" s="47" t="s">
        <v>160</v>
      </c>
      <c r="C94" t="s">
        <v>96</v>
      </c>
      <c r="D94" s="8">
        <v>1</v>
      </c>
      <c r="E94" s="9">
        <v>43556</v>
      </c>
      <c r="F94" s="9">
        <v>43539</v>
      </c>
      <c r="G94" s="9">
        <v>43905</v>
      </c>
      <c r="H94" t="s">
        <v>161</v>
      </c>
      <c r="J94" t="s">
        <v>162</v>
      </c>
      <c r="L94" t="s">
        <v>132</v>
      </c>
      <c r="M94" t="s">
        <v>133</v>
      </c>
      <c r="N94" s="10">
        <v>85020</v>
      </c>
      <c r="O94" s="10">
        <v>1000</v>
      </c>
      <c r="Q94">
        <v>17</v>
      </c>
      <c r="R94" t="s">
        <v>134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134</v>
      </c>
      <c r="Z94">
        <v>0</v>
      </c>
      <c r="AA94">
        <v>0</v>
      </c>
      <c r="AB94">
        <v>0</v>
      </c>
      <c r="AC94" t="s">
        <v>134</v>
      </c>
      <c r="AD94">
        <v>0</v>
      </c>
      <c r="AE94">
        <v>0</v>
      </c>
      <c r="AF94">
        <v>0</v>
      </c>
      <c r="AG94">
        <v>387</v>
      </c>
      <c r="AH94">
        <v>2006</v>
      </c>
      <c r="AI94" s="8" t="s">
        <v>135</v>
      </c>
      <c r="AJ94" t="s">
        <v>148</v>
      </c>
      <c r="AK94" s="11">
        <v>-4583</v>
      </c>
      <c r="AL94" s="11">
        <v>0</v>
      </c>
      <c r="AM94" s="11">
        <v>-26</v>
      </c>
      <c r="AN94" s="11">
        <v>-59</v>
      </c>
      <c r="AO94" s="11">
        <v>0</v>
      </c>
      <c r="AP94" s="11">
        <v>-4668</v>
      </c>
      <c r="AQ94" s="10">
        <v>14</v>
      </c>
      <c r="AR94" s="12">
        <f t="shared" si="2"/>
        <v>-653.5200000000001</v>
      </c>
      <c r="AS94" s="13">
        <v>44408</v>
      </c>
      <c r="AT94" s="14" t="s">
        <v>83</v>
      </c>
      <c r="AU94" s="15">
        <f t="shared" si="3"/>
        <v>-4668</v>
      </c>
      <c r="AV94" s="12"/>
      <c r="AW94" t="s">
        <v>137</v>
      </c>
      <c r="AY94" s="16">
        <v>44408</v>
      </c>
      <c r="AZ94" s="10" t="s">
        <v>138</v>
      </c>
      <c r="BA94" s="10"/>
      <c r="BH94" t="s">
        <v>162</v>
      </c>
      <c r="BJ94" t="s">
        <v>132</v>
      </c>
      <c r="BK94" t="s">
        <v>133</v>
      </c>
      <c r="BL94">
        <v>85020</v>
      </c>
      <c r="BM94" t="s">
        <v>84</v>
      </c>
      <c r="BR94" s="10">
        <v>1.9</v>
      </c>
      <c r="BS94" t="s">
        <v>85</v>
      </c>
    </row>
    <row r="95" spans="1:71">
      <c r="A95" t="s">
        <v>159</v>
      </c>
      <c r="B95" s="47" t="s">
        <v>160</v>
      </c>
      <c r="C95" t="s">
        <v>96</v>
      </c>
      <c r="D95" s="8">
        <v>1</v>
      </c>
      <c r="E95" s="9">
        <v>43556</v>
      </c>
      <c r="F95" s="9">
        <v>43539</v>
      </c>
      <c r="G95" s="9">
        <v>43905</v>
      </c>
      <c r="H95" t="s">
        <v>161</v>
      </c>
      <c r="J95" t="s">
        <v>162</v>
      </c>
      <c r="L95" t="s">
        <v>132</v>
      </c>
      <c r="M95" t="s">
        <v>133</v>
      </c>
      <c r="N95" s="10">
        <v>85020</v>
      </c>
      <c r="O95" s="10">
        <v>1000</v>
      </c>
      <c r="Q95">
        <v>17</v>
      </c>
      <c r="R95" t="s">
        <v>134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134</v>
      </c>
      <c r="Z95">
        <v>0</v>
      </c>
      <c r="AA95">
        <v>0</v>
      </c>
      <c r="AB95">
        <v>0</v>
      </c>
      <c r="AC95" t="s">
        <v>134</v>
      </c>
      <c r="AD95">
        <v>0</v>
      </c>
      <c r="AE95">
        <v>0</v>
      </c>
      <c r="AF95">
        <v>0</v>
      </c>
      <c r="AG95">
        <v>8</v>
      </c>
      <c r="AH95">
        <v>2005</v>
      </c>
      <c r="AI95" s="8" t="s">
        <v>135</v>
      </c>
      <c r="AJ95" t="s">
        <v>163</v>
      </c>
      <c r="AK95" s="11">
        <v>4583</v>
      </c>
      <c r="AL95" s="11">
        <v>0</v>
      </c>
      <c r="AM95" s="11">
        <v>26</v>
      </c>
      <c r="AN95" s="11">
        <v>59</v>
      </c>
      <c r="AO95" s="11">
        <v>0</v>
      </c>
      <c r="AP95" s="11">
        <v>4668</v>
      </c>
      <c r="AQ95" s="10">
        <v>14</v>
      </c>
      <c r="AR95" s="12">
        <f t="shared" si="2"/>
        <v>653.5200000000001</v>
      </c>
      <c r="AS95" s="13">
        <v>44408</v>
      </c>
      <c r="AT95" s="14" t="s">
        <v>83</v>
      </c>
      <c r="AU95" s="15">
        <f t="shared" si="3"/>
        <v>4668</v>
      </c>
      <c r="AV95" s="12"/>
      <c r="AW95" t="s">
        <v>137</v>
      </c>
      <c r="AY95" s="16">
        <v>44408</v>
      </c>
      <c r="AZ95" s="10" t="s">
        <v>138</v>
      </c>
      <c r="BA95" s="10"/>
      <c r="BH95" t="s">
        <v>162</v>
      </c>
      <c r="BJ95" t="s">
        <v>132</v>
      </c>
      <c r="BK95" t="s">
        <v>133</v>
      </c>
      <c r="BL95">
        <v>85020</v>
      </c>
      <c r="BM95" t="s">
        <v>84</v>
      </c>
      <c r="BR95" s="10">
        <v>1.9</v>
      </c>
      <c r="BS95" t="s">
        <v>85</v>
      </c>
    </row>
    <row r="96" spans="1:71">
      <c r="A96" t="s">
        <v>159</v>
      </c>
      <c r="B96" s="47" t="s">
        <v>160</v>
      </c>
      <c r="C96" t="s">
        <v>96</v>
      </c>
      <c r="D96" s="8">
        <v>3</v>
      </c>
      <c r="E96" s="9">
        <v>43580</v>
      </c>
      <c r="F96" s="9">
        <v>43539</v>
      </c>
      <c r="G96" s="9">
        <v>43905</v>
      </c>
      <c r="H96" t="s">
        <v>161</v>
      </c>
      <c r="J96" t="s">
        <v>162</v>
      </c>
      <c r="L96" t="s">
        <v>132</v>
      </c>
      <c r="M96" t="s">
        <v>133</v>
      </c>
      <c r="N96" s="10">
        <v>85020</v>
      </c>
      <c r="O96" s="10">
        <v>1000</v>
      </c>
      <c r="P96">
        <v>5718</v>
      </c>
      <c r="Q96">
        <v>17</v>
      </c>
      <c r="R96" t="s">
        <v>134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t="s">
        <v>134</v>
      </c>
      <c r="Z96">
        <v>0</v>
      </c>
      <c r="AA96">
        <v>0</v>
      </c>
      <c r="AB96">
        <v>0</v>
      </c>
      <c r="AC96" t="s">
        <v>134</v>
      </c>
      <c r="AD96">
        <v>0</v>
      </c>
      <c r="AE96">
        <v>0</v>
      </c>
      <c r="AF96">
        <v>0</v>
      </c>
      <c r="AG96">
        <v>8</v>
      </c>
      <c r="AH96">
        <v>2005</v>
      </c>
      <c r="AI96" s="8" t="s">
        <v>135</v>
      </c>
      <c r="AJ96" t="s">
        <v>163</v>
      </c>
      <c r="AK96" s="11">
        <v>-4268</v>
      </c>
      <c r="AL96" s="11">
        <v>0</v>
      </c>
      <c r="AM96" s="11">
        <v>-24</v>
      </c>
      <c r="AN96" s="11">
        <v>-55</v>
      </c>
      <c r="AO96" s="11">
        <v>0</v>
      </c>
      <c r="AP96" s="11">
        <v>-4347</v>
      </c>
      <c r="AQ96" s="10">
        <v>14</v>
      </c>
      <c r="AR96" s="12">
        <f t="shared" si="2"/>
        <v>-608.58000000000004</v>
      </c>
      <c r="AS96" s="13">
        <v>44408</v>
      </c>
      <c r="AT96" s="14" t="s">
        <v>83</v>
      </c>
      <c r="AU96" s="15">
        <f t="shared" si="3"/>
        <v>-4347</v>
      </c>
      <c r="AV96" s="12"/>
      <c r="AW96" t="s">
        <v>137</v>
      </c>
      <c r="AY96" s="16">
        <v>44408</v>
      </c>
      <c r="AZ96" s="10" t="s">
        <v>138</v>
      </c>
      <c r="BA96" s="10"/>
      <c r="BH96" t="s">
        <v>162</v>
      </c>
      <c r="BJ96" t="s">
        <v>132</v>
      </c>
      <c r="BK96" t="s">
        <v>133</v>
      </c>
      <c r="BL96">
        <v>85020</v>
      </c>
      <c r="BM96" t="s">
        <v>84</v>
      </c>
      <c r="BR96" s="10">
        <v>1.9</v>
      </c>
      <c r="BS96" t="s">
        <v>85</v>
      </c>
    </row>
    <row r="97" spans="1:71">
      <c r="A97" t="s">
        <v>159</v>
      </c>
      <c r="B97" s="47" t="s">
        <v>160</v>
      </c>
      <c r="C97" t="s">
        <v>96</v>
      </c>
      <c r="D97" s="8">
        <v>3</v>
      </c>
      <c r="E97" s="9">
        <v>43580</v>
      </c>
      <c r="F97" s="9">
        <v>43539</v>
      </c>
      <c r="G97" s="9">
        <v>43905</v>
      </c>
      <c r="H97" t="s">
        <v>161</v>
      </c>
      <c r="J97" t="s">
        <v>162</v>
      </c>
      <c r="L97" t="s">
        <v>132</v>
      </c>
      <c r="M97" t="s">
        <v>133</v>
      </c>
      <c r="N97" s="10">
        <v>85020</v>
      </c>
      <c r="O97" s="10">
        <v>1000</v>
      </c>
      <c r="P97">
        <v>5718</v>
      </c>
      <c r="Q97">
        <v>17</v>
      </c>
      <c r="R97" t="s">
        <v>134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134</v>
      </c>
      <c r="Z97">
        <v>0</v>
      </c>
      <c r="AA97">
        <v>0</v>
      </c>
      <c r="AB97">
        <v>0</v>
      </c>
      <c r="AC97" t="s">
        <v>134</v>
      </c>
      <c r="AD97">
        <v>0</v>
      </c>
      <c r="AE97">
        <v>0</v>
      </c>
      <c r="AF97">
        <v>0</v>
      </c>
      <c r="AG97">
        <v>307</v>
      </c>
      <c r="AH97">
        <v>2006</v>
      </c>
      <c r="AI97" s="8" t="s">
        <v>135</v>
      </c>
      <c r="AJ97" t="s">
        <v>146</v>
      </c>
      <c r="AK97" s="11">
        <v>4268</v>
      </c>
      <c r="AL97" s="11">
        <v>0</v>
      </c>
      <c r="AM97" s="11">
        <v>24</v>
      </c>
      <c r="AN97" s="11">
        <v>55</v>
      </c>
      <c r="AO97" s="11">
        <v>0</v>
      </c>
      <c r="AP97" s="11">
        <v>4347</v>
      </c>
      <c r="AQ97" s="10">
        <v>14</v>
      </c>
      <c r="AR97" s="12">
        <f t="shared" si="2"/>
        <v>608.58000000000004</v>
      </c>
      <c r="AS97" s="13">
        <v>44408</v>
      </c>
      <c r="AT97" s="14" t="s">
        <v>83</v>
      </c>
      <c r="AU97" s="15">
        <f t="shared" si="3"/>
        <v>4347</v>
      </c>
      <c r="AV97" s="12"/>
      <c r="AW97" t="s">
        <v>137</v>
      </c>
      <c r="AY97" s="16">
        <v>44408</v>
      </c>
      <c r="AZ97" s="10" t="s">
        <v>138</v>
      </c>
      <c r="BA97" s="10"/>
      <c r="BH97" t="s">
        <v>162</v>
      </c>
      <c r="BJ97" t="s">
        <v>132</v>
      </c>
      <c r="BK97" t="s">
        <v>133</v>
      </c>
      <c r="BL97">
        <v>85020</v>
      </c>
      <c r="BM97" t="s">
        <v>84</v>
      </c>
      <c r="BR97" s="10">
        <v>1.9</v>
      </c>
      <c r="BS97" t="s">
        <v>85</v>
      </c>
    </row>
    <row r="98" spans="1:71">
      <c r="A98" t="s">
        <v>159</v>
      </c>
      <c r="B98" s="47" t="s">
        <v>160</v>
      </c>
      <c r="C98" t="s">
        <v>96</v>
      </c>
      <c r="D98" s="8">
        <v>4</v>
      </c>
      <c r="E98" s="9">
        <v>43581</v>
      </c>
      <c r="F98" s="9">
        <v>43539</v>
      </c>
      <c r="G98" s="9">
        <v>43905</v>
      </c>
      <c r="H98" t="s">
        <v>161</v>
      </c>
      <c r="J98" t="s">
        <v>162</v>
      </c>
      <c r="L98" t="s">
        <v>132</v>
      </c>
      <c r="M98" t="s">
        <v>133</v>
      </c>
      <c r="N98" s="10">
        <v>85020</v>
      </c>
      <c r="O98" s="10">
        <v>1000</v>
      </c>
      <c r="P98">
        <v>5718</v>
      </c>
      <c r="Q98">
        <v>17</v>
      </c>
      <c r="R98" t="s">
        <v>134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t="s">
        <v>134</v>
      </c>
      <c r="Z98">
        <v>0</v>
      </c>
      <c r="AA98">
        <v>0</v>
      </c>
      <c r="AB98">
        <v>0</v>
      </c>
      <c r="AC98" t="s">
        <v>134</v>
      </c>
      <c r="AD98">
        <v>0</v>
      </c>
      <c r="AE98">
        <v>0</v>
      </c>
      <c r="AF98">
        <v>0</v>
      </c>
      <c r="AG98">
        <v>307</v>
      </c>
      <c r="AH98">
        <v>2006</v>
      </c>
      <c r="AI98" s="8" t="s">
        <v>135</v>
      </c>
      <c r="AJ98" t="s">
        <v>146</v>
      </c>
      <c r="AK98" s="11">
        <v>-4254</v>
      </c>
      <c r="AL98" s="11">
        <v>0</v>
      </c>
      <c r="AM98" s="11">
        <v>-24</v>
      </c>
      <c r="AN98" s="11">
        <v>-55</v>
      </c>
      <c r="AO98" s="11">
        <v>0</v>
      </c>
      <c r="AP98" s="11">
        <v>-4333</v>
      </c>
      <c r="AQ98" s="10">
        <v>14</v>
      </c>
      <c r="AR98" s="12">
        <f t="shared" si="2"/>
        <v>-606.62</v>
      </c>
      <c r="AS98" s="13">
        <v>44408</v>
      </c>
      <c r="AT98" s="14" t="s">
        <v>83</v>
      </c>
      <c r="AU98" s="15">
        <f t="shared" si="3"/>
        <v>-4333</v>
      </c>
      <c r="AV98" s="12"/>
      <c r="AW98" t="s">
        <v>137</v>
      </c>
      <c r="AY98" s="16">
        <v>44408</v>
      </c>
      <c r="AZ98" s="10" t="s">
        <v>138</v>
      </c>
      <c r="BA98" s="10"/>
      <c r="BH98" t="s">
        <v>162</v>
      </c>
      <c r="BJ98" t="s">
        <v>132</v>
      </c>
      <c r="BK98" t="s">
        <v>133</v>
      </c>
      <c r="BL98">
        <v>85020</v>
      </c>
      <c r="BM98" t="s">
        <v>84</v>
      </c>
      <c r="BR98" s="10">
        <v>1.9</v>
      </c>
      <c r="BS98" t="s">
        <v>85</v>
      </c>
    </row>
    <row r="99" spans="1:71">
      <c r="A99" t="s">
        <v>159</v>
      </c>
      <c r="B99" s="47" t="s">
        <v>160</v>
      </c>
      <c r="C99" t="s">
        <v>96</v>
      </c>
      <c r="D99" s="8">
        <v>4</v>
      </c>
      <c r="E99" s="9">
        <v>43581</v>
      </c>
      <c r="F99" s="9">
        <v>43539</v>
      </c>
      <c r="G99" s="9">
        <v>43905</v>
      </c>
      <c r="H99" t="s">
        <v>161</v>
      </c>
      <c r="J99" t="s">
        <v>162</v>
      </c>
      <c r="L99" t="s">
        <v>132</v>
      </c>
      <c r="M99" t="s">
        <v>133</v>
      </c>
      <c r="N99" s="10">
        <v>85020</v>
      </c>
      <c r="O99" s="10">
        <v>1000</v>
      </c>
      <c r="P99">
        <v>5718</v>
      </c>
      <c r="Q99">
        <v>17</v>
      </c>
      <c r="R99" t="s">
        <v>134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t="s">
        <v>134</v>
      </c>
      <c r="Z99">
        <v>0</v>
      </c>
      <c r="AA99">
        <v>0</v>
      </c>
      <c r="AB99">
        <v>0</v>
      </c>
      <c r="AC99" t="s">
        <v>134</v>
      </c>
      <c r="AD99">
        <v>0</v>
      </c>
      <c r="AE99">
        <v>0</v>
      </c>
      <c r="AF99">
        <v>0</v>
      </c>
      <c r="AG99">
        <v>250</v>
      </c>
      <c r="AH99">
        <v>2007</v>
      </c>
      <c r="AI99" s="8" t="s">
        <v>135</v>
      </c>
      <c r="AJ99" t="s">
        <v>145</v>
      </c>
      <c r="AK99" s="11">
        <v>4254</v>
      </c>
      <c r="AL99" s="11">
        <v>0</v>
      </c>
      <c r="AM99" s="11">
        <v>24</v>
      </c>
      <c r="AN99" s="11">
        <v>55</v>
      </c>
      <c r="AO99" s="11">
        <v>0</v>
      </c>
      <c r="AP99" s="11">
        <v>4333</v>
      </c>
      <c r="AQ99" s="10">
        <v>14</v>
      </c>
      <c r="AR99" s="12">
        <f t="shared" si="2"/>
        <v>606.62</v>
      </c>
      <c r="AS99" s="13">
        <v>44408</v>
      </c>
      <c r="AT99" s="14" t="s">
        <v>83</v>
      </c>
      <c r="AU99" s="15">
        <f t="shared" si="3"/>
        <v>4333</v>
      </c>
      <c r="AV99" s="12"/>
      <c r="AW99" t="s">
        <v>137</v>
      </c>
      <c r="AY99" s="16">
        <v>44408</v>
      </c>
      <c r="AZ99" s="10" t="s">
        <v>138</v>
      </c>
      <c r="BA99" s="10"/>
      <c r="BH99" t="s">
        <v>162</v>
      </c>
      <c r="BJ99" t="s">
        <v>132</v>
      </c>
      <c r="BK99" t="s">
        <v>133</v>
      </c>
      <c r="BL99">
        <v>85020</v>
      </c>
      <c r="BM99" t="s">
        <v>84</v>
      </c>
      <c r="BR99" s="10">
        <v>1.9</v>
      </c>
      <c r="BS99" t="s">
        <v>85</v>
      </c>
    </row>
    <row r="100" spans="1:71">
      <c r="A100" t="s">
        <v>159</v>
      </c>
      <c r="B100" s="47" t="s">
        <v>160</v>
      </c>
      <c r="C100" t="s">
        <v>96</v>
      </c>
      <c r="D100" s="8">
        <v>5</v>
      </c>
      <c r="E100" s="9">
        <v>43676</v>
      </c>
      <c r="F100" s="9">
        <v>43539</v>
      </c>
      <c r="G100" s="9">
        <v>43905</v>
      </c>
      <c r="H100" t="s">
        <v>161</v>
      </c>
      <c r="J100" t="s">
        <v>162</v>
      </c>
      <c r="L100" t="s">
        <v>132</v>
      </c>
      <c r="M100" t="s">
        <v>133</v>
      </c>
      <c r="N100" s="10">
        <v>85020</v>
      </c>
      <c r="O100" s="10">
        <v>1000</v>
      </c>
      <c r="P100">
        <v>5718</v>
      </c>
      <c r="Q100">
        <v>17</v>
      </c>
      <c r="R100" t="s">
        <v>134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134</v>
      </c>
      <c r="Z100">
        <v>0</v>
      </c>
      <c r="AA100">
        <v>0</v>
      </c>
      <c r="AB100">
        <v>0</v>
      </c>
      <c r="AC100" t="s">
        <v>134</v>
      </c>
      <c r="AD100">
        <v>0</v>
      </c>
      <c r="AE100">
        <v>0</v>
      </c>
      <c r="AF100">
        <v>0</v>
      </c>
      <c r="AG100">
        <v>602</v>
      </c>
      <c r="AH100">
        <v>2010</v>
      </c>
      <c r="AI100" s="8" t="s">
        <v>135</v>
      </c>
      <c r="AJ100" t="s">
        <v>164</v>
      </c>
      <c r="AK100" s="11">
        <v>3007</v>
      </c>
      <c r="AL100" s="11">
        <v>0</v>
      </c>
      <c r="AM100" s="11">
        <v>17</v>
      </c>
      <c r="AN100" s="11">
        <v>39</v>
      </c>
      <c r="AO100" s="11">
        <v>0</v>
      </c>
      <c r="AP100" s="11">
        <v>3063</v>
      </c>
      <c r="AQ100" s="10">
        <v>14</v>
      </c>
      <c r="AR100" s="12">
        <f t="shared" si="2"/>
        <v>428.82000000000005</v>
      </c>
      <c r="AS100" s="13">
        <v>44408</v>
      </c>
      <c r="AT100" s="14" t="s">
        <v>83</v>
      </c>
      <c r="AU100" s="15">
        <f t="shared" si="3"/>
        <v>3063</v>
      </c>
      <c r="AV100" s="12"/>
      <c r="AW100" t="s">
        <v>137</v>
      </c>
      <c r="AY100" s="16">
        <v>44408</v>
      </c>
      <c r="AZ100" s="10" t="s">
        <v>138</v>
      </c>
      <c r="BA100" s="10"/>
      <c r="BH100" t="s">
        <v>162</v>
      </c>
      <c r="BJ100" t="s">
        <v>132</v>
      </c>
      <c r="BK100" t="s">
        <v>133</v>
      </c>
      <c r="BL100">
        <v>85020</v>
      </c>
      <c r="BM100" t="s">
        <v>84</v>
      </c>
      <c r="BR100" s="10">
        <v>1.9</v>
      </c>
      <c r="BS100" t="s">
        <v>85</v>
      </c>
    </row>
    <row r="101" spans="1:71">
      <c r="A101" t="s">
        <v>159</v>
      </c>
      <c r="B101" s="47" t="s">
        <v>160</v>
      </c>
      <c r="C101" t="s">
        <v>96</v>
      </c>
      <c r="D101" s="8">
        <v>6</v>
      </c>
      <c r="E101" s="9">
        <v>43676</v>
      </c>
      <c r="F101" s="9">
        <v>43539</v>
      </c>
      <c r="G101" s="9">
        <v>43905</v>
      </c>
      <c r="H101" t="s">
        <v>161</v>
      </c>
      <c r="J101" t="s">
        <v>162</v>
      </c>
      <c r="L101" t="s">
        <v>132</v>
      </c>
      <c r="M101" t="s">
        <v>133</v>
      </c>
      <c r="N101" s="10">
        <v>85020</v>
      </c>
      <c r="O101" s="10">
        <v>1000</v>
      </c>
      <c r="P101">
        <v>5718</v>
      </c>
      <c r="Q101">
        <v>17</v>
      </c>
      <c r="R101" t="s">
        <v>134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134</v>
      </c>
      <c r="Z101">
        <v>0</v>
      </c>
      <c r="AA101">
        <v>0</v>
      </c>
      <c r="AB101">
        <v>0</v>
      </c>
      <c r="AC101" t="s">
        <v>134</v>
      </c>
      <c r="AD101">
        <v>0</v>
      </c>
      <c r="AE101">
        <v>0</v>
      </c>
      <c r="AF101">
        <v>0</v>
      </c>
      <c r="AG101">
        <v>250</v>
      </c>
      <c r="AH101">
        <v>2007</v>
      </c>
      <c r="AI101" s="8" t="s">
        <v>135</v>
      </c>
      <c r="AJ101" t="s">
        <v>145</v>
      </c>
      <c r="AK101" s="11">
        <v>-3007</v>
      </c>
      <c r="AL101" s="11">
        <v>0</v>
      </c>
      <c r="AM101" s="11">
        <v>-17</v>
      </c>
      <c r="AN101" s="11">
        <v>-39</v>
      </c>
      <c r="AO101" s="11">
        <v>0</v>
      </c>
      <c r="AP101" s="11">
        <v>-3063</v>
      </c>
      <c r="AQ101" s="10">
        <v>14</v>
      </c>
      <c r="AR101" s="12">
        <f t="shared" si="2"/>
        <v>-428.82000000000005</v>
      </c>
      <c r="AS101" s="13">
        <v>44408</v>
      </c>
      <c r="AT101" s="14" t="s">
        <v>83</v>
      </c>
      <c r="AU101" s="15">
        <f t="shared" si="3"/>
        <v>-3063</v>
      </c>
      <c r="AV101" s="12"/>
      <c r="AW101" t="s">
        <v>137</v>
      </c>
      <c r="AY101" s="16">
        <v>44408</v>
      </c>
      <c r="AZ101" s="10" t="s">
        <v>138</v>
      </c>
      <c r="BA101" s="10"/>
      <c r="BH101" t="s">
        <v>162</v>
      </c>
      <c r="BJ101" t="s">
        <v>132</v>
      </c>
      <c r="BK101" t="s">
        <v>133</v>
      </c>
      <c r="BL101">
        <v>85020</v>
      </c>
      <c r="BM101" t="s">
        <v>84</v>
      </c>
      <c r="BR101" s="10">
        <v>1.9</v>
      </c>
      <c r="BS101" t="s">
        <v>85</v>
      </c>
    </row>
    <row r="102" spans="1:71">
      <c r="A102" t="s">
        <v>159</v>
      </c>
      <c r="B102" s="47" t="s">
        <v>160</v>
      </c>
      <c r="C102" t="s">
        <v>96</v>
      </c>
      <c r="D102" s="8">
        <v>7</v>
      </c>
      <c r="E102" s="9">
        <v>43707</v>
      </c>
      <c r="F102" s="9">
        <v>43539</v>
      </c>
      <c r="G102" s="9">
        <v>43905</v>
      </c>
      <c r="H102" t="s">
        <v>161</v>
      </c>
      <c r="J102" t="s">
        <v>162</v>
      </c>
      <c r="L102" t="s">
        <v>132</v>
      </c>
      <c r="M102" t="s">
        <v>133</v>
      </c>
      <c r="N102" s="10">
        <v>85020</v>
      </c>
      <c r="O102" s="10">
        <v>1000</v>
      </c>
      <c r="P102">
        <v>5718</v>
      </c>
      <c r="Q102">
        <v>17</v>
      </c>
      <c r="R102" t="s">
        <v>134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134</v>
      </c>
      <c r="Z102">
        <v>0</v>
      </c>
      <c r="AA102">
        <v>0</v>
      </c>
      <c r="AB102">
        <v>0</v>
      </c>
      <c r="AC102" t="s">
        <v>134</v>
      </c>
      <c r="AD102">
        <v>0</v>
      </c>
      <c r="AE102">
        <v>0</v>
      </c>
      <c r="AF102">
        <v>0</v>
      </c>
      <c r="AG102">
        <v>307</v>
      </c>
      <c r="AH102">
        <v>2006</v>
      </c>
      <c r="AI102" s="8" t="s">
        <v>135</v>
      </c>
      <c r="AJ102" t="s">
        <v>146</v>
      </c>
      <c r="AK102" s="11">
        <v>2600</v>
      </c>
      <c r="AL102" s="11">
        <v>0</v>
      </c>
      <c r="AM102" s="11">
        <v>15</v>
      </c>
      <c r="AN102" s="11">
        <v>34</v>
      </c>
      <c r="AO102" s="11">
        <v>0</v>
      </c>
      <c r="AP102" s="11">
        <v>2649</v>
      </c>
      <c r="AQ102" s="10">
        <v>14</v>
      </c>
      <c r="AR102" s="12">
        <f t="shared" si="2"/>
        <v>370.86</v>
      </c>
      <c r="AS102" s="13">
        <v>44408</v>
      </c>
      <c r="AT102" s="14" t="s">
        <v>83</v>
      </c>
      <c r="AU102" s="15">
        <f t="shared" si="3"/>
        <v>2649</v>
      </c>
      <c r="AV102" s="12"/>
      <c r="AW102" t="s">
        <v>137</v>
      </c>
      <c r="AY102" s="16">
        <v>44408</v>
      </c>
      <c r="AZ102" s="10" t="s">
        <v>138</v>
      </c>
      <c r="BA102" s="10"/>
      <c r="BH102" t="s">
        <v>162</v>
      </c>
      <c r="BJ102" t="s">
        <v>132</v>
      </c>
      <c r="BK102" t="s">
        <v>133</v>
      </c>
      <c r="BL102">
        <v>85020</v>
      </c>
      <c r="BM102" t="s">
        <v>84</v>
      </c>
      <c r="BR102" s="10">
        <v>1.9</v>
      </c>
      <c r="BS102" t="s">
        <v>85</v>
      </c>
    </row>
    <row r="103" spans="1:71">
      <c r="A103" t="s">
        <v>159</v>
      </c>
      <c r="B103" s="47" t="s">
        <v>160</v>
      </c>
      <c r="C103" t="s">
        <v>96</v>
      </c>
      <c r="D103" s="8">
        <v>8</v>
      </c>
      <c r="E103" s="9">
        <v>43707</v>
      </c>
      <c r="F103" s="9">
        <v>43539</v>
      </c>
      <c r="G103" s="9">
        <v>43905</v>
      </c>
      <c r="H103" t="s">
        <v>161</v>
      </c>
      <c r="J103" t="s">
        <v>162</v>
      </c>
      <c r="L103" t="s">
        <v>132</v>
      </c>
      <c r="M103" t="s">
        <v>133</v>
      </c>
      <c r="N103" s="10">
        <v>85020</v>
      </c>
      <c r="O103" s="10">
        <v>1000</v>
      </c>
      <c r="P103">
        <v>5718</v>
      </c>
      <c r="Q103">
        <v>17</v>
      </c>
      <c r="R103" t="s">
        <v>134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134</v>
      </c>
      <c r="Z103">
        <v>0</v>
      </c>
      <c r="AA103">
        <v>0</v>
      </c>
      <c r="AB103">
        <v>0</v>
      </c>
      <c r="AC103" t="s">
        <v>134</v>
      </c>
      <c r="AD103">
        <v>0</v>
      </c>
      <c r="AE103">
        <v>0</v>
      </c>
      <c r="AF103">
        <v>0</v>
      </c>
      <c r="AG103">
        <v>602</v>
      </c>
      <c r="AH103">
        <v>2010</v>
      </c>
      <c r="AI103" s="8" t="s">
        <v>135</v>
      </c>
      <c r="AJ103" t="s">
        <v>164</v>
      </c>
      <c r="AK103" s="11">
        <v>-2600</v>
      </c>
      <c r="AL103" s="11">
        <v>0</v>
      </c>
      <c r="AM103" s="11">
        <v>-15</v>
      </c>
      <c r="AN103" s="11">
        <v>-34</v>
      </c>
      <c r="AO103" s="11">
        <v>0</v>
      </c>
      <c r="AP103" s="11">
        <v>-2649</v>
      </c>
      <c r="AQ103" s="10">
        <v>14</v>
      </c>
      <c r="AR103" s="12">
        <f t="shared" si="2"/>
        <v>-370.86</v>
      </c>
      <c r="AS103" s="13">
        <v>44408</v>
      </c>
      <c r="AT103" s="14" t="s">
        <v>83</v>
      </c>
      <c r="AU103" s="15">
        <f t="shared" si="3"/>
        <v>-2649</v>
      </c>
      <c r="AV103" s="12"/>
      <c r="AW103" t="s">
        <v>137</v>
      </c>
      <c r="AY103" s="16">
        <v>44408</v>
      </c>
      <c r="AZ103" s="10" t="s">
        <v>138</v>
      </c>
      <c r="BA103" s="10"/>
      <c r="BH103" t="s">
        <v>162</v>
      </c>
      <c r="BJ103" t="s">
        <v>132</v>
      </c>
      <c r="BK103" t="s">
        <v>133</v>
      </c>
      <c r="BL103">
        <v>85020</v>
      </c>
      <c r="BM103" t="s">
        <v>84</v>
      </c>
      <c r="BR103" s="10">
        <v>1.9</v>
      </c>
      <c r="BS103" t="s">
        <v>85</v>
      </c>
    </row>
    <row r="104" spans="1:71">
      <c r="A104" t="s">
        <v>159</v>
      </c>
      <c r="B104" s="47" t="s">
        <v>160</v>
      </c>
      <c r="C104" t="s">
        <v>96</v>
      </c>
      <c r="D104" s="8">
        <v>9</v>
      </c>
      <c r="E104" s="9">
        <v>43731</v>
      </c>
      <c r="F104" s="9">
        <v>43539</v>
      </c>
      <c r="G104" s="9">
        <v>43905</v>
      </c>
      <c r="H104" t="s">
        <v>161</v>
      </c>
      <c r="J104" t="s">
        <v>162</v>
      </c>
      <c r="L104" t="s">
        <v>132</v>
      </c>
      <c r="M104" t="s">
        <v>133</v>
      </c>
      <c r="N104" s="10">
        <v>85020</v>
      </c>
      <c r="O104" s="10">
        <v>1000</v>
      </c>
      <c r="P104">
        <v>5718</v>
      </c>
      <c r="Q104">
        <v>17</v>
      </c>
      <c r="R104" t="s">
        <v>134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134</v>
      </c>
      <c r="Z104">
        <v>0</v>
      </c>
      <c r="AA104">
        <v>0</v>
      </c>
      <c r="AB104">
        <v>0</v>
      </c>
      <c r="AC104" t="s">
        <v>134</v>
      </c>
      <c r="AD104">
        <v>0</v>
      </c>
      <c r="AE104">
        <v>0</v>
      </c>
      <c r="AF104">
        <v>0</v>
      </c>
      <c r="AG104">
        <v>405</v>
      </c>
      <c r="AH104">
        <v>2013</v>
      </c>
      <c r="AI104" s="8" t="s">
        <v>135</v>
      </c>
      <c r="AJ104" t="s">
        <v>165</v>
      </c>
      <c r="AK104" s="11">
        <v>2285</v>
      </c>
      <c r="AL104" s="11">
        <v>0</v>
      </c>
      <c r="AM104" s="11">
        <v>13</v>
      </c>
      <c r="AN104" s="11">
        <v>29</v>
      </c>
      <c r="AO104" s="11">
        <v>0</v>
      </c>
      <c r="AP104" s="11">
        <v>2327</v>
      </c>
      <c r="AQ104" s="10">
        <v>14</v>
      </c>
      <c r="AR104" s="12">
        <f t="shared" si="2"/>
        <v>325.78000000000003</v>
      </c>
      <c r="AS104" s="13">
        <v>44408</v>
      </c>
      <c r="AT104" s="14" t="s">
        <v>83</v>
      </c>
      <c r="AU104" s="15">
        <f t="shared" si="3"/>
        <v>2327</v>
      </c>
      <c r="AV104" s="12"/>
      <c r="AW104" t="s">
        <v>137</v>
      </c>
      <c r="AY104" s="16">
        <v>44408</v>
      </c>
      <c r="AZ104" s="10" t="s">
        <v>138</v>
      </c>
      <c r="BA104" s="10"/>
      <c r="BH104" t="s">
        <v>162</v>
      </c>
      <c r="BJ104" t="s">
        <v>132</v>
      </c>
      <c r="BK104" t="s">
        <v>133</v>
      </c>
      <c r="BL104">
        <v>85020</v>
      </c>
      <c r="BM104" t="s">
        <v>84</v>
      </c>
      <c r="BR104" s="10">
        <v>1.9</v>
      </c>
      <c r="BS104" t="s">
        <v>85</v>
      </c>
    </row>
    <row r="105" spans="1:71">
      <c r="A105" t="s">
        <v>159</v>
      </c>
      <c r="B105" s="47" t="s">
        <v>160</v>
      </c>
      <c r="C105" t="s">
        <v>96</v>
      </c>
      <c r="D105" s="8">
        <v>10</v>
      </c>
      <c r="E105" s="9">
        <v>43731</v>
      </c>
      <c r="F105" s="9">
        <v>43539</v>
      </c>
      <c r="G105" s="9">
        <v>43905</v>
      </c>
      <c r="H105" t="s">
        <v>161</v>
      </c>
      <c r="J105" t="s">
        <v>162</v>
      </c>
      <c r="L105" t="s">
        <v>132</v>
      </c>
      <c r="M105" t="s">
        <v>133</v>
      </c>
      <c r="N105" s="10">
        <v>85020</v>
      </c>
      <c r="O105" s="10">
        <v>1000</v>
      </c>
      <c r="P105">
        <v>5718</v>
      </c>
      <c r="Q105">
        <v>17</v>
      </c>
      <c r="R105" t="s">
        <v>134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134</v>
      </c>
      <c r="Z105">
        <v>0</v>
      </c>
      <c r="AA105">
        <v>0</v>
      </c>
      <c r="AB105">
        <v>0</v>
      </c>
      <c r="AC105" t="s">
        <v>134</v>
      </c>
      <c r="AD105">
        <v>0</v>
      </c>
      <c r="AE105">
        <v>0</v>
      </c>
      <c r="AF105">
        <v>0</v>
      </c>
      <c r="AG105">
        <v>307</v>
      </c>
      <c r="AH105">
        <v>2006</v>
      </c>
      <c r="AI105" s="8" t="s">
        <v>135</v>
      </c>
      <c r="AJ105" t="s">
        <v>146</v>
      </c>
      <c r="AK105" s="11">
        <v>-2285</v>
      </c>
      <c r="AL105" s="11">
        <v>0</v>
      </c>
      <c r="AM105" s="11">
        <v>-13</v>
      </c>
      <c r="AN105" s="11">
        <v>-29</v>
      </c>
      <c r="AO105" s="11">
        <v>0</v>
      </c>
      <c r="AP105" s="11">
        <v>-2327</v>
      </c>
      <c r="AQ105" s="10">
        <v>14</v>
      </c>
      <c r="AR105" s="12">
        <f t="shared" si="2"/>
        <v>-325.78000000000003</v>
      </c>
      <c r="AS105" s="13">
        <v>44408</v>
      </c>
      <c r="AT105" s="14" t="s">
        <v>83</v>
      </c>
      <c r="AU105" s="15">
        <f t="shared" si="3"/>
        <v>-2327</v>
      </c>
      <c r="AV105" s="12"/>
      <c r="AW105" t="s">
        <v>137</v>
      </c>
      <c r="AY105" s="16">
        <v>44408</v>
      </c>
      <c r="AZ105" s="10" t="s">
        <v>138</v>
      </c>
      <c r="BA105" s="10"/>
      <c r="BH105" t="s">
        <v>162</v>
      </c>
      <c r="BJ105" t="s">
        <v>132</v>
      </c>
      <c r="BK105" t="s">
        <v>133</v>
      </c>
      <c r="BL105">
        <v>85020</v>
      </c>
      <c r="BM105" t="s">
        <v>84</v>
      </c>
      <c r="BR105" s="10">
        <v>1.9</v>
      </c>
      <c r="BS105" t="s">
        <v>85</v>
      </c>
    </row>
    <row r="106" spans="1:71">
      <c r="A106" t="s">
        <v>159</v>
      </c>
      <c r="B106" s="47" t="s">
        <v>160</v>
      </c>
      <c r="C106" t="s">
        <v>96</v>
      </c>
      <c r="D106" s="8">
        <v>11</v>
      </c>
      <c r="E106" s="9">
        <v>43885</v>
      </c>
      <c r="F106" s="9">
        <v>43539</v>
      </c>
      <c r="G106" s="9">
        <v>43905</v>
      </c>
      <c r="H106" t="s">
        <v>161</v>
      </c>
      <c r="J106" t="s">
        <v>162</v>
      </c>
      <c r="L106" t="s">
        <v>132</v>
      </c>
      <c r="M106" t="s">
        <v>133</v>
      </c>
      <c r="N106" s="10">
        <v>85020</v>
      </c>
      <c r="O106" s="10">
        <v>1000</v>
      </c>
      <c r="P106">
        <v>5718</v>
      </c>
      <c r="Q106">
        <v>17</v>
      </c>
      <c r="R106" t="s">
        <v>134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134</v>
      </c>
      <c r="Z106">
        <v>0</v>
      </c>
      <c r="AA106">
        <v>0</v>
      </c>
      <c r="AB106">
        <v>0</v>
      </c>
      <c r="AC106" t="s">
        <v>134</v>
      </c>
      <c r="AD106">
        <v>0</v>
      </c>
      <c r="AE106">
        <v>0</v>
      </c>
      <c r="AF106">
        <v>0</v>
      </c>
      <c r="AG106">
        <v>405</v>
      </c>
      <c r="AH106">
        <v>2013</v>
      </c>
      <c r="AI106" s="8" t="s">
        <v>135</v>
      </c>
      <c r="AJ106" t="s">
        <v>165</v>
      </c>
      <c r="AK106" s="11">
        <v>-263</v>
      </c>
      <c r="AL106" s="11">
        <v>0</v>
      </c>
      <c r="AM106" s="11">
        <v>-1</v>
      </c>
      <c r="AN106" s="11">
        <v>-3</v>
      </c>
      <c r="AO106" s="11">
        <v>0</v>
      </c>
      <c r="AP106" s="11">
        <v>-267</v>
      </c>
      <c r="AQ106" s="10">
        <v>14</v>
      </c>
      <c r="AR106" s="12">
        <f t="shared" si="2"/>
        <v>-37.380000000000003</v>
      </c>
      <c r="AS106" s="13">
        <v>44408</v>
      </c>
      <c r="AT106" s="14" t="s">
        <v>83</v>
      </c>
      <c r="AU106" s="15">
        <f t="shared" si="3"/>
        <v>-267</v>
      </c>
      <c r="AV106" s="12"/>
      <c r="AW106" t="s">
        <v>137</v>
      </c>
      <c r="AY106" s="16">
        <v>44408</v>
      </c>
      <c r="AZ106" s="10" t="s">
        <v>138</v>
      </c>
      <c r="BA106" s="10"/>
      <c r="BH106" t="s">
        <v>162</v>
      </c>
      <c r="BJ106" t="s">
        <v>132</v>
      </c>
      <c r="BK106" t="s">
        <v>133</v>
      </c>
      <c r="BL106">
        <v>85020</v>
      </c>
      <c r="BM106" t="s">
        <v>84</v>
      </c>
      <c r="BR106" s="10">
        <v>1.9</v>
      </c>
      <c r="BS106" t="s">
        <v>85</v>
      </c>
    </row>
    <row r="107" spans="1:71">
      <c r="A107" t="s">
        <v>159</v>
      </c>
      <c r="B107" s="47" t="s">
        <v>160</v>
      </c>
      <c r="C107" t="s">
        <v>96</v>
      </c>
      <c r="D107" s="8">
        <v>11</v>
      </c>
      <c r="E107" s="9">
        <v>43885</v>
      </c>
      <c r="F107" s="9">
        <v>43539</v>
      </c>
      <c r="G107" s="9">
        <v>43905</v>
      </c>
      <c r="H107" t="s">
        <v>161</v>
      </c>
      <c r="J107" t="s">
        <v>162</v>
      </c>
      <c r="L107" t="s">
        <v>132</v>
      </c>
      <c r="M107" t="s">
        <v>133</v>
      </c>
      <c r="N107" s="10">
        <v>85020</v>
      </c>
      <c r="O107" s="10">
        <v>1000</v>
      </c>
      <c r="P107">
        <v>5718</v>
      </c>
      <c r="Q107">
        <v>17</v>
      </c>
      <c r="R107" t="s">
        <v>134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t="s">
        <v>134</v>
      </c>
      <c r="Z107">
        <v>0</v>
      </c>
      <c r="AA107">
        <v>0</v>
      </c>
      <c r="AB107">
        <v>0</v>
      </c>
      <c r="AC107" t="s">
        <v>134</v>
      </c>
      <c r="AD107">
        <v>0</v>
      </c>
      <c r="AE107">
        <v>0</v>
      </c>
      <c r="AF107">
        <v>0</v>
      </c>
      <c r="AG107">
        <v>45</v>
      </c>
      <c r="AH107">
        <v>2008</v>
      </c>
      <c r="AI107" s="8" t="s">
        <v>135</v>
      </c>
      <c r="AJ107" t="s">
        <v>166</v>
      </c>
      <c r="AK107" s="11">
        <v>263</v>
      </c>
      <c r="AL107" s="11">
        <v>0</v>
      </c>
      <c r="AM107" s="11">
        <v>1</v>
      </c>
      <c r="AN107" s="11">
        <v>3</v>
      </c>
      <c r="AO107" s="11">
        <v>0</v>
      </c>
      <c r="AP107" s="11">
        <v>267</v>
      </c>
      <c r="AQ107" s="10">
        <v>14</v>
      </c>
      <c r="AR107" s="12">
        <f t="shared" si="2"/>
        <v>37.380000000000003</v>
      </c>
      <c r="AS107" s="13">
        <v>44408</v>
      </c>
      <c r="AT107" s="14" t="s">
        <v>83</v>
      </c>
      <c r="AU107" s="15">
        <f t="shared" si="3"/>
        <v>267</v>
      </c>
      <c r="AV107" s="12"/>
      <c r="AW107" t="s">
        <v>137</v>
      </c>
      <c r="AY107" s="16">
        <v>44408</v>
      </c>
      <c r="AZ107" s="10" t="s">
        <v>138</v>
      </c>
      <c r="BA107" s="10"/>
      <c r="BH107" t="s">
        <v>162</v>
      </c>
      <c r="BJ107" t="s">
        <v>132</v>
      </c>
      <c r="BK107" t="s">
        <v>133</v>
      </c>
      <c r="BL107">
        <v>85020</v>
      </c>
      <c r="BM107" t="s">
        <v>84</v>
      </c>
      <c r="BR107" s="10">
        <v>1.9</v>
      </c>
      <c r="BS107" t="s">
        <v>85</v>
      </c>
    </row>
    <row r="108" spans="1:71">
      <c r="A108" t="s">
        <v>159</v>
      </c>
      <c r="B108" s="47" t="s">
        <v>160</v>
      </c>
      <c r="C108" t="s">
        <v>96</v>
      </c>
      <c r="D108" s="8">
        <v>12</v>
      </c>
      <c r="E108" s="9">
        <v>43900</v>
      </c>
      <c r="F108" s="9">
        <v>43539</v>
      </c>
      <c r="G108" s="9">
        <v>43905</v>
      </c>
      <c r="H108" t="s">
        <v>161</v>
      </c>
      <c r="J108" t="s">
        <v>162</v>
      </c>
      <c r="L108" t="s">
        <v>132</v>
      </c>
      <c r="M108" t="s">
        <v>133</v>
      </c>
      <c r="N108" s="10">
        <v>85020</v>
      </c>
      <c r="O108" s="10">
        <v>1000</v>
      </c>
      <c r="P108">
        <v>5718</v>
      </c>
      <c r="Q108">
        <v>17</v>
      </c>
      <c r="R108" t="s">
        <v>134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134</v>
      </c>
      <c r="Z108">
        <v>0</v>
      </c>
      <c r="AA108">
        <v>0</v>
      </c>
      <c r="AB108">
        <v>0</v>
      </c>
      <c r="AC108" t="s">
        <v>134</v>
      </c>
      <c r="AD108">
        <v>0</v>
      </c>
      <c r="AE108">
        <v>0</v>
      </c>
      <c r="AF108">
        <v>0</v>
      </c>
      <c r="AG108">
        <v>45</v>
      </c>
      <c r="AH108">
        <v>2008</v>
      </c>
      <c r="AI108" s="8" t="s">
        <v>135</v>
      </c>
      <c r="AJ108" t="s">
        <v>166</v>
      </c>
      <c r="AK108" s="11">
        <v>-66</v>
      </c>
      <c r="AL108" s="11">
        <v>0</v>
      </c>
      <c r="AM108" s="11">
        <v>0</v>
      </c>
      <c r="AN108" s="11">
        <v>-1</v>
      </c>
      <c r="AO108" s="11">
        <v>0</v>
      </c>
      <c r="AP108" s="11">
        <v>-67</v>
      </c>
      <c r="AQ108" s="10">
        <v>14</v>
      </c>
      <c r="AR108" s="12">
        <f t="shared" si="2"/>
        <v>-9.3800000000000008</v>
      </c>
      <c r="AS108" s="13">
        <v>44408</v>
      </c>
      <c r="AT108" s="14" t="s">
        <v>83</v>
      </c>
      <c r="AU108" s="15">
        <f t="shared" si="3"/>
        <v>-67</v>
      </c>
      <c r="AV108" s="12"/>
      <c r="AW108" t="s">
        <v>137</v>
      </c>
      <c r="AY108" s="16">
        <v>44408</v>
      </c>
      <c r="AZ108" s="10" t="s">
        <v>138</v>
      </c>
      <c r="BA108" s="10"/>
      <c r="BH108" t="s">
        <v>162</v>
      </c>
      <c r="BJ108" t="s">
        <v>132</v>
      </c>
      <c r="BK108" t="s">
        <v>133</v>
      </c>
      <c r="BL108">
        <v>85020</v>
      </c>
      <c r="BM108" t="s">
        <v>84</v>
      </c>
      <c r="BR108" s="10">
        <v>1.9</v>
      </c>
      <c r="BS108" t="s">
        <v>85</v>
      </c>
    </row>
    <row r="109" spans="1:71">
      <c r="A109" t="s">
        <v>159</v>
      </c>
      <c r="B109" s="47" t="s">
        <v>160</v>
      </c>
      <c r="C109" t="s">
        <v>96</v>
      </c>
      <c r="D109" s="8">
        <v>12</v>
      </c>
      <c r="E109" s="9">
        <v>43900</v>
      </c>
      <c r="F109" s="9">
        <v>43539</v>
      </c>
      <c r="G109" s="9">
        <v>43905</v>
      </c>
      <c r="H109" t="s">
        <v>161</v>
      </c>
      <c r="J109" t="s">
        <v>162</v>
      </c>
      <c r="L109" t="s">
        <v>132</v>
      </c>
      <c r="M109" t="s">
        <v>133</v>
      </c>
      <c r="N109" s="10">
        <v>85020</v>
      </c>
      <c r="O109" s="10">
        <v>1000</v>
      </c>
      <c r="P109">
        <v>5718</v>
      </c>
      <c r="Q109">
        <v>17</v>
      </c>
      <c r="R109" t="s">
        <v>134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134</v>
      </c>
      <c r="Z109">
        <v>0</v>
      </c>
      <c r="AA109">
        <v>0</v>
      </c>
      <c r="AB109">
        <v>0</v>
      </c>
      <c r="AC109" t="s">
        <v>134</v>
      </c>
      <c r="AD109">
        <v>0</v>
      </c>
      <c r="AE109">
        <v>0</v>
      </c>
      <c r="AF109">
        <v>0</v>
      </c>
      <c r="AG109">
        <v>309</v>
      </c>
      <c r="AH109">
        <v>2013</v>
      </c>
      <c r="AI109" s="8" t="s">
        <v>135</v>
      </c>
      <c r="AJ109" t="s">
        <v>158</v>
      </c>
      <c r="AK109" s="11">
        <v>66</v>
      </c>
      <c r="AL109" s="11">
        <v>0</v>
      </c>
      <c r="AM109" s="11">
        <v>0</v>
      </c>
      <c r="AN109" s="11">
        <v>1</v>
      </c>
      <c r="AO109" s="11">
        <v>0</v>
      </c>
      <c r="AP109" s="11">
        <v>67</v>
      </c>
      <c r="AQ109" s="10">
        <v>14</v>
      </c>
      <c r="AR109" s="12">
        <f t="shared" si="2"/>
        <v>9.3800000000000008</v>
      </c>
      <c r="AS109" s="13">
        <v>44408</v>
      </c>
      <c r="AT109" s="14" t="s">
        <v>83</v>
      </c>
      <c r="AU109" s="15">
        <f t="shared" si="3"/>
        <v>67</v>
      </c>
      <c r="AV109" s="12"/>
      <c r="AW109" t="s">
        <v>137</v>
      </c>
      <c r="AY109" s="16">
        <v>44408</v>
      </c>
      <c r="AZ109" s="10" t="s">
        <v>138</v>
      </c>
      <c r="BA109" s="10"/>
      <c r="BH109" t="s">
        <v>162</v>
      </c>
      <c r="BJ109" t="s">
        <v>132</v>
      </c>
      <c r="BK109" t="s">
        <v>133</v>
      </c>
      <c r="BL109">
        <v>85020</v>
      </c>
      <c r="BM109" t="s">
        <v>84</v>
      </c>
      <c r="BR109" s="10">
        <v>1.9</v>
      </c>
      <c r="BS109" t="s">
        <v>85</v>
      </c>
    </row>
    <row r="110" spans="1:71">
      <c r="A110" t="s">
        <v>167</v>
      </c>
      <c r="B110" s="47" t="s">
        <v>168</v>
      </c>
      <c r="C110" t="s">
        <v>73</v>
      </c>
      <c r="D110" s="8"/>
      <c r="E110" s="9">
        <v>43539</v>
      </c>
      <c r="F110" s="9">
        <v>43539</v>
      </c>
      <c r="G110" s="9">
        <v>43905</v>
      </c>
      <c r="H110" t="s">
        <v>169</v>
      </c>
      <c r="J110" t="s">
        <v>170</v>
      </c>
      <c r="L110" t="s">
        <v>171</v>
      </c>
      <c r="M110" t="s">
        <v>133</v>
      </c>
      <c r="N110" s="10">
        <v>85353</v>
      </c>
      <c r="O110" s="10">
        <v>1000</v>
      </c>
      <c r="Q110">
        <v>17</v>
      </c>
      <c r="R110" t="s">
        <v>134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134</v>
      </c>
      <c r="Z110">
        <v>0</v>
      </c>
      <c r="AA110">
        <v>0</v>
      </c>
      <c r="AB110">
        <v>0</v>
      </c>
      <c r="AC110" t="s">
        <v>134</v>
      </c>
      <c r="AD110">
        <v>0</v>
      </c>
      <c r="AE110">
        <v>0</v>
      </c>
      <c r="AF110">
        <v>0</v>
      </c>
      <c r="AH110">
        <v>2008</v>
      </c>
      <c r="AI110" s="8" t="s">
        <v>135</v>
      </c>
      <c r="AJ110" t="s">
        <v>172</v>
      </c>
      <c r="AK110" s="11">
        <v>4806</v>
      </c>
      <c r="AL110" s="11">
        <v>0</v>
      </c>
      <c r="AM110" s="11">
        <v>27</v>
      </c>
      <c r="AN110" s="11">
        <v>62</v>
      </c>
      <c r="AO110" s="11">
        <v>0</v>
      </c>
      <c r="AP110" s="11">
        <v>4895</v>
      </c>
      <c r="AQ110" s="10">
        <v>14</v>
      </c>
      <c r="AR110" s="12">
        <f t="shared" si="2"/>
        <v>685.30000000000007</v>
      </c>
      <c r="AS110" s="13">
        <v>44408</v>
      </c>
      <c r="AT110" s="14" t="s">
        <v>83</v>
      </c>
      <c r="AU110" s="15">
        <f t="shared" si="3"/>
        <v>4895</v>
      </c>
      <c r="AV110" s="12"/>
      <c r="AW110" t="s">
        <v>137</v>
      </c>
      <c r="AY110" s="16">
        <v>44408</v>
      </c>
      <c r="AZ110" s="10" t="s">
        <v>138</v>
      </c>
      <c r="BA110" s="10"/>
      <c r="BH110" t="s">
        <v>170</v>
      </c>
      <c r="BJ110" t="s">
        <v>171</v>
      </c>
      <c r="BK110" t="s">
        <v>133</v>
      </c>
      <c r="BL110">
        <v>85353</v>
      </c>
      <c r="BM110" t="s">
        <v>84</v>
      </c>
      <c r="BR110" s="10">
        <v>1.9</v>
      </c>
      <c r="BS110" t="s">
        <v>85</v>
      </c>
    </row>
    <row r="111" spans="1:71">
      <c r="A111" t="s">
        <v>167</v>
      </c>
      <c r="B111" s="47" t="s">
        <v>168</v>
      </c>
      <c r="C111" t="s">
        <v>96</v>
      </c>
      <c r="D111" s="8">
        <v>1</v>
      </c>
      <c r="E111" s="9">
        <v>43549</v>
      </c>
      <c r="F111" s="9">
        <v>43539</v>
      </c>
      <c r="G111" s="9">
        <v>43905</v>
      </c>
      <c r="H111" t="s">
        <v>169</v>
      </c>
      <c r="J111" t="s">
        <v>170</v>
      </c>
      <c r="L111" t="s">
        <v>171</v>
      </c>
      <c r="M111" t="s">
        <v>133</v>
      </c>
      <c r="N111" s="10">
        <v>85353</v>
      </c>
      <c r="O111" s="10">
        <v>1000</v>
      </c>
      <c r="Q111">
        <v>17</v>
      </c>
      <c r="R111" t="s">
        <v>134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134</v>
      </c>
      <c r="Z111">
        <v>0</v>
      </c>
      <c r="AA111">
        <v>0</v>
      </c>
      <c r="AB111">
        <v>0</v>
      </c>
      <c r="AC111" t="s">
        <v>134</v>
      </c>
      <c r="AD111">
        <v>0</v>
      </c>
      <c r="AE111">
        <v>0</v>
      </c>
      <c r="AF111">
        <v>0</v>
      </c>
      <c r="AH111">
        <v>2008</v>
      </c>
      <c r="AI111" s="8" t="s">
        <v>135</v>
      </c>
      <c r="AJ111" t="s">
        <v>172</v>
      </c>
      <c r="AK111" s="11">
        <v>-4675</v>
      </c>
      <c r="AL111" s="11">
        <v>0</v>
      </c>
      <c r="AM111" s="11">
        <v>-26</v>
      </c>
      <c r="AN111" s="11">
        <v>-60</v>
      </c>
      <c r="AO111" s="11">
        <v>0</v>
      </c>
      <c r="AP111" s="11">
        <v>-4761</v>
      </c>
      <c r="AQ111" s="10">
        <v>14</v>
      </c>
      <c r="AR111" s="12">
        <f t="shared" si="2"/>
        <v>-666.54000000000008</v>
      </c>
      <c r="AS111" s="13">
        <v>44408</v>
      </c>
      <c r="AT111" s="14" t="s">
        <v>83</v>
      </c>
      <c r="AU111" s="15">
        <f t="shared" si="3"/>
        <v>-4761</v>
      </c>
      <c r="AV111" s="12"/>
      <c r="AW111" t="s">
        <v>137</v>
      </c>
      <c r="AY111" s="16">
        <v>44408</v>
      </c>
      <c r="AZ111" s="10" t="s">
        <v>138</v>
      </c>
      <c r="BA111" s="10"/>
      <c r="BH111" t="s">
        <v>170</v>
      </c>
      <c r="BJ111" t="s">
        <v>171</v>
      </c>
      <c r="BK111" t="s">
        <v>133</v>
      </c>
      <c r="BL111">
        <v>85353</v>
      </c>
      <c r="BM111" t="s">
        <v>84</v>
      </c>
      <c r="BR111" s="10">
        <v>1.9</v>
      </c>
      <c r="BS111" t="s">
        <v>85</v>
      </c>
    </row>
    <row r="112" spans="1:71">
      <c r="A112" t="s">
        <v>167</v>
      </c>
      <c r="B112" s="47" t="s">
        <v>168</v>
      </c>
      <c r="C112" t="s">
        <v>96</v>
      </c>
      <c r="D112" s="8">
        <v>1</v>
      </c>
      <c r="E112" s="9">
        <v>43549</v>
      </c>
      <c r="F112" s="9">
        <v>43539</v>
      </c>
      <c r="G112" s="9">
        <v>43905</v>
      </c>
      <c r="H112" t="s">
        <v>169</v>
      </c>
      <c r="J112" t="s">
        <v>170</v>
      </c>
      <c r="L112" t="s">
        <v>171</v>
      </c>
      <c r="M112" t="s">
        <v>133</v>
      </c>
      <c r="N112" s="10">
        <v>85353</v>
      </c>
      <c r="O112" s="10">
        <v>1000</v>
      </c>
      <c r="Q112">
        <v>17</v>
      </c>
      <c r="R112" t="s">
        <v>134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134</v>
      </c>
      <c r="Z112">
        <v>0</v>
      </c>
      <c r="AA112">
        <v>0</v>
      </c>
      <c r="AB112">
        <v>0</v>
      </c>
      <c r="AC112" t="s">
        <v>134</v>
      </c>
      <c r="AD112">
        <v>0</v>
      </c>
      <c r="AE112">
        <v>0</v>
      </c>
      <c r="AF112">
        <v>0</v>
      </c>
      <c r="AH112">
        <v>2006</v>
      </c>
      <c r="AI112" s="8" t="s">
        <v>135</v>
      </c>
      <c r="AJ112" t="s">
        <v>146</v>
      </c>
      <c r="AK112" s="11">
        <v>4675</v>
      </c>
      <c r="AL112" s="11">
        <v>0</v>
      </c>
      <c r="AM112" s="11">
        <v>26</v>
      </c>
      <c r="AN112" s="11">
        <v>60</v>
      </c>
      <c r="AO112" s="11">
        <v>0</v>
      </c>
      <c r="AP112" s="11">
        <v>4761</v>
      </c>
      <c r="AQ112" s="10">
        <v>14</v>
      </c>
      <c r="AR112" s="12">
        <f t="shared" si="2"/>
        <v>666.54000000000008</v>
      </c>
      <c r="AS112" s="13">
        <v>44408</v>
      </c>
      <c r="AT112" s="14" t="s">
        <v>83</v>
      </c>
      <c r="AU112" s="15">
        <f t="shared" si="3"/>
        <v>4761</v>
      </c>
      <c r="AV112" s="12"/>
      <c r="AW112" t="s">
        <v>137</v>
      </c>
      <c r="AY112" s="16">
        <v>44408</v>
      </c>
      <c r="AZ112" s="10" t="s">
        <v>138</v>
      </c>
      <c r="BA112" s="10"/>
      <c r="BH112" t="s">
        <v>170</v>
      </c>
      <c r="BJ112" t="s">
        <v>171</v>
      </c>
      <c r="BK112" t="s">
        <v>133</v>
      </c>
      <c r="BL112">
        <v>85353</v>
      </c>
      <c r="BM112" t="s">
        <v>84</v>
      </c>
      <c r="BR112" s="10">
        <v>1.9</v>
      </c>
      <c r="BS112" t="s">
        <v>85</v>
      </c>
    </row>
    <row r="113" spans="1:71">
      <c r="A113" t="s">
        <v>167</v>
      </c>
      <c r="B113" s="47" t="s">
        <v>168</v>
      </c>
      <c r="C113" t="s">
        <v>96</v>
      </c>
      <c r="D113" s="8">
        <v>3</v>
      </c>
      <c r="E113" s="9">
        <v>43620</v>
      </c>
      <c r="F113" s="9">
        <v>43539</v>
      </c>
      <c r="G113" s="9">
        <v>43905</v>
      </c>
      <c r="H113" t="s">
        <v>169</v>
      </c>
      <c r="J113" t="s">
        <v>170</v>
      </c>
      <c r="L113" t="s">
        <v>171</v>
      </c>
      <c r="M113" t="s">
        <v>133</v>
      </c>
      <c r="N113" s="10">
        <v>85353</v>
      </c>
      <c r="O113" s="10">
        <v>1000</v>
      </c>
      <c r="P113">
        <v>5718</v>
      </c>
      <c r="Q113">
        <v>17</v>
      </c>
      <c r="R113" t="s">
        <v>134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134</v>
      </c>
      <c r="Z113">
        <v>0</v>
      </c>
      <c r="AA113">
        <v>0</v>
      </c>
      <c r="AB113">
        <v>0</v>
      </c>
      <c r="AC113" t="s">
        <v>134</v>
      </c>
      <c r="AD113">
        <v>0</v>
      </c>
      <c r="AE113">
        <v>0</v>
      </c>
      <c r="AF113">
        <v>0</v>
      </c>
      <c r="AH113">
        <v>2006</v>
      </c>
      <c r="AI113" s="8" t="s">
        <v>135</v>
      </c>
      <c r="AJ113" t="s">
        <v>146</v>
      </c>
      <c r="AK113" s="11">
        <v>-3742</v>
      </c>
      <c r="AL113" s="11">
        <v>0</v>
      </c>
      <c r="AM113" s="11">
        <v>-21</v>
      </c>
      <c r="AN113" s="11">
        <v>-48</v>
      </c>
      <c r="AO113" s="11">
        <v>0</v>
      </c>
      <c r="AP113" s="11">
        <v>-3811</v>
      </c>
      <c r="AQ113" s="10">
        <v>14</v>
      </c>
      <c r="AR113" s="12">
        <f t="shared" si="2"/>
        <v>-533.54000000000008</v>
      </c>
      <c r="AS113" s="13">
        <v>44408</v>
      </c>
      <c r="AT113" s="14" t="s">
        <v>83</v>
      </c>
      <c r="AU113" s="15">
        <f t="shared" si="3"/>
        <v>-3811</v>
      </c>
      <c r="AV113" s="12"/>
      <c r="AW113" t="s">
        <v>137</v>
      </c>
      <c r="AY113" s="16">
        <v>44408</v>
      </c>
      <c r="AZ113" s="10" t="s">
        <v>138</v>
      </c>
      <c r="BA113" s="10"/>
      <c r="BH113" t="s">
        <v>170</v>
      </c>
      <c r="BJ113" t="s">
        <v>171</v>
      </c>
      <c r="BK113" t="s">
        <v>133</v>
      </c>
      <c r="BL113">
        <v>85353</v>
      </c>
      <c r="BM113" t="s">
        <v>84</v>
      </c>
      <c r="BR113" s="10">
        <v>1.9</v>
      </c>
      <c r="BS113" t="s">
        <v>85</v>
      </c>
    </row>
    <row r="114" spans="1:71">
      <c r="A114" t="s">
        <v>167</v>
      </c>
      <c r="B114" s="47" t="s">
        <v>168</v>
      </c>
      <c r="C114" t="s">
        <v>96</v>
      </c>
      <c r="D114" s="8">
        <v>3</v>
      </c>
      <c r="E114" s="9">
        <v>43620</v>
      </c>
      <c r="F114" s="9">
        <v>43539</v>
      </c>
      <c r="G114" s="9">
        <v>43905</v>
      </c>
      <c r="H114" t="s">
        <v>169</v>
      </c>
      <c r="J114" t="s">
        <v>170</v>
      </c>
      <c r="L114" t="s">
        <v>171</v>
      </c>
      <c r="M114" t="s">
        <v>133</v>
      </c>
      <c r="N114" s="10">
        <v>85353</v>
      </c>
      <c r="O114" s="10">
        <v>1000</v>
      </c>
      <c r="P114">
        <v>5718</v>
      </c>
      <c r="Q114">
        <v>17</v>
      </c>
      <c r="R114" t="s">
        <v>134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t="s">
        <v>134</v>
      </c>
      <c r="Z114">
        <v>0</v>
      </c>
      <c r="AA114">
        <v>0</v>
      </c>
      <c r="AB114">
        <v>0</v>
      </c>
      <c r="AC114" t="s">
        <v>134</v>
      </c>
      <c r="AD114">
        <v>0</v>
      </c>
      <c r="AE114">
        <v>0</v>
      </c>
      <c r="AF114">
        <v>0</v>
      </c>
      <c r="AG114">
        <v>525</v>
      </c>
      <c r="AH114">
        <v>2009</v>
      </c>
      <c r="AI114" s="8" t="s">
        <v>135</v>
      </c>
      <c r="AJ114" t="s">
        <v>173</v>
      </c>
      <c r="AK114" s="11">
        <v>3742</v>
      </c>
      <c r="AL114" s="11">
        <v>0</v>
      </c>
      <c r="AM114" s="11">
        <v>21</v>
      </c>
      <c r="AN114" s="11">
        <v>48</v>
      </c>
      <c r="AO114" s="11">
        <v>0</v>
      </c>
      <c r="AP114" s="11">
        <v>3811</v>
      </c>
      <c r="AQ114" s="10">
        <v>14</v>
      </c>
      <c r="AR114" s="12">
        <f t="shared" si="2"/>
        <v>533.54000000000008</v>
      </c>
      <c r="AS114" s="13">
        <v>44408</v>
      </c>
      <c r="AT114" s="14" t="s">
        <v>83</v>
      </c>
      <c r="AU114" s="15">
        <f t="shared" si="3"/>
        <v>3811</v>
      </c>
      <c r="AV114" s="12"/>
      <c r="AW114" t="s">
        <v>137</v>
      </c>
      <c r="AY114" s="16">
        <v>44408</v>
      </c>
      <c r="AZ114" s="10" t="s">
        <v>138</v>
      </c>
      <c r="BA114" s="10"/>
      <c r="BH114" t="s">
        <v>170</v>
      </c>
      <c r="BJ114" t="s">
        <v>171</v>
      </c>
      <c r="BK114" t="s">
        <v>133</v>
      </c>
      <c r="BL114">
        <v>85353</v>
      </c>
      <c r="BM114" t="s">
        <v>84</v>
      </c>
      <c r="BR114" s="10">
        <v>1.9</v>
      </c>
      <c r="BS114" t="s">
        <v>85</v>
      </c>
    </row>
    <row r="115" spans="1:71">
      <c r="A115" t="s">
        <v>167</v>
      </c>
      <c r="B115" s="47" t="s">
        <v>168</v>
      </c>
      <c r="C115" t="s">
        <v>96</v>
      </c>
      <c r="D115" s="8">
        <v>4</v>
      </c>
      <c r="E115" s="9">
        <v>43637</v>
      </c>
      <c r="F115" s="9">
        <v>43539</v>
      </c>
      <c r="G115" s="9">
        <v>43905</v>
      </c>
      <c r="H115" t="s">
        <v>169</v>
      </c>
      <c r="J115" t="s">
        <v>170</v>
      </c>
      <c r="L115" t="s">
        <v>171</v>
      </c>
      <c r="M115" t="s">
        <v>133</v>
      </c>
      <c r="N115" s="10">
        <v>85353</v>
      </c>
      <c r="O115" s="10">
        <v>1000</v>
      </c>
      <c r="P115">
        <v>5718</v>
      </c>
      <c r="Q115">
        <v>17</v>
      </c>
      <c r="R115" t="s">
        <v>134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134</v>
      </c>
      <c r="Z115">
        <v>0</v>
      </c>
      <c r="AA115">
        <v>0</v>
      </c>
      <c r="AB115">
        <v>0</v>
      </c>
      <c r="AC115" t="s">
        <v>134</v>
      </c>
      <c r="AD115">
        <v>0</v>
      </c>
      <c r="AE115">
        <v>0</v>
      </c>
      <c r="AF115">
        <v>0</v>
      </c>
      <c r="AG115">
        <v>480</v>
      </c>
      <c r="AH115">
        <v>2007</v>
      </c>
      <c r="AI115" s="8" t="s">
        <v>135</v>
      </c>
      <c r="AJ115" t="s">
        <v>150</v>
      </c>
      <c r="AK115" s="11">
        <v>3519</v>
      </c>
      <c r="AL115" s="11">
        <v>0</v>
      </c>
      <c r="AM115" s="11">
        <v>20</v>
      </c>
      <c r="AN115" s="11">
        <v>45</v>
      </c>
      <c r="AO115" s="11">
        <v>0</v>
      </c>
      <c r="AP115" s="11">
        <v>3584</v>
      </c>
      <c r="AQ115" s="10">
        <v>14</v>
      </c>
      <c r="AR115" s="12">
        <f t="shared" si="2"/>
        <v>501.76000000000005</v>
      </c>
      <c r="AS115" s="13">
        <v>44408</v>
      </c>
      <c r="AT115" s="14" t="s">
        <v>83</v>
      </c>
      <c r="AU115" s="15">
        <f t="shared" si="3"/>
        <v>3584</v>
      </c>
      <c r="AV115" s="12"/>
      <c r="AW115" t="s">
        <v>137</v>
      </c>
      <c r="AY115" s="16">
        <v>44408</v>
      </c>
      <c r="AZ115" s="10" t="s">
        <v>138</v>
      </c>
      <c r="BA115" s="10"/>
      <c r="BH115" t="s">
        <v>170</v>
      </c>
      <c r="BJ115" t="s">
        <v>171</v>
      </c>
      <c r="BK115" t="s">
        <v>133</v>
      </c>
      <c r="BL115">
        <v>85353</v>
      </c>
      <c r="BM115" t="s">
        <v>84</v>
      </c>
      <c r="BR115" s="10">
        <v>1.9</v>
      </c>
      <c r="BS115" t="s">
        <v>85</v>
      </c>
    </row>
    <row r="116" spans="1:71">
      <c r="A116" t="s">
        <v>167</v>
      </c>
      <c r="B116" s="47" t="s">
        <v>168</v>
      </c>
      <c r="C116" t="s">
        <v>96</v>
      </c>
      <c r="D116" s="8">
        <v>5</v>
      </c>
      <c r="E116" s="9">
        <v>43637</v>
      </c>
      <c r="F116" s="9">
        <v>43539</v>
      </c>
      <c r="G116" s="9">
        <v>43905</v>
      </c>
      <c r="H116" t="s">
        <v>169</v>
      </c>
      <c r="J116" t="s">
        <v>170</v>
      </c>
      <c r="L116" t="s">
        <v>171</v>
      </c>
      <c r="M116" t="s">
        <v>133</v>
      </c>
      <c r="N116" s="10">
        <v>85353</v>
      </c>
      <c r="O116" s="10">
        <v>1000</v>
      </c>
      <c r="P116">
        <v>5718</v>
      </c>
      <c r="Q116">
        <v>17</v>
      </c>
      <c r="R116" t="s">
        <v>134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t="s">
        <v>134</v>
      </c>
      <c r="Z116">
        <v>0</v>
      </c>
      <c r="AA116">
        <v>0</v>
      </c>
      <c r="AB116">
        <v>0</v>
      </c>
      <c r="AC116" t="s">
        <v>134</v>
      </c>
      <c r="AD116">
        <v>0</v>
      </c>
      <c r="AE116">
        <v>0</v>
      </c>
      <c r="AF116">
        <v>0</v>
      </c>
      <c r="AG116">
        <v>525</v>
      </c>
      <c r="AH116">
        <v>2009</v>
      </c>
      <c r="AI116" s="8" t="s">
        <v>135</v>
      </c>
      <c r="AJ116" t="s">
        <v>173</v>
      </c>
      <c r="AK116" s="11">
        <v>-3519</v>
      </c>
      <c r="AL116" s="11">
        <v>0</v>
      </c>
      <c r="AM116" s="11">
        <v>-20</v>
      </c>
      <c r="AN116" s="11">
        <v>-45</v>
      </c>
      <c r="AO116" s="11">
        <v>0</v>
      </c>
      <c r="AP116" s="11">
        <v>-3584</v>
      </c>
      <c r="AQ116" s="10">
        <v>14</v>
      </c>
      <c r="AR116" s="12">
        <f t="shared" si="2"/>
        <v>-501.76000000000005</v>
      </c>
      <c r="AS116" s="13">
        <v>44408</v>
      </c>
      <c r="AT116" s="14" t="s">
        <v>83</v>
      </c>
      <c r="AU116" s="15">
        <f t="shared" si="3"/>
        <v>-3584</v>
      </c>
      <c r="AV116" s="12"/>
      <c r="AW116" t="s">
        <v>137</v>
      </c>
      <c r="AY116" s="16">
        <v>44408</v>
      </c>
      <c r="AZ116" s="10" t="s">
        <v>138</v>
      </c>
      <c r="BA116" s="10"/>
      <c r="BH116" t="s">
        <v>170</v>
      </c>
      <c r="BJ116" t="s">
        <v>171</v>
      </c>
      <c r="BK116" t="s">
        <v>133</v>
      </c>
      <c r="BL116">
        <v>85353</v>
      </c>
      <c r="BM116" t="s">
        <v>84</v>
      </c>
      <c r="BR116" s="10">
        <v>1.9</v>
      </c>
      <c r="BS116" t="s">
        <v>85</v>
      </c>
    </row>
    <row r="117" spans="1:71">
      <c r="A117" t="s">
        <v>167</v>
      </c>
      <c r="B117" s="47" t="s">
        <v>168</v>
      </c>
      <c r="C117" t="s">
        <v>96</v>
      </c>
      <c r="D117" s="8">
        <v>6</v>
      </c>
      <c r="E117" s="9">
        <v>43655</v>
      </c>
      <c r="F117" s="9">
        <v>43539</v>
      </c>
      <c r="G117" s="9">
        <v>43905</v>
      </c>
      <c r="H117" t="s">
        <v>169</v>
      </c>
      <c r="J117" t="s">
        <v>170</v>
      </c>
      <c r="L117" t="s">
        <v>171</v>
      </c>
      <c r="M117" t="s">
        <v>133</v>
      </c>
      <c r="N117" s="10">
        <v>85353</v>
      </c>
      <c r="O117" s="10">
        <v>1000</v>
      </c>
      <c r="P117">
        <v>5718</v>
      </c>
      <c r="Q117">
        <v>17</v>
      </c>
      <c r="R117" t="s">
        <v>134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134</v>
      </c>
      <c r="Z117">
        <v>0</v>
      </c>
      <c r="AA117">
        <v>0</v>
      </c>
      <c r="AB117">
        <v>0</v>
      </c>
      <c r="AC117" t="s">
        <v>134</v>
      </c>
      <c r="AD117">
        <v>0</v>
      </c>
      <c r="AE117">
        <v>0</v>
      </c>
      <c r="AF117">
        <v>0</v>
      </c>
      <c r="AG117">
        <v>960</v>
      </c>
      <c r="AH117">
        <v>2010</v>
      </c>
      <c r="AI117" s="8" t="s">
        <v>135</v>
      </c>
      <c r="AJ117" t="s">
        <v>174</v>
      </c>
      <c r="AK117" s="11">
        <v>3283</v>
      </c>
      <c r="AL117" s="11">
        <v>0</v>
      </c>
      <c r="AM117" s="11">
        <v>18</v>
      </c>
      <c r="AN117" s="11">
        <v>42</v>
      </c>
      <c r="AO117" s="11">
        <v>0</v>
      </c>
      <c r="AP117" s="11">
        <v>3343</v>
      </c>
      <c r="AQ117" s="10">
        <v>14</v>
      </c>
      <c r="AR117" s="12">
        <f t="shared" si="2"/>
        <v>468.02000000000004</v>
      </c>
      <c r="AS117" s="13">
        <v>44408</v>
      </c>
      <c r="AT117" s="14" t="s">
        <v>83</v>
      </c>
      <c r="AU117" s="15">
        <f t="shared" si="3"/>
        <v>3343</v>
      </c>
      <c r="AV117" s="12"/>
      <c r="AW117" t="s">
        <v>137</v>
      </c>
      <c r="AY117" s="16">
        <v>44408</v>
      </c>
      <c r="AZ117" s="10" t="s">
        <v>138</v>
      </c>
      <c r="BA117" s="10"/>
      <c r="BH117" t="s">
        <v>170</v>
      </c>
      <c r="BJ117" t="s">
        <v>171</v>
      </c>
      <c r="BK117" t="s">
        <v>133</v>
      </c>
      <c r="BL117">
        <v>85353</v>
      </c>
      <c r="BM117" t="s">
        <v>84</v>
      </c>
      <c r="BR117" s="10">
        <v>1.9</v>
      </c>
      <c r="BS117" t="s">
        <v>85</v>
      </c>
    </row>
    <row r="118" spans="1:71">
      <c r="A118" t="s">
        <v>167</v>
      </c>
      <c r="B118" s="47" t="s">
        <v>168</v>
      </c>
      <c r="C118" t="s">
        <v>96</v>
      </c>
      <c r="D118" s="8">
        <v>7</v>
      </c>
      <c r="E118" s="9">
        <v>43655</v>
      </c>
      <c r="F118" s="9">
        <v>43539</v>
      </c>
      <c r="G118" s="9">
        <v>43905</v>
      </c>
      <c r="H118" t="s">
        <v>169</v>
      </c>
      <c r="J118" t="s">
        <v>170</v>
      </c>
      <c r="L118" t="s">
        <v>171</v>
      </c>
      <c r="M118" t="s">
        <v>133</v>
      </c>
      <c r="N118" s="10">
        <v>85353</v>
      </c>
      <c r="O118" s="10">
        <v>1000</v>
      </c>
      <c r="P118">
        <v>5718</v>
      </c>
      <c r="Q118">
        <v>17</v>
      </c>
      <c r="R118" t="s">
        <v>134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134</v>
      </c>
      <c r="Z118">
        <v>0</v>
      </c>
      <c r="AA118">
        <v>0</v>
      </c>
      <c r="AB118">
        <v>0</v>
      </c>
      <c r="AC118" t="s">
        <v>134</v>
      </c>
      <c r="AD118">
        <v>0</v>
      </c>
      <c r="AE118">
        <v>0</v>
      </c>
      <c r="AF118">
        <v>0</v>
      </c>
      <c r="AG118">
        <v>480</v>
      </c>
      <c r="AH118">
        <v>2007</v>
      </c>
      <c r="AI118" s="8" t="s">
        <v>135</v>
      </c>
      <c r="AJ118" t="s">
        <v>150</v>
      </c>
      <c r="AK118" s="11">
        <v>-3283</v>
      </c>
      <c r="AL118" s="11">
        <v>0</v>
      </c>
      <c r="AM118" s="11">
        <v>-18</v>
      </c>
      <c r="AN118" s="11">
        <v>-42</v>
      </c>
      <c r="AO118" s="11">
        <v>0</v>
      </c>
      <c r="AP118" s="11">
        <v>-3343</v>
      </c>
      <c r="AQ118" s="10">
        <v>14</v>
      </c>
      <c r="AR118" s="12">
        <f t="shared" si="2"/>
        <v>-468.02000000000004</v>
      </c>
      <c r="AS118" s="13">
        <v>44408</v>
      </c>
      <c r="AT118" s="14" t="s">
        <v>83</v>
      </c>
      <c r="AU118" s="15">
        <f t="shared" si="3"/>
        <v>-3343</v>
      </c>
      <c r="AV118" s="12"/>
      <c r="AW118" t="s">
        <v>137</v>
      </c>
      <c r="AY118" s="16">
        <v>44408</v>
      </c>
      <c r="AZ118" s="10" t="s">
        <v>138</v>
      </c>
      <c r="BA118" s="10"/>
      <c r="BH118" t="s">
        <v>170</v>
      </c>
      <c r="BJ118" t="s">
        <v>171</v>
      </c>
      <c r="BK118" t="s">
        <v>133</v>
      </c>
      <c r="BL118">
        <v>85353</v>
      </c>
      <c r="BM118" t="s">
        <v>84</v>
      </c>
      <c r="BR118" s="10">
        <v>1.9</v>
      </c>
      <c r="BS118" t="s">
        <v>85</v>
      </c>
    </row>
    <row r="119" spans="1:71">
      <c r="A119" t="s">
        <v>167</v>
      </c>
      <c r="B119" s="47" t="s">
        <v>168</v>
      </c>
      <c r="C119" t="s">
        <v>96</v>
      </c>
      <c r="D119" s="8">
        <v>8</v>
      </c>
      <c r="E119" s="9">
        <v>43754</v>
      </c>
      <c r="F119" s="9">
        <v>43539</v>
      </c>
      <c r="G119" s="9">
        <v>43905</v>
      </c>
      <c r="H119" t="s">
        <v>169</v>
      </c>
      <c r="J119" t="s">
        <v>170</v>
      </c>
      <c r="L119" t="s">
        <v>171</v>
      </c>
      <c r="M119" t="s">
        <v>133</v>
      </c>
      <c r="N119" s="10">
        <v>85353</v>
      </c>
      <c r="O119" s="10">
        <v>1000</v>
      </c>
      <c r="P119">
        <v>5718</v>
      </c>
      <c r="Q119">
        <v>17</v>
      </c>
      <c r="R119" t="s">
        <v>134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t="s">
        <v>134</v>
      </c>
      <c r="Z119">
        <v>0</v>
      </c>
      <c r="AA119">
        <v>0</v>
      </c>
      <c r="AB119">
        <v>0</v>
      </c>
      <c r="AC119" t="s">
        <v>134</v>
      </c>
      <c r="AD119">
        <v>0</v>
      </c>
      <c r="AE119">
        <v>0</v>
      </c>
      <c r="AF119">
        <v>0</v>
      </c>
      <c r="AG119">
        <v>40</v>
      </c>
      <c r="AH119">
        <v>2010</v>
      </c>
      <c r="AI119" s="8" t="s">
        <v>135</v>
      </c>
      <c r="AJ119" t="s">
        <v>175</v>
      </c>
      <c r="AK119" s="11">
        <v>1983</v>
      </c>
      <c r="AL119" s="11">
        <v>0</v>
      </c>
      <c r="AM119" s="11">
        <v>11</v>
      </c>
      <c r="AN119" s="11">
        <v>26</v>
      </c>
      <c r="AO119" s="11">
        <v>0</v>
      </c>
      <c r="AP119" s="11">
        <v>2020</v>
      </c>
      <c r="AQ119" s="10">
        <v>14</v>
      </c>
      <c r="AR119" s="12">
        <f t="shared" si="2"/>
        <v>282.8</v>
      </c>
      <c r="AS119" s="13">
        <v>44408</v>
      </c>
      <c r="AT119" s="14" t="s">
        <v>83</v>
      </c>
      <c r="AU119" s="15">
        <f t="shared" si="3"/>
        <v>2020</v>
      </c>
      <c r="AV119" s="12"/>
      <c r="AW119" t="s">
        <v>137</v>
      </c>
      <c r="AY119" s="16">
        <v>44408</v>
      </c>
      <c r="AZ119" s="10" t="s">
        <v>138</v>
      </c>
      <c r="BA119" s="10"/>
      <c r="BH119" t="s">
        <v>170</v>
      </c>
      <c r="BJ119" t="s">
        <v>171</v>
      </c>
      <c r="BK119" t="s">
        <v>133</v>
      </c>
      <c r="BL119">
        <v>85353</v>
      </c>
      <c r="BM119" t="s">
        <v>84</v>
      </c>
      <c r="BR119" s="10">
        <v>1.9</v>
      </c>
      <c r="BS119" t="s">
        <v>85</v>
      </c>
    </row>
    <row r="120" spans="1:71">
      <c r="A120" t="s">
        <v>167</v>
      </c>
      <c r="B120" s="47" t="s">
        <v>168</v>
      </c>
      <c r="C120" t="s">
        <v>96</v>
      </c>
      <c r="D120" s="8">
        <v>9</v>
      </c>
      <c r="E120" s="9">
        <v>43754</v>
      </c>
      <c r="F120" s="9">
        <v>43539</v>
      </c>
      <c r="G120" s="9">
        <v>43905</v>
      </c>
      <c r="H120" t="s">
        <v>169</v>
      </c>
      <c r="J120" t="s">
        <v>170</v>
      </c>
      <c r="L120" t="s">
        <v>171</v>
      </c>
      <c r="M120" t="s">
        <v>133</v>
      </c>
      <c r="N120" s="10">
        <v>85353</v>
      </c>
      <c r="O120" s="10">
        <v>1000</v>
      </c>
      <c r="P120">
        <v>5718</v>
      </c>
      <c r="Q120">
        <v>17</v>
      </c>
      <c r="R120" t="s">
        <v>134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134</v>
      </c>
      <c r="Z120">
        <v>0</v>
      </c>
      <c r="AA120">
        <v>0</v>
      </c>
      <c r="AB120">
        <v>0</v>
      </c>
      <c r="AC120" t="s">
        <v>134</v>
      </c>
      <c r="AD120">
        <v>0</v>
      </c>
      <c r="AE120">
        <v>0</v>
      </c>
      <c r="AF120">
        <v>0</v>
      </c>
      <c r="AG120">
        <v>960</v>
      </c>
      <c r="AH120">
        <v>2010</v>
      </c>
      <c r="AI120" s="8" t="s">
        <v>135</v>
      </c>
      <c r="AJ120" t="s">
        <v>174</v>
      </c>
      <c r="AK120" s="11">
        <v>-1983</v>
      </c>
      <c r="AL120" s="11">
        <v>0</v>
      </c>
      <c r="AM120" s="11">
        <v>-11</v>
      </c>
      <c r="AN120" s="11">
        <v>-26</v>
      </c>
      <c r="AO120" s="11">
        <v>0</v>
      </c>
      <c r="AP120" s="11">
        <v>-2020</v>
      </c>
      <c r="AQ120" s="10">
        <v>14</v>
      </c>
      <c r="AR120" s="12">
        <f t="shared" si="2"/>
        <v>-282.8</v>
      </c>
      <c r="AS120" s="13">
        <v>44408</v>
      </c>
      <c r="AT120" s="14" t="s">
        <v>83</v>
      </c>
      <c r="AU120" s="15">
        <f t="shared" si="3"/>
        <v>-2020</v>
      </c>
      <c r="AV120" s="12"/>
      <c r="AW120" t="s">
        <v>137</v>
      </c>
      <c r="AY120" s="16">
        <v>44408</v>
      </c>
      <c r="AZ120" s="10" t="s">
        <v>138</v>
      </c>
      <c r="BA120" s="10"/>
      <c r="BH120" t="s">
        <v>170</v>
      </c>
      <c r="BJ120" t="s">
        <v>171</v>
      </c>
      <c r="BK120" t="s">
        <v>133</v>
      </c>
      <c r="BL120">
        <v>85353</v>
      </c>
      <c r="BM120" t="s">
        <v>84</v>
      </c>
      <c r="BR120" s="10">
        <v>1.9</v>
      </c>
      <c r="BS120" t="s">
        <v>85</v>
      </c>
    </row>
    <row r="121" spans="1:71">
      <c r="A121" t="s">
        <v>167</v>
      </c>
      <c r="B121" s="47" t="s">
        <v>168</v>
      </c>
      <c r="C121" t="s">
        <v>96</v>
      </c>
      <c r="D121" s="8">
        <v>10</v>
      </c>
      <c r="E121" s="9">
        <v>43796</v>
      </c>
      <c r="F121" s="9">
        <v>43539</v>
      </c>
      <c r="G121" s="9">
        <v>43905</v>
      </c>
      <c r="H121" t="s">
        <v>169</v>
      </c>
      <c r="J121" t="s">
        <v>170</v>
      </c>
      <c r="L121" t="s">
        <v>171</v>
      </c>
      <c r="M121" t="s">
        <v>133</v>
      </c>
      <c r="N121" s="10">
        <v>85353</v>
      </c>
      <c r="O121" s="10">
        <v>1000</v>
      </c>
      <c r="P121">
        <v>5718</v>
      </c>
      <c r="Q121">
        <v>17</v>
      </c>
      <c r="R121" t="s">
        <v>134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134</v>
      </c>
      <c r="Z121">
        <v>0</v>
      </c>
      <c r="AA121">
        <v>0</v>
      </c>
      <c r="AB121">
        <v>0</v>
      </c>
      <c r="AC121" t="s">
        <v>134</v>
      </c>
      <c r="AD121">
        <v>0</v>
      </c>
      <c r="AE121">
        <v>0</v>
      </c>
      <c r="AF121">
        <v>0</v>
      </c>
      <c r="AG121">
        <v>130</v>
      </c>
      <c r="AH121">
        <v>2015</v>
      </c>
      <c r="AI121" s="8" t="s">
        <v>135</v>
      </c>
      <c r="AJ121" t="s">
        <v>176</v>
      </c>
      <c r="AK121" s="11">
        <v>1431</v>
      </c>
      <c r="AL121" s="11">
        <v>0</v>
      </c>
      <c r="AM121" s="11">
        <v>8</v>
      </c>
      <c r="AN121" s="11">
        <v>18</v>
      </c>
      <c r="AO121" s="11">
        <v>0</v>
      </c>
      <c r="AP121" s="11">
        <v>1457</v>
      </c>
      <c r="AQ121" s="10">
        <v>14</v>
      </c>
      <c r="AR121" s="12">
        <f t="shared" si="2"/>
        <v>203.98000000000002</v>
      </c>
      <c r="AS121" s="13">
        <v>44408</v>
      </c>
      <c r="AT121" s="14" t="s">
        <v>83</v>
      </c>
      <c r="AU121" s="15">
        <f t="shared" si="3"/>
        <v>1457</v>
      </c>
      <c r="AV121" s="12"/>
      <c r="AW121" t="s">
        <v>137</v>
      </c>
      <c r="AY121" s="16">
        <v>44408</v>
      </c>
      <c r="AZ121" s="10" t="s">
        <v>138</v>
      </c>
      <c r="BA121" s="10"/>
      <c r="BH121" t="s">
        <v>170</v>
      </c>
      <c r="BJ121" t="s">
        <v>171</v>
      </c>
      <c r="BK121" t="s">
        <v>133</v>
      </c>
      <c r="BL121">
        <v>85353</v>
      </c>
      <c r="BM121" t="s">
        <v>84</v>
      </c>
      <c r="BR121" s="10">
        <v>1.9</v>
      </c>
      <c r="BS121" t="s">
        <v>85</v>
      </c>
    </row>
    <row r="122" spans="1:71">
      <c r="A122" t="s">
        <v>167</v>
      </c>
      <c r="B122" s="47" t="s">
        <v>168</v>
      </c>
      <c r="C122" t="s">
        <v>96</v>
      </c>
      <c r="D122" s="8">
        <v>11</v>
      </c>
      <c r="E122" s="9">
        <v>43796</v>
      </c>
      <c r="F122" s="9">
        <v>43539</v>
      </c>
      <c r="G122" s="9">
        <v>43905</v>
      </c>
      <c r="H122" t="s">
        <v>169</v>
      </c>
      <c r="J122" t="s">
        <v>170</v>
      </c>
      <c r="L122" t="s">
        <v>171</v>
      </c>
      <c r="M122" t="s">
        <v>133</v>
      </c>
      <c r="N122" s="10">
        <v>85353</v>
      </c>
      <c r="O122" s="10">
        <v>1000</v>
      </c>
      <c r="P122">
        <v>5718</v>
      </c>
      <c r="Q122">
        <v>17</v>
      </c>
      <c r="R122" t="s">
        <v>134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134</v>
      </c>
      <c r="Z122">
        <v>0</v>
      </c>
      <c r="AA122">
        <v>0</v>
      </c>
      <c r="AB122">
        <v>0</v>
      </c>
      <c r="AC122" t="s">
        <v>134</v>
      </c>
      <c r="AD122">
        <v>0</v>
      </c>
      <c r="AE122">
        <v>0</v>
      </c>
      <c r="AF122">
        <v>0</v>
      </c>
      <c r="AG122">
        <v>40</v>
      </c>
      <c r="AH122">
        <v>2010</v>
      </c>
      <c r="AI122" s="8" t="s">
        <v>135</v>
      </c>
      <c r="AJ122" t="s">
        <v>175</v>
      </c>
      <c r="AK122" s="11">
        <v>-1431</v>
      </c>
      <c r="AL122" s="11">
        <v>0</v>
      </c>
      <c r="AM122" s="11">
        <v>-8</v>
      </c>
      <c r="AN122" s="11">
        <v>-18</v>
      </c>
      <c r="AO122" s="11">
        <v>0</v>
      </c>
      <c r="AP122" s="11">
        <v>-1457</v>
      </c>
      <c r="AQ122" s="10">
        <v>14</v>
      </c>
      <c r="AR122" s="12">
        <f t="shared" si="2"/>
        <v>-203.98000000000002</v>
      </c>
      <c r="AS122" s="13">
        <v>44408</v>
      </c>
      <c r="AT122" s="14" t="s">
        <v>83</v>
      </c>
      <c r="AU122" s="15">
        <f t="shared" si="3"/>
        <v>-1457</v>
      </c>
      <c r="AV122" s="12"/>
      <c r="AW122" t="s">
        <v>137</v>
      </c>
      <c r="AY122" s="16">
        <v>44408</v>
      </c>
      <c r="AZ122" s="10" t="s">
        <v>138</v>
      </c>
      <c r="BA122" s="10"/>
      <c r="BH122" t="s">
        <v>170</v>
      </c>
      <c r="BJ122" t="s">
        <v>171</v>
      </c>
      <c r="BK122" t="s">
        <v>133</v>
      </c>
      <c r="BL122">
        <v>85353</v>
      </c>
      <c r="BM122" t="s">
        <v>84</v>
      </c>
      <c r="BR122" s="10">
        <v>1.9</v>
      </c>
      <c r="BS122" t="s">
        <v>85</v>
      </c>
    </row>
    <row r="123" spans="1:71">
      <c r="A123" t="s">
        <v>167</v>
      </c>
      <c r="B123" s="47" t="s">
        <v>168</v>
      </c>
      <c r="C123" t="s">
        <v>96</v>
      </c>
      <c r="D123" s="8">
        <v>12</v>
      </c>
      <c r="E123" s="9">
        <v>43817</v>
      </c>
      <c r="F123" s="9">
        <v>43539</v>
      </c>
      <c r="G123" s="9">
        <v>43905</v>
      </c>
      <c r="H123" t="s">
        <v>169</v>
      </c>
      <c r="J123" t="s">
        <v>170</v>
      </c>
      <c r="L123" t="s">
        <v>171</v>
      </c>
      <c r="M123" t="s">
        <v>133</v>
      </c>
      <c r="N123" s="10">
        <v>85353</v>
      </c>
      <c r="O123" s="10">
        <v>1000</v>
      </c>
      <c r="P123">
        <v>5718</v>
      </c>
      <c r="Q123">
        <v>17</v>
      </c>
      <c r="R123" t="s">
        <v>134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134</v>
      </c>
      <c r="Z123">
        <v>0</v>
      </c>
      <c r="AA123">
        <v>0</v>
      </c>
      <c r="AB123">
        <v>0</v>
      </c>
      <c r="AC123" t="s">
        <v>134</v>
      </c>
      <c r="AD123">
        <v>0</v>
      </c>
      <c r="AE123">
        <v>0</v>
      </c>
      <c r="AF123">
        <v>0</v>
      </c>
      <c r="AG123">
        <v>130</v>
      </c>
      <c r="AH123">
        <v>2015</v>
      </c>
      <c r="AI123" s="8" t="s">
        <v>135</v>
      </c>
      <c r="AJ123" t="s">
        <v>176</v>
      </c>
      <c r="AK123" s="11">
        <v>-1156</v>
      </c>
      <c r="AL123" s="11">
        <v>0</v>
      </c>
      <c r="AM123" s="11">
        <v>-6</v>
      </c>
      <c r="AN123" s="11">
        <v>-15</v>
      </c>
      <c r="AO123" s="11">
        <v>0</v>
      </c>
      <c r="AP123" s="11">
        <v>-1177</v>
      </c>
      <c r="AQ123" s="10">
        <v>14</v>
      </c>
      <c r="AR123" s="12">
        <f t="shared" si="2"/>
        <v>-164.78000000000003</v>
      </c>
      <c r="AS123" s="13">
        <v>44408</v>
      </c>
      <c r="AT123" s="14" t="s">
        <v>83</v>
      </c>
      <c r="AU123" s="15">
        <f t="shared" si="3"/>
        <v>-1177</v>
      </c>
      <c r="AV123" s="12"/>
      <c r="AW123" t="s">
        <v>137</v>
      </c>
      <c r="AY123" s="16">
        <v>44408</v>
      </c>
      <c r="AZ123" s="10" t="s">
        <v>138</v>
      </c>
      <c r="BA123" s="10"/>
      <c r="BH123" t="s">
        <v>170</v>
      </c>
      <c r="BJ123" t="s">
        <v>171</v>
      </c>
      <c r="BK123" t="s">
        <v>133</v>
      </c>
      <c r="BL123">
        <v>85353</v>
      </c>
      <c r="BM123" t="s">
        <v>84</v>
      </c>
      <c r="BR123" s="10">
        <v>1.9</v>
      </c>
      <c r="BS123" t="s">
        <v>85</v>
      </c>
    </row>
    <row r="124" spans="1:71">
      <c r="A124" t="s">
        <v>167</v>
      </c>
      <c r="B124" s="47" t="s">
        <v>168</v>
      </c>
      <c r="C124" t="s">
        <v>96</v>
      </c>
      <c r="D124" s="8">
        <v>12</v>
      </c>
      <c r="E124" s="9">
        <v>43817</v>
      </c>
      <c r="F124" s="9">
        <v>43539</v>
      </c>
      <c r="G124" s="9">
        <v>43905</v>
      </c>
      <c r="H124" t="s">
        <v>169</v>
      </c>
      <c r="J124" t="s">
        <v>170</v>
      </c>
      <c r="L124" t="s">
        <v>171</v>
      </c>
      <c r="M124" t="s">
        <v>133</v>
      </c>
      <c r="N124" s="10">
        <v>85353</v>
      </c>
      <c r="O124" s="10">
        <v>1000</v>
      </c>
      <c r="P124">
        <v>5718</v>
      </c>
      <c r="Q124">
        <v>17</v>
      </c>
      <c r="R124" t="s">
        <v>134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134</v>
      </c>
      <c r="Z124">
        <v>0</v>
      </c>
      <c r="AA124">
        <v>0</v>
      </c>
      <c r="AB124">
        <v>0</v>
      </c>
      <c r="AC124" t="s">
        <v>134</v>
      </c>
      <c r="AD124">
        <v>0</v>
      </c>
      <c r="AE124">
        <v>0</v>
      </c>
      <c r="AF124">
        <v>0</v>
      </c>
      <c r="AG124">
        <v>480</v>
      </c>
      <c r="AH124">
        <v>2007</v>
      </c>
      <c r="AI124" s="8" t="s">
        <v>135</v>
      </c>
      <c r="AJ124" t="s">
        <v>150</v>
      </c>
      <c r="AK124" s="11">
        <v>1156</v>
      </c>
      <c r="AL124" s="11">
        <v>0</v>
      </c>
      <c r="AM124" s="11">
        <v>6</v>
      </c>
      <c r="AN124" s="11">
        <v>15</v>
      </c>
      <c r="AO124" s="11">
        <v>0</v>
      </c>
      <c r="AP124" s="11">
        <v>1177</v>
      </c>
      <c r="AQ124" s="10">
        <v>14</v>
      </c>
      <c r="AR124" s="12">
        <f t="shared" si="2"/>
        <v>164.78000000000003</v>
      </c>
      <c r="AS124" s="13">
        <v>44408</v>
      </c>
      <c r="AT124" s="14" t="s">
        <v>83</v>
      </c>
      <c r="AU124" s="15">
        <f t="shared" si="3"/>
        <v>1177</v>
      </c>
      <c r="AV124" s="12"/>
      <c r="AW124" t="s">
        <v>137</v>
      </c>
      <c r="AY124" s="16">
        <v>44408</v>
      </c>
      <c r="AZ124" s="10" t="s">
        <v>138</v>
      </c>
      <c r="BA124" s="10"/>
      <c r="BH124" t="s">
        <v>170</v>
      </c>
      <c r="BJ124" t="s">
        <v>171</v>
      </c>
      <c r="BK124" t="s">
        <v>133</v>
      </c>
      <c r="BL124">
        <v>85353</v>
      </c>
      <c r="BM124" t="s">
        <v>84</v>
      </c>
      <c r="BR124" s="10">
        <v>1.9</v>
      </c>
      <c r="BS124" t="s">
        <v>85</v>
      </c>
    </row>
    <row r="125" spans="1:71">
      <c r="A125" t="s">
        <v>167</v>
      </c>
      <c r="B125" s="47" t="s">
        <v>168</v>
      </c>
      <c r="C125" t="s">
        <v>96</v>
      </c>
      <c r="D125" s="8">
        <v>13</v>
      </c>
      <c r="E125" s="9">
        <v>43861</v>
      </c>
      <c r="F125" s="9">
        <v>43539</v>
      </c>
      <c r="G125" s="9">
        <v>43905</v>
      </c>
      <c r="H125" t="s">
        <v>169</v>
      </c>
      <c r="J125" t="s">
        <v>170</v>
      </c>
      <c r="L125" t="s">
        <v>171</v>
      </c>
      <c r="M125" t="s">
        <v>133</v>
      </c>
      <c r="N125" s="10">
        <v>85353</v>
      </c>
      <c r="O125" s="10">
        <v>1000</v>
      </c>
      <c r="P125">
        <v>5718</v>
      </c>
      <c r="Q125">
        <v>17</v>
      </c>
      <c r="R125" t="s">
        <v>134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t="s">
        <v>134</v>
      </c>
      <c r="Z125">
        <v>0</v>
      </c>
      <c r="AA125">
        <v>0</v>
      </c>
      <c r="AB125">
        <v>0</v>
      </c>
      <c r="AC125" t="s">
        <v>134</v>
      </c>
      <c r="AD125">
        <v>0</v>
      </c>
      <c r="AE125">
        <v>0</v>
      </c>
      <c r="AF125">
        <v>0</v>
      </c>
      <c r="AG125">
        <v>480</v>
      </c>
      <c r="AH125">
        <v>2007</v>
      </c>
      <c r="AI125" s="8" t="s">
        <v>135</v>
      </c>
      <c r="AJ125" t="s">
        <v>150</v>
      </c>
      <c r="AK125" s="11">
        <v>-578</v>
      </c>
      <c r="AL125" s="11">
        <v>0</v>
      </c>
      <c r="AM125" s="11">
        <v>-3</v>
      </c>
      <c r="AN125" s="11">
        <v>-7</v>
      </c>
      <c r="AO125" s="11">
        <v>0</v>
      </c>
      <c r="AP125" s="11">
        <v>-588</v>
      </c>
      <c r="AQ125" s="10">
        <v>14</v>
      </c>
      <c r="AR125" s="12">
        <f t="shared" si="2"/>
        <v>-82.320000000000007</v>
      </c>
      <c r="AS125" s="13">
        <v>44408</v>
      </c>
      <c r="AT125" s="14" t="s">
        <v>83</v>
      </c>
      <c r="AU125" s="15">
        <f t="shared" si="3"/>
        <v>-588</v>
      </c>
      <c r="AV125" s="12"/>
      <c r="AW125" t="s">
        <v>137</v>
      </c>
      <c r="AY125" s="16">
        <v>44408</v>
      </c>
      <c r="AZ125" s="10" t="s">
        <v>138</v>
      </c>
      <c r="BA125" s="10"/>
      <c r="BH125" t="s">
        <v>170</v>
      </c>
      <c r="BJ125" t="s">
        <v>171</v>
      </c>
      <c r="BK125" t="s">
        <v>133</v>
      </c>
      <c r="BL125">
        <v>85353</v>
      </c>
      <c r="BM125" t="s">
        <v>84</v>
      </c>
      <c r="BR125" s="10">
        <v>1.9</v>
      </c>
      <c r="BS125" t="s">
        <v>85</v>
      </c>
    </row>
    <row r="126" spans="1:71">
      <c r="A126" t="s">
        <v>167</v>
      </c>
      <c r="B126" s="47" t="s">
        <v>168</v>
      </c>
      <c r="C126" t="s">
        <v>96</v>
      </c>
      <c r="D126" s="8">
        <v>13</v>
      </c>
      <c r="E126" s="9">
        <v>43861</v>
      </c>
      <c r="F126" s="9">
        <v>43539</v>
      </c>
      <c r="G126" s="9">
        <v>43905</v>
      </c>
      <c r="H126" t="s">
        <v>169</v>
      </c>
      <c r="J126" t="s">
        <v>170</v>
      </c>
      <c r="L126" t="s">
        <v>171</v>
      </c>
      <c r="M126" t="s">
        <v>133</v>
      </c>
      <c r="N126" s="10">
        <v>85353</v>
      </c>
      <c r="O126" s="10">
        <v>1000</v>
      </c>
      <c r="P126">
        <v>5718</v>
      </c>
      <c r="Q126">
        <v>17</v>
      </c>
      <c r="R126" t="s">
        <v>134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134</v>
      </c>
      <c r="Z126">
        <v>0</v>
      </c>
      <c r="AA126">
        <v>0</v>
      </c>
      <c r="AB126">
        <v>0</v>
      </c>
      <c r="AC126" t="s">
        <v>134</v>
      </c>
      <c r="AD126">
        <v>0</v>
      </c>
      <c r="AE126">
        <v>0</v>
      </c>
      <c r="AF126">
        <v>0</v>
      </c>
      <c r="AG126">
        <v>307</v>
      </c>
      <c r="AH126">
        <v>2006</v>
      </c>
      <c r="AI126" s="8" t="s">
        <v>135</v>
      </c>
      <c r="AJ126" t="s">
        <v>146</v>
      </c>
      <c r="AK126" s="11">
        <v>578</v>
      </c>
      <c r="AL126" s="11">
        <v>0</v>
      </c>
      <c r="AM126" s="11">
        <v>3</v>
      </c>
      <c r="AN126" s="11">
        <v>7</v>
      </c>
      <c r="AO126" s="11">
        <v>0</v>
      </c>
      <c r="AP126" s="11">
        <v>588</v>
      </c>
      <c r="AQ126" s="10">
        <v>14</v>
      </c>
      <c r="AR126" s="12">
        <f t="shared" ref="AR126:AR189" si="4">AP126*AQ126%</f>
        <v>82.320000000000007</v>
      </c>
      <c r="AS126" s="13">
        <v>44408</v>
      </c>
      <c r="AT126" s="14" t="s">
        <v>83</v>
      </c>
      <c r="AU126" s="15">
        <f t="shared" si="3"/>
        <v>588</v>
      </c>
      <c r="AV126" s="12"/>
      <c r="AW126" t="s">
        <v>137</v>
      </c>
      <c r="AY126" s="16">
        <v>44408</v>
      </c>
      <c r="AZ126" s="10" t="s">
        <v>138</v>
      </c>
      <c r="BA126" s="10"/>
      <c r="BH126" t="s">
        <v>170</v>
      </c>
      <c r="BJ126" t="s">
        <v>171</v>
      </c>
      <c r="BK126" t="s">
        <v>133</v>
      </c>
      <c r="BL126">
        <v>85353</v>
      </c>
      <c r="BM126" t="s">
        <v>84</v>
      </c>
      <c r="BR126" s="10">
        <v>1.9</v>
      </c>
      <c r="BS126" t="s">
        <v>85</v>
      </c>
    </row>
    <row r="127" spans="1:71">
      <c r="A127" t="s">
        <v>167</v>
      </c>
      <c r="B127" s="47" t="s">
        <v>168</v>
      </c>
      <c r="C127" t="s">
        <v>96</v>
      </c>
      <c r="D127" s="8">
        <v>14</v>
      </c>
      <c r="E127" s="9">
        <v>43864</v>
      </c>
      <c r="F127" s="9">
        <v>43539</v>
      </c>
      <c r="G127" s="9">
        <v>43905</v>
      </c>
      <c r="H127" t="s">
        <v>169</v>
      </c>
      <c r="J127" t="s">
        <v>170</v>
      </c>
      <c r="L127" t="s">
        <v>171</v>
      </c>
      <c r="M127" t="s">
        <v>133</v>
      </c>
      <c r="N127" s="10">
        <v>85353</v>
      </c>
      <c r="O127" s="10">
        <v>1000</v>
      </c>
      <c r="P127">
        <v>5718</v>
      </c>
      <c r="Q127">
        <v>17</v>
      </c>
      <c r="R127" t="s">
        <v>134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134</v>
      </c>
      <c r="Z127">
        <v>0</v>
      </c>
      <c r="AA127">
        <v>0</v>
      </c>
      <c r="AB127">
        <v>0</v>
      </c>
      <c r="AC127" t="s">
        <v>134</v>
      </c>
      <c r="AD127">
        <v>0</v>
      </c>
      <c r="AE127">
        <v>0</v>
      </c>
      <c r="AF127">
        <v>0</v>
      </c>
      <c r="AG127">
        <v>307</v>
      </c>
      <c r="AH127">
        <v>2006</v>
      </c>
      <c r="AI127" s="8" t="s">
        <v>135</v>
      </c>
      <c r="AJ127" t="s">
        <v>146</v>
      </c>
      <c r="AK127" s="11">
        <v>-538</v>
      </c>
      <c r="AL127" s="11">
        <v>0</v>
      </c>
      <c r="AM127" s="11">
        <v>-3</v>
      </c>
      <c r="AN127" s="11">
        <v>-7</v>
      </c>
      <c r="AO127" s="11">
        <v>0</v>
      </c>
      <c r="AP127" s="11">
        <v>-548</v>
      </c>
      <c r="AQ127" s="10">
        <v>14</v>
      </c>
      <c r="AR127" s="12">
        <f t="shared" si="4"/>
        <v>-76.720000000000013</v>
      </c>
      <c r="AS127" s="13">
        <v>44408</v>
      </c>
      <c r="AT127" s="14" t="s">
        <v>83</v>
      </c>
      <c r="AU127" s="15">
        <f t="shared" si="3"/>
        <v>-548</v>
      </c>
      <c r="AV127" s="12"/>
      <c r="AW127" t="s">
        <v>137</v>
      </c>
      <c r="AY127" s="16">
        <v>44408</v>
      </c>
      <c r="AZ127" s="10" t="s">
        <v>138</v>
      </c>
      <c r="BA127" s="10"/>
      <c r="BH127" t="s">
        <v>170</v>
      </c>
      <c r="BJ127" t="s">
        <v>171</v>
      </c>
      <c r="BK127" t="s">
        <v>133</v>
      </c>
      <c r="BL127">
        <v>85353</v>
      </c>
      <c r="BM127" t="s">
        <v>84</v>
      </c>
      <c r="BR127" s="10">
        <v>1.9</v>
      </c>
      <c r="BS127" t="s">
        <v>85</v>
      </c>
    </row>
    <row r="128" spans="1:71">
      <c r="A128" t="s">
        <v>167</v>
      </c>
      <c r="B128" s="47" t="s">
        <v>168</v>
      </c>
      <c r="C128" t="s">
        <v>96</v>
      </c>
      <c r="D128" s="8">
        <v>14</v>
      </c>
      <c r="E128" s="9">
        <v>43864</v>
      </c>
      <c r="F128" s="9">
        <v>43539</v>
      </c>
      <c r="G128" s="9">
        <v>43905</v>
      </c>
      <c r="H128" t="s">
        <v>169</v>
      </c>
      <c r="J128" t="s">
        <v>170</v>
      </c>
      <c r="L128" t="s">
        <v>171</v>
      </c>
      <c r="M128" t="s">
        <v>133</v>
      </c>
      <c r="N128" s="10">
        <v>85353</v>
      </c>
      <c r="O128" s="10">
        <v>1000</v>
      </c>
      <c r="P128">
        <v>5718</v>
      </c>
      <c r="Q128">
        <v>17</v>
      </c>
      <c r="R128" t="s">
        <v>134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134</v>
      </c>
      <c r="Z128">
        <v>0</v>
      </c>
      <c r="AA128">
        <v>0</v>
      </c>
      <c r="AB128">
        <v>0</v>
      </c>
      <c r="AC128" t="s">
        <v>134</v>
      </c>
      <c r="AD128">
        <v>0</v>
      </c>
      <c r="AE128">
        <v>0</v>
      </c>
      <c r="AF128">
        <v>0</v>
      </c>
      <c r="AG128">
        <v>45</v>
      </c>
      <c r="AH128">
        <v>2008</v>
      </c>
      <c r="AI128" s="8" t="s">
        <v>135</v>
      </c>
      <c r="AJ128" t="s">
        <v>166</v>
      </c>
      <c r="AK128" s="11">
        <v>538</v>
      </c>
      <c r="AL128" s="11">
        <v>0</v>
      </c>
      <c r="AM128" s="11">
        <v>3</v>
      </c>
      <c r="AN128" s="11">
        <v>7</v>
      </c>
      <c r="AO128" s="11">
        <v>0</v>
      </c>
      <c r="AP128" s="11">
        <v>548</v>
      </c>
      <c r="AQ128" s="10">
        <v>14</v>
      </c>
      <c r="AR128" s="12">
        <f t="shared" si="4"/>
        <v>76.720000000000013</v>
      </c>
      <c r="AS128" s="13">
        <v>44408</v>
      </c>
      <c r="AT128" s="14" t="s">
        <v>83</v>
      </c>
      <c r="AU128" s="15">
        <f t="shared" si="3"/>
        <v>548</v>
      </c>
      <c r="AV128" s="12"/>
      <c r="AW128" t="s">
        <v>137</v>
      </c>
      <c r="AY128" s="16">
        <v>44408</v>
      </c>
      <c r="AZ128" s="10" t="s">
        <v>138</v>
      </c>
      <c r="BA128" s="10"/>
      <c r="BH128" t="s">
        <v>170</v>
      </c>
      <c r="BJ128" t="s">
        <v>171</v>
      </c>
      <c r="BK128" t="s">
        <v>133</v>
      </c>
      <c r="BL128">
        <v>85353</v>
      </c>
      <c r="BM128" t="s">
        <v>84</v>
      </c>
      <c r="BR128" s="10">
        <v>1.9</v>
      </c>
      <c r="BS128" t="s">
        <v>85</v>
      </c>
    </row>
    <row r="129" spans="1:71">
      <c r="A129" t="s">
        <v>167</v>
      </c>
      <c r="B129" s="47" t="s">
        <v>168</v>
      </c>
      <c r="C129" t="s">
        <v>96</v>
      </c>
      <c r="D129" s="8">
        <v>15</v>
      </c>
      <c r="E129" s="9">
        <v>43888</v>
      </c>
      <c r="F129" s="9">
        <v>43539</v>
      </c>
      <c r="G129" s="9">
        <v>43905</v>
      </c>
      <c r="H129" t="s">
        <v>169</v>
      </c>
      <c r="J129" t="s">
        <v>170</v>
      </c>
      <c r="L129" t="s">
        <v>171</v>
      </c>
      <c r="M129" t="s">
        <v>133</v>
      </c>
      <c r="N129" s="10">
        <v>85353</v>
      </c>
      <c r="O129" s="10">
        <v>1000</v>
      </c>
      <c r="P129">
        <v>5718</v>
      </c>
      <c r="Q129">
        <v>17</v>
      </c>
      <c r="R129" t="s">
        <v>134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t="s">
        <v>134</v>
      </c>
      <c r="Z129">
        <v>0</v>
      </c>
      <c r="AA129">
        <v>0</v>
      </c>
      <c r="AB129">
        <v>0</v>
      </c>
      <c r="AC129" t="s">
        <v>134</v>
      </c>
      <c r="AD129">
        <v>0</v>
      </c>
      <c r="AE129">
        <v>0</v>
      </c>
      <c r="AF129">
        <v>0</v>
      </c>
      <c r="AG129">
        <v>45</v>
      </c>
      <c r="AH129">
        <v>2008</v>
      </c>
      <c r="AI129" s="8" t="s">
        <v>135</v>
      </c>
      <c r="AJ129" t="s">
        <v>166</v>
      </c>
      <c r="AK129" s="11">
        <v>-223</v>
      </c>
      <c r="AL129" s="11">
        <v>0</v>
      </c>
      <c r="AM129" s="11">
        <v>-1</v>
      </c>
      <c r="AN129" s="11">
        <v>-3</v>
      </c>
      <c r="AO129" s="11">
        <v>0</v>
      </c>
      <c r="AP129" s="11">
        <v>-227</v>
      </c>
      <c r="AQ129" s="10">
        <v>14</v>
      </c>
      <c r="AR129" s="12">
        <f t="shared" si="4"/>
        <v>-31.780000000000005</v>
      </c>
      <c r="AS129" s="13">
        <v>44408</v>
      </c>
      <c r="AT129" s="14" t="s">
        <v>83</v>
      </c>
      <c r="AU129" s="15">
        <f t="shared" si="3"/>
        <v>-227</v>
      </c>
      <c r="AV129" s="12"/>
      <c r="AW129" t="s">
        <v>137</v>
      </c>
      <c r="AY129" s="16">
        <v>44408</v>
      </c>
      <c r="AZ129" s="10" t="s">
        <v>138</v>
      </c>
      <c r="BA129" s="10"/>
      <c r="BH129" t="s">
        <v>170</v>
      </c>
      <c r="BJ129" t="s">
        <v>171</v>
      </c>
      <c r="BK129" t="s">
        <v>133</v>
      </c>
      <c r="BL129">
        <v>85353</v>
      </c>
      <c r="BM129" t="s">
        <v>84</v>
      </c>
      <c r="BR129" s="10">
        <v>1.9</v>
      </c>
      <c r="BS129" t="s">
        <v>85</v>
      </c>
    </row>
    <row r="130" spans="1:71">
      <c r="A130" t="s">
        <v>167</v>
      </c>
      <c r="B130" s="47" t="s">
        <v>168</v>
      </c>
      <c r="C130" t="s">
        <v>96</v>
      </c>
      <c r="D130" s="8">
        <v>15</v>
      </c>
      <c r="E130" s="9">
        <v>43888</v>
      </c>
      <c r="F130" s="9">
        <v>43539</v>
      </c>
      <c r="G130" s="9">
        <v>43905</v>
      </c>
      <c r="H130" t="s">
        <v>169</v>
      </c>
      <c r="J130" t="s">
        <v>170</v>
      </c>
      <c r="L130" t="s">
        <v>171</v>
      </c>
      <c r="M130" t="s">
        <v>133</v>
      </c>
      <c r="N130" s="10">
        <v>85353</v>
      </c>
      <c r="O130" s="10">
        <v>1000</v>
      </c>
      <c r="P130">
        <v>5718</v>
      </c>
      <c r="Q130">
        <v>17</v>
      </c>
      <c r="R130" t="s">
        <v>134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134</v>
      </c>
      <c r="Z130">
        <v>0</v>
      </c>
      <c r="AA130">
        <v>0</v>
      </c>
      <c r="AB130">
        <v>0</v>
      </c>
      <c r="AC130" t="s">
        <v>134</v>
      </c>
      <c r="AD130">
        <v>0</v>
      </c>
      <c r="AE130">
        <v>0</v>
      </c>
      <c r="AF130">
        <v>0</v>
      </c>
      <c r="AG130">
        <v>387</v>
      </c>
      <c r="AH130">
        <v>2006</v>
      </c>
      <c r="AI130" s="8" t="s">
        <v>135</v>
      </c>
      <c r="AJ130" t="s">
        <v>148</v>
      </c>
      <c r="AK130" s="11">
        <v>223</v>
      </c>
      <c r="AL130" s="11">
        <v>0</v>
      </c>
      <c r="AM130" s="11">
        <v>1</v>
      </c>
      <c r="AN130" s="11">
        <v>3</v>
      </c>
      <c r="AO130" s="11">
        <v>0</v>
      </c>
      <c r="AP130" s="11">
        <v>227</v>
      </c>
      <c r="AQ130" s="10">
        <v>14</v>
      </c>
      <c r="AR130" s="12">
        <f t="shared" si="4"/>
        <v>31.780000000000005</v>
      </c>
      <c r="AS130" s="13">
        <v>44408</v>
      </c>
      <c r="AT130" s="14" t="s">
        <v>83</v>
      </c>
      <c r="AU130" s="15">
        <f t="shared" ref="AU130:AU193" si="5">AP130</f>
        <v>227</v>
      </c>
      <c r="AV130" s="12"/>
      <c r="AW130" t="s">
        <v>137</v>
      </c>
      <c r="AY130" s="16">
        <v>44408</v>
      </c>
      <c r="AZ130" s="10" t="s">
        <v>138</v>
      </c>
      <c r="BA130" s="10"/>
      <c r="BH130" t="s">
        <v>170</v>
      </c>
      <c r="BJ130" t="s">
        <v>171</v>
      </c>
      <c r="BK130" t="s">
        <v>133</v>
      </c>
      <c r="BL130">
        <v>85353</v>
      </c>
      <c r="BM130" t="s">
        <v>84</v>
      </c>
      <c r="BR130" s="10">
        <v>1.9</v>
      </c>
      <c r="BS130" t="s">
        <v>85</v>
      </c>
    </row>
    <row r="131" spans="1:71">
      <c r="A131" t="s">
        <v>177</v>
      </c>
      <c r="B131" s="47" t="s">
        <v>178</v>
      </c>
      <c r="C131" t="s">
        <v>73</v>
      </c>
      <c r="D131" s="8"/>
      <c r="E131" s="9">
        <v>43539</v>
      </c>
      <c r="F131" s="9">
        <v>43539</v>
      </c>
      <c r="G131" s="9">
        <v>43905</v>
      </c>
      <c r="H131" t="s">
        <v>179</v>
      </c>
      <c r="J131" t="s">
        <v>180</v>
      </c>
      <c r="L131" t="s">
        <v>132</v>
      </c>
      <c r="M131" t="s">
        <v>133</v>
      </c>
      <c r="N131" s="10">
        <v>85033</v>
      </c>
      <c r="O131" s="10">
        <v>1000</v>
      </c>
      <c r="Q131">
        <v>17</v>
      </c>
      <c r="R131" t="s">
        <v>134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t="s">
        <v>134</v>
      </c>
      <c r="Z131">
        <v>0</v>
      </c>
      <c r="AA131">
        <v>0</v>
      </c>
      <c r="AB131">
        <v>0</v>
      </c>
      <c r="AC131" t="s">
        <v>134</v>
      </c>
      <c r="AD131">
        <v>0</v>
      </c>
      <c r="AE131">
        <v>0</v>
      </c>
      <c r="AF131">
        <v>0</v>
      </c>
      <c r="AH131">
        <v>2010</v>
      </c>
      <c r="AI131" s="8" t="s">
        <v>135</v>
      </c>
      <c r="AJ131" t="s">
        <v>181</v>
      </c>
      <c r="AK131" s="11">
        <v>4806</v>
      </c>
      <c r="AL131" s="11">
        <v>0</v>
      </c>
      <c r="AM131" s="11">
        <v>27</v>
      </c>
      <c r="AN131" s="11">
        <v>62</v>
      </c>
      <c r="AO131" s="11">
        <v>0</v>
      </c>
      <c r="AP131" s="11">
        <v>4895</v>
      </c>
      <c r="AQ131" s="10">
        <v>14</v>
      </c>
      <c r="AR131" s="12">
        <f t="shared" si="4"/>
        <v>685.30000000000007</v>
      </c>
      <c r="AS131" s="13">
        <v>44408</v>
      </c>
      <c r="AT131" s="14" t="s">
        <v>83</v>
      </c>
      <c r="AU131" s="15">
        <f t="shared" si="5"/>
        <v>4895</v>
      </c>
      <c r="AV131" s="12"/>
      <c r="AW131" t="s">
        <v>137</v>
      </c>
      <c r="AY131" s="16">
        <v>44408</v>
      </c>
      <c r="AZ131" s="10" t="s">
        <v>138</v>
      </c>
      <c r="BA131" s="10"/>
      <c r="BH131" t="s">
        <v>180</v>
      </c>
      <c r="BJ131" t="s">
        <v>132</v>
      </c>
      <c r="BK131" t="s">
        <v>133</v>
      </c>
      <c r="BL131">
        <v>85033</v>
      </c>
      <c r="BM131" t="s">
        <v>84</v>
      </c>
      <c r="BR131" s="10">
        <v>1.9</v>
      </c>
      <c r="BS131" t="s">
        <v>85</v>
      </c>
    </row>
    <row r="132" spans="1:71">
      <c r="A132" t="s">
        <v>177</v>
      </c>
      <c r="B132" s="47" t="s">
        <v>178</v>
      </c>
      <c r="C132" t="s">
        <v>96</v>
      </c>
      <c r="D132" s="8">
        <v>2</v>
      </c>
      <c r="E132" s="9">
        <v>43651</v>
      </c>
      <c r="F132" s="9">
        <v>43539</v>
      </c>
      <c r="G132" s="9">
        <v>43905</v>
      </c>
      <c r="H132" t="s">
        <v>179</v>
      </c>
      <c r="J132" t="s">
        <v>180</v>
      </c>
      <c r="L132" t="s">
        <v>132</v>
      </c>
      <c r="M132" t="s">
        <v>133</v>
      </c>
      <c r="N132" s="10">
        <v>85033</v>
      </c>
      <c r="O132" s="10">
        <v>1000</v>
      </c>
      <c r="P132">
        <v>5718</v>
      </c>
      <c r="Q132">
        <v>17</v>
      </c>
      <c r="R132" t="s">
        <v>134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t="s">
        <v>134</v>
      </c>
      <c r="Z132">
        <v>0</v>
      </c>
      <c r="AA132">
        <v>0</v>
      </c>
      <c r="AB132">
        <v>0</v>
      </c>
      <c r="AC132" t="s">
        <v>134</v>
      </c>
      <c r="AD132">
        <v>0</v>
      </c>
      <c r="AE132">
        <v>0</v>
      </c>
      <c r="AF132">
        <v>0</v>
      </c>
      <c r="AG132">
        <v>606</v>
      </c>
      <c r="AH132">
        <v>2005</v>
      </c>
      <c r="AI132" s="8" t="s">
        <v>135</v>
      </c>
      <c r="AJ132" t="s">
        <v>182</v>
      </c>
      <c r="AK132" s="11">
        <v>3335</v>
      </c>
      <c r="AL132" s="11">
        <v>0</v>
      </c>
      <c r="AM132" s="11">
        <v>19</v>
      </c>
      <c r="AN132" s="11">
        <v>43</v>
      </c>
      <c r="AO132" s="11">
        <v>0</v>
      </c>
      <c r="AP132" s="11">
        <v>3397</v>
      </c>
      <c r="AQ132" s="10">
        <v>14</v>
      </c>
      <c r="AR132" s="12">
        <f t="shared" si="4"/>
        <v>475.58000000000004</v>
      </c>
      <c r="AS132" s="13">
        <v>44408</v>
      </c>
      <c r="AT132" s="14" t="s">
        <v>83</v>
      </c>
      <c r="AU132" s="15">
        <f t="shared" si="5"/>
        <v>3397</v>
      </c>
      <c r="AV132" s="12"/>
      <c r="AW132" t="s">
        <v>137</v>
      </c>
      <c r="AY132" s="16">
        <v>44408</v>
      </c>
      <c r="AZ132" s="10" t="s">
        <v>138</v>
      </c>
      <c r="BA132" s="10"/>
      <c r="BH132" t="s">
        <v>180</v>
      </c>
      <c r="BJ132" t="s">
        <v>132</v>
      </c>
      <c r="BK132" t="s">
        <v>133</v>
      </c>
      <c r="BL132">
        <v>85033</v>
      </c>
      <c r="BM132" t="s">
        <v>84</v>
      </c>
      <c r="BR132" s="10">
        <v>1.9</v>
      </c>
      <c r="BS132" t="s">
        <v>85</v>
      </c>
    </row>
    <row r="133" spans="1:71">
      <c r="A133" t="s">
        <v>177</v>
      </c>
      <c r="B133" s="47" t="s">
        <v>178</v>
      </c>
      <c r="C133" t="s">
        <v>96</v>
      </c>
      <c r="D133" s="8">
        <v>3</v>
      </c>
      <c r="E133" s="9">
        <v>43651</v>
      </c>
      <c r="F133" s="9">
        <v>43539</v>
      </c>
      <c r="G133" s="9">
        <v>43905</v>
      </c>
      <c r="H133" t="s">
        <v>179</v>
      </c>
      <c r="J133" t="s">
        <v>180</v>
      </c>
      <c r="L133" t="s">
        <v>132</v>
      </c>
      <c r="M133" t="s">
        <v>133</v>
      </c>
      <c r="N133" s="10">
        <v>85033</v>
      </c>
      <c r="O133" s="10">
        <v>1000</v>
      </c>
      <c r="P133">
        <v>5718</v>
      </c>
      <c r="Q133">
        <v>17</v>
      </c>
      <c r="R133" t="s">
        <v>134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">
        <v>134</v>
      </c>
      <c r="Z133">
        <v>0</v>
      </c>
      <c r="AA133">
        <v>0</v>
      </c>
      <c r="AB133">
        <v>0</v>
      </c>
      <c r="AC133" t="s">
        <v>134</v>
      </c>
      <c r="AD133">
        <v>0</v>
      </c>
      <c r="AE133">
        <v>0</v>
      </c>
      <c r="AF133">
        <v>0</v>
      </c>
      <c r="AH133">
        <v>2010</v>
      </c>
      <c r="AI133" s="8" t="s">
        <v>135</v>
      </c>
      <c r="AJ133" t="s">
        <v>181</v>
      </c>
      <c r="AK133" s="11">
        <v>-3335</v>
      </c>
      <c r="AL133" s="11">
        <v>0</v>
      </c>
      <c r="AM133" s="11">
        <v>-19</v>
      </c>
      <c r="AN133" s="11">
        <v>-43</v>
      </c>
      <c r="AO133" s="11">
        <v>0</v>
      </c>
      <c r="AP133" s="11">
        <v>-3397</v>
      </c>
      <c r="AQ133" s="10">
        <v>14</v>
      </c>
      <c r="AR133" s="12">
        <f t="shared" si="4"/>
        <v>-475.58000000000004</v>
      </c>
      <c r="AS133" s="13">
        <v>44408</v>
      </c>
      <c r="AT133" s="14" t="s">
        <v>83</v>
      </c>
      <c r="AU133" s="15">
        <f t="shared" si="5"/>
        <v>-3397</v>
      </c>
      <c r="AV133" s="12"/>
      <c r="AW133" t="s">
        <v>137</v>
      </c>
      <c r="AY133" s="16">
        <v>44408</v>
      </c>
      <c r="AZ133" s="10" t="s">
        <v>138</v>
      </c>
      <c r="BA133" s="10"/>
      <c r="BH133" t="s">
        <v>180</v>
      </c>
      <c r="BJ133" t="s">
        <v>132</v>
      </c>
      <c r="BK133" t="s">
        <v>133</v>
      </c>
      <c r="BL133">
        <v>85033</v>
      </c>
      <c r="BM133" t="s">
        <v>84</v>
      </c>
      <c r="BR133" s="10">
        <v>1.9</v>
      </c>
      <c r="BS133" t="s">
        <v>85</v>
      </c>
    </row>
    <row r="134" spans="1:71">
      <c r="A134" t="s">
        <v>177</v>
      </c>
      <c r="B134" s="47" t="s">
        <v>178</v>
      </c>
      <c r="C134" t="s">
        <v>96</v>
      </c>
      <c r="D134" s="8">
        <v>4</v>
      </c>
      <c r="E134" s="9">
        <v>43671</v>
      </c>
      <c r="F134" s="9">
        <v>43539</v>
      </c>
      <c r="G134" s="9">
        <v>43905</v>
      </c>
      <c r="H134" t="s">
        <v>179</v>
      </c>
      <c r="J134" t="s">
        <v>180</v>
      </c>
      <c r="L134" t="s">
        <v>132</v>
      </c>
      <c r="M134" t="s">
        <v>133</v>
      </c>
      <c r="N134" s="10">
        <v>85033</v>
      </c>
      <c r="O134" s="10">
        <v>1000</v>
      </c>
      <c r="P134">
        <v>5718</v>
      </c>
      <c r="Q134">
        <v>17</v>
      </c>
      <c r="R134" t="s">
        <v>134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">
        <v>134</v>
      </c>
      <c r="Z134">
        <v>0</v>
      </c>
      <c r="AA134">
        <v>0</v>
      </c>
      <c r="AB134">
        <v>0</v>
      </c>
      <c r="AC134" t="s">
        <v>134</v>
      </c>
      <c r="AD134">
        <v>0</v>
      </c>
      <c r="AE134">
        <v>0</v>
      </c>
      <c r="AF134">
        <v>0</v>
      </c>
      <c r="AG134">
        <v>492</v>
      </c>
      <c r="AH134">
        <v>2010</v>
      </c>
      <c r="AI134" s="8" t="s">
        <v>135</v>
      </c>
      <c r="AJ134" t="s">
        <v>181</v>
      </c>
      <c r="AK134" s="11">
        <v>3073</v>
      </c>
      <c r="AL134" s="11">
        <v>0</v>
      </c>
      <c r="AM134" s="11">
        <v>17</v>
      </c>
      <c r="AN134" s="11">
        <v>40</v>
      </c>
      <c r="AO134" s="11">
        <v>0</v>
      </c>
      <c r="AP134" s="11">
        <v>3130</v>
      </c>
      <c r="AQ134" s="10">
        <v>14</v>
      </c>
      <c r="AR134" s="12">
        <f t="shared" si="4"/>
        <v>438.20000000000005</v>
      </c>
      <c r="AS134" s="13">
        <v>44408</v>
      </c>
      <c r="AT134" s="14" t="s">
        <v>83</v>
      </c>
      <c r="AU134" s="15">
        <f t="shared" si="5"/>
        <v>3130</v>
      </c>
      <c r="AV134" s="12"/>
      <c r="AW134" t="s">
        <v>137</v>
      </c>
      <c r="AY134" s="16">
        <v>44408</v>
      </c>
      <c r="AZ134" s="10" t="s">
        <v>138</v>
      </c>
      <c r="BA134" s="10"/>
      <c r="BH134" t="s">
        <v>180</v>
      </c>
      <c r="BJ134" t="s">
        <v>132</v>
      </c>
      <c r="BK134" t="s">
        <v>133</v>
      </c>
      <c r="BL134">
        <v>85033</v>
      </c>
      <c r="BM134" t="s">
        <v>84</v>
      </c>
      <c r="BR134" s="10">
        <v>1.9</v>
      </c>
      <c r="BS134" t="s">
        <v>85</v>
      </c>
    </row>
    <row r="135" spans="1:71">
      <c r="A135" t="s">
        <v>177</v>
      </c>
      <c r="B135" s="47" t="s">
        <v>178</v>
      </c>
      <c r="C135" t="s">
        <v>96</v>
      </c>
      <c r="D135" s="8">
        <v>5</v>
      </c>
      <c r="E135" s="9">
        <v>43671</v>
      </c>
      <c r="F135" s="9">
        <v>43539</v>
      </c>
      <c r="G135" s="9">
        <v>43905</v>
      </c>
      <c r="H135" t="s">
        <v>179</v>
      </c>
      <c r="J135" t="s">
        <v>180</v>
      </c>
      <c r="L135" t="s">
        <v>132</v>
      </c>
      <c r="M135" t="s">
        <v>133</v>
      </c>
      <c r="N135" s="10">
        <v>85033</v>
      </c>
      <c r="O135" s="10">
        <v>1000</v>
      </c>
      <c r="P135">
        <v>5718</v>
      </c>
      <c r="Q135">
        <v>17</v>
      </c>
      <c r="R135" t="s">
        <v>134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t="s">
        <v>134</v>
      </c>
      <c r="Z135">
        <v>0</v>
      </c>
      <c r="AA135">
        <v>0</v>
      </c>
      <c r="AB135">
        <v>0</v>
      </c>
      <c r="AC135" t="s">
        <v>134</v>
      </c>
      <c r="AD135">
        <v>0</v>
      </c>
      <c r="AE135">
        <v>0</v>
      </c>
      <c r="AF135">
        <v>0</v>
      </c>
      <c r="AG135">
        <v>606</v>
      </c>
      <c r="AH135">
        <v>2005</v>
      </c>
      <c r="AI135" s="8" t="s">
        <v>135</v>
      </c>
      <c r="AJ135" t="s">
        <v>182</v>
      </c>
      <c r="AK135" s="11">
        <v>-3073</v>
      </c>
      <c r="AL135" s="11">
        <v>0</v>
      </c>
      <c r="AM135" s="11">
        <v>-17</v>
      </c>
      <c r="AN135" s="11">
        <v>-40</v>
      </c>
      <c r="AO135" s="11">
        <v>0</v>
      </c>
      <c r="AP135" s="11">
        <v>-3130</v>
      </c>
      <c r="AQ135" s="10">
        <v>14</v>
      </c>
      <c r="AR135" s="12">
        <f t="shared" si="4"/>
        <v>-438.20000000000005</v>
      </c>
      <c r="AS135" s="13">
        <v>44408</v>
      </c>
      <c r="AT135" s="14" t="s">
        <v>83</v>
      </c>
      <c r="AU135" s="15">
        <f t="shared" si="5"/>
        <v>-3130</v>
      </c>
      <c r="AV135" s="12"/>
      <c r="AW135" t="s">
        <v>137</v>
      </c>
      <c r="AY135" s="16">
        <v>44408</v>
      </c>
      <c r="AZ135" s="10" t="s">
        <v>138</v>
      </c>
      <c r="BA135" s="10"/>
      <c r="BH135" t="s">
        <v>180</v>
      </c>
      <c r="BJ135" t="s">
        <v>132</v>
      </c>
      <c r="BK135" t="s">
        <v>133</v>
      </c>
      <c r="BL135">
        <v>85033</v>
      </c>
      <c r="BM135" t="s">
        <v>84</v>
      </c>
      <c r="BR135" s="10">
        <v>1.9</v>
      </c>
      <c r="BS135" t="s">
        <v>85</v>
      </c>
    </row>
    <row r="136" spans="1:71">
      <c r="A136" t="s">
        <v>177</v>
      </c>
      <c r="B136" s="47" t="s">
        <v>178</v>
      </c>
      <c r="C136" t="s">
        <v>96</v>
      </c>
      <c r="D136" s="8">
        <v>6</v>
      </c>
      <c r="E136" s="9">
        <v>43858</v>
      </c>
      <c r="F136" s="9">
        <v>43539</v>
      </c>
      <c r="G136" s="9">
        <v>43905</v>
      </c>
      <c r="H136" t="s">
        <v>179</v>
      </c>
      <c r="J136" t="s">
        <v>180</v>
      </c>
      <c r="L136" t="s">
        <v>132</v>
      </c>
      <c r="M136" t="s">
        <v>133</v>
      </c>
      <c r="N136" s="10">
        <v>85033</v>
      </c>
      <c r="O136" s="10">
        <v>1000</v>
      </c>
      <c r="P136">
        <v>5718</v>
      </c>
      <c r="Q136">
        <v>17</v>
      </c>
      <c r="R136" t="s">
        <v>134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t="s">
        <v>134</v>
      </c>
      <c r="Z136">
        <v>0</v>
      </c>
      <c r="AA136">
        <v>0</v>
      </c>
      <c r="AB136">
        <v>0</v>
      </c>
      <c r="AC136" t="s">
        <v>134</v>
      </c>
      <c r="AD136">
        <v>0</v>
      </c>
      <c r="AE136">
        <v>0</v>
      </c>
      <c r="AF136">
        <v>0</v>
      </c>
      <c r="AG136">
        <v>492</v>
      </c>
      <c r="AH136">
        <v>2010</v>
      </c>
      <c r="AI136" s="8" t="s">
        <v>135</v>
      </c>
      <c r="AJ136" t="s">
        <v>181</v>
      </c>
      <c r="AK136" s="11">
        <v>-617</v>
      </c>
      <c r="AL136" s="11">
        <v>0</v>
      </c>
      <c r="AM136" s="11">
        <v>-3</v>
      </c>
      <c r="AN136" s="11">
        <v>-8</v>
      </c>
      <c r="AO136" s="11">
        <v>0</v>
      </c>
      <c r="AP136" s="11">
        <v>-628</v>
      </c>
      <c r="AQ136" s="10">
        <v>14</v>
      </c>
      <c r="AR136" s="12">
        <f t="shared" si="4"/>
        <v>-87.92</v>
      </c>
      <c r="AS136" s="13">
        <v>44408</v>
      </c>
      <c r="AT136" s="14" t="s">
        <v>83</v>
      </c>
      <c r="AU136" s="15">
        <f t="shared" si="5"/>
        <v>-628</v>
      </c>
      <c r="AV136" s="12"/>
      <c r="AW136" t="s">
        <v>137</v>
      </c>
      <c r="AY136" s="16">
        <v>44408</v>
      </c>
      <c r="AZ136" s="10" t="s">
        <v>138</v>
      </c>
      <c r="BA136" s="10"/>
      <c r="BH136" t="s">
        <v>180</v>
      </c>
      <c r="BJ136" t="s">
        <v>132</v>
      </c>
      <c r="BK136" t="s">
        <v>133</v>
      </c>
      <c r="BL136">
        <v>85033</v>
      </c>
      <c r="BM136" t="s">
        <v>84</v>
      </c>
      <c r="BR136" s="10">
        <v>1.9</v>
      </c>
      <c r="BS136" t="s">
        <v>85</v>
      </c>
    </row>
    <row r="137" spans="1:71">
      <c r="A137" t="s">
        <v>177</v>
      </c>
      <c r="B137" s="47" t="s">
        <v>178</v>
      </c>
      <c r="C137" t="s">
        <v>96</v>
      </c>
      <c r="D137" s="8">
        <v>6</v>
      </c>
      <c r="E137" s="9">
        <v>43858</v>
      </c>
      <c r="F137" s="9">
        <v>43539</v>
      </c>
      <c r="G137" s="9">
        <v>43905</v>
      </c>
      <c r="H137" t="s">
        <v>179</v>
      </c>
      <c r="J137" t="s">
        <v>180</v>
      </c>
      <c r="L137" t="s">
        <v>132</v>
      </c>
      <c r="M137" t="s">
        <v>133</v>
      </c>
      <c r="N137" s="10">
        <v>85033</v>
      </c>
      <c r="O137" s="10">
        <v>1000</v>
      </c>
      <c r="P137">
        <v>5718</v>
      </c>
      <c r="Q137">
        <v>17</v>
      </c>
      <c r="R137" t="s">
        <v>134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134</v>
      </c>
      <c r="Z137">
        <v>0</v>
      </c>
      <c r="AA137">
        <v>0</v>
      </c>
      <c r="AB137">
        <v>0</v>
      </c>
      <c r="AC137" t="s">
        <v>134</v>
      </c>
      <c r="AD137">
        <v>0</v>
      </c>
      <c r="AE137">
        <v>0</v>
      </c>
      <c r="AF137">
        <v>0</v>
      </c>
      <c r="AG137">
        <v>193</v>
      </c>
      <c r="AH137">
        <v>2008</v>
      </c>
      <c r="AI137" s="8" t="s">
        <v>135</v>
      </c>
      <c r="AJ137" t="s">
        <v>183</v>
      </c>
      <c r="AK137" s="11">
        <v>617</v>
      </c>
      <c r="AL137" s="11">
        <v>0</v>
      </c>
      <c r="AM137" s="11">
        <v>3</v>
      </c>
      <c r="AN137" s="11">
        <v>8</v>
      </c>
      <c r="AO137" s="11">
        <v>0</v>
      </c>
      <c r="AP137" s="11">
        <v>628</v>
      </c>
      <c r="AQ137" s="10">
        <v>14</v>
      </c>
      <c r="AR137" s="12">
        <f t="shared" si="4"/>
        <v>87.92</v>
      </c>
      <c r="AS137" s="13">
        <v>44408</v>
      </c>
      <c r="AT137" s="14" t="s">
        <v>83</v>
      </c>
      <c r="AU137" s="15">
        <f t="shared" si="5"/>
        <v>628</v>
      </c>
      <c r="AV137" s="12"/>
      <c r="AW137" t="s">
        <v>137</v>
      </c>
      <c r="AY137" s="16">
        <v>44408</v>
      </c>
      <c r="AZ137" s="10" t="s">
        <v>138</v>
      </c>
      <c r="BA137" s="10"/>
      <c r="BH137" t="s">
        <v>180</v>
      </c>
      <c r="BJ137" t="s">
        <v>132</v>
      </c>
      <c r="BK137" t="s">
        <v>133</v>
      </c>
      <c r="BL137">
        <v>85033</v>
      </c>
      <c r="BM137" t="s">
        <v>84</v>
      </c>
      <c r="BR137" s="10">
        <v>1.9</v>
      </c>
      <c r="BS137" t="s">
        <v>85</v>
      </c>
    </row>
    <row r="138" spans="1:71">
      <c r="A138" t="s">
        <v>177</v>
      </c>
      <c r="B138" s="47" t="s">
        <v>178</v>
      </c>
      <c r="C138" t="s">
        <v>96</v>
      </c>
      <c r="D138" s="8">
        <v>7</v>
      </c>
      <c r="E138" s="9">
        <v>43864</v>
      </c>
      <c r="F138" s="9">
        <v>43539</v>
      </c>
      <c r="G138" s="9">
        <v>43905</v>
      </c>
      <c r="H138" t="s">
        <v>179</v>
      </c>
      <c r="J138" t="s">
        <v>180</v>
      </c>
      <c r="L138" t="s">
        <v>132</v>
      </c>
      <c r="M138" t="s">
        <v>133</v>
      </c>
      <c r="N138" s="10">
        <v>85033</v>
      </c>
      <c r="O138" s="10">
        <v>1000</v>
      </c>
      <c r="P138">
        <v>5718</v>
      </c>
      <c r="Q138">
        <v>17</v>
      </c>
      <c r="R138" t="s">
        <v>134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t="s">
        <v>134</v>
      </c>
      <c r="Z138">
        <v>0</v>
      </c>
      <c r="AA138">
        <v>0</v>
      </c>
      <c r="AB138">
        <v>0</v>
      </c>
      <c r="AC138" t="s">
        <v>134</v>
      </c>
      <c r="AD138">
        <v>0</v>
      </c>
      <c r="AE138">
        <v>0</v>
      </c>
      <c r="AF138">
        <v>0</v>
      </c>
      <c r="AG138">
        <v>480</v>
      </c>
      <c r="AH138">
        <v>2007</v>
      </c>
      <c r="AI138" s="8" t="s">
        <v>135</v>
      </c>
      <c r="AJ138" t="s">
        <v>150</v>
      </c>
      <c r="AK138" s="11">
        <v>538</v>
      </c>
      <c r="AL138" s="11">
        <v>0</v>
      </c>
      <c r="AM138" s="11">
        <v>3</v>
      </c>
      <c r="AN138" s="11">
        <v>7</v>
      </c>
      <c r="AO138" s="11">
        <v>0</v>
      </c>
      <c r="AP138" s="11">
        <v>548</v>
      </c>
      <c r="AQ138" s="10">
        <v>14</v>
      </c>
      <c r="AR138" s="12">
        <f t="shared" si="4"/>
        <v>76.720000000000013</v>
      </c>
      <c r="AS138" s="13">
        <v>44408</v>
      </c>
      <c r="AT138" s="14" t="s">
        <v>83</v>
      </c>
      <c r="AU138" s="15">
        <f t="shared" si="5"/>
        <v>548</v>
      </c>
      <c r="AV138" s="12"/>
      <c r="AW138" t="s">
        <v>137</v>
      </c>
      <c r="AY138" s="16">
        <v>44408</v>
      </c>
      <c r="AZ138" s="10" t="s">
        <v>138</v>
      </c>
      <c r="BA138" s="10"/>
      <c r="BH138" t="s">
        <v>180</v>
      </c>
      <c r="BJ138" t="s">
        <v>132</v>
      </c>
      <c r="BK138" t="s">
        <v>133</v>
      </c>
      <c r="BL138">
        <v>85033</v>
      </c>
      <c r="BM138" t="s">
        <v>84</v>
      </c>
      <c r="BR138" s="10">
        <v>1.9</v>
      </c>
      <c r="BS138" t="s">
        <v>85</v>
      </c>
    </row>
    <row r="139" spans="1:71">
      <c r="A139" t="s">
        <v>177</v>
      </c>
      <c r="B139" s="47" t="s">
        <v>178</v>
      </c>
      <c r="C139" t="s">
        <v>96</v>
      </c>
      <c r="D139" s="8">
        <v>8</v>
      </c>
      <c r="E139" s="9">
        <v>43864</v>
      </c>
      <c r="F139" s="9">
        <v>43539</v>
      </c>
      <c r="G139" s="9">
        <v>43905</v>
      </c>
      <c r="H139" t="s">
        <v>179</v>
      </c>
      <c r="J139" t="s">
        <v>180</v>
      </c>
      <c r="L139" t="s">
        <v>132</v>
      </c>
      <c r="M139" t="s">
        <v>133</v>
      </c>
      <c r="N139" s="10">
        <v>85033</v>
      </c>
      <c r="O139" s="10">
        <v>1000</v>
      </c>
      <c r="P139">
        <v>5718</v>
      </c>
      <c r="Q139">
        <v>17</v>
      </c>
      <c r="R139" t="s">
        <v>134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t="s">
        <v>134</v>
      </c>
      <c r="Z139">
        <v>0</v>
      </c>
      <c r="AA139">
        <v>0</v>
      </c>
      <c r="AB139">
        <v>0</v>
      </c>
      <c r="AC139" t="s">
        <v>134</v>
      </c>
      <c r="AD139">
        <v>0</v>
      </c>
      <c r="AE139">
        <v>0</v>
      </c>
      <c r="AF139">
        <v>0</v>
      </c>
      <c r="AG139">
        <v>193</v>
      </c>
      <c r="AH139">
        <v>2008</v>
      </c>
      <c r="AI139" s="8" t="s">
        <v>135</v>
      </c>
      <c r="AJ139" t="s">
        <v>183</v>
      </c>
      <c r="AK139" s="11">
        <v>-538</v>
      </c>
      <c r="AL139" s="11">
        <v>0</v>
      </c>
      <c r="AM139" s="11">
        <v>-3</v>
      </c>
      <c r="AN139" s="11">
        <v>-7</v>
      </c>
      <c r="AO139" s="11">
        <v>0</v>
      </c>
      <c r="AP139" s="11">
        <v>-548</v>
      </c>
      <c r="AQ139" s="10">
        <v>14</v>
      </c>
      <c r="AR139" s="12">
        <f t="shared" si="4"/>
        <v>-76.720000000000013</v>
      </c>
      <c r="AS139" s="13">
        <v>44408</v>
      </c>
      <c r="AT139" s="14" t="s">
        <v>83</v>
      </c>
      <c r="AU139" s="15">
        <f t="shared" si="5"/>
        <v>-548</v>
      </c>
      <c r="AV139" s="12"/>
      <c r="AW139" t="s">
        <v>137</v>
      </c>
      <c r="AY139" s="16">
        <v>44408</v>
      </c>
      <c r="AZ139" s="10" t="s">
        <v>138</v>
      </c>
      <c r="BA139" s="10"/>
      <c r="BH139" t="s">
        <v>180</v>
      </c>
      <c r="BJ139" t="s">
        <v>132</v>
      </c>
      <c r="BK139" t="s">
        <v>133</v>
      </c>
      <c r="BL139">
        <v>85033</v>
      </c>
      <c r="BM139" t="s">
        <v>84</v>
      </c>
      <c r="BR139" s="10">
        <v>1.9</v>
      </c>
      <c r="BS139" t="s">
        <v>85</v>
      </c>
    </row>
    <row r="140" spans="1:71">
      <c r="A140" t="s">
        <v>177</v>
      </c>
      <c r="B140" s="47" t="s">
        <v>178</v>
      </c>
      <c r="C140" t="s">
        <v>96</v>
      </c>
      <c r="D140" s="8">
        <v>9</v>
      </c>
      <c r="E140" s="9">
        <v>43886</v>
      </c>
      <c r="F140" s="9">
        <v>43539</v>
      </c>
      <c r="G140" s="9">
        <v>43905</v>
      </c>
      <c r="H140" t="s">
        <v>179</v>
      </c>
      <c r="J140" t="s">
        <v>180</v>
      </c>
      <c r="L140" t="s">
        <v>132</v>
      </c>
      <c r="M140" t="s">
        <v>133</v>
      </c>
      <c r="N140" s="10">
        <v>85033</v>
      </c>
      <c r="O140" s="10">
        <v>1000</v>
      </c>
      <c r="P140">
        <v>5718</v>
      </c>
      <c r="Q140">
        <v>17</v>
      </c>
      <c r="R140" t="s">
        <v>134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t="s">
        <v>134</v>
      </c>
      <c r="Z140">
        <v>0</v>
      </c>
      <c r="AA140">
        <v>0</v>
      </c>
      <c r="AB140">
        <v>0</v>
      </c>
      <c r="AC140" t="s">
        <v>134</v>
      </c>
      <c r="AD140">
        <v>0</v>
      </c>
      <c r="AE140">
        <v>0</v>
      </c>
      <c r="AF140">
        <v>0</v>
      </c>
      <c r="AG140">
        <v>480</v>
      </c>
      <c r="AH140">
        <v>2007</v>
      </c>
      <c r="AI140" s="8" t="s">
        <v>135</v>
      </c>
      <c r="AJ140" t="s">
        <v>150</v>
      </c>
      <c r="AK140" s="11">
        <v>-249</v>
      </c>
      <c r="AL140" s="11">
        <v>0</v>
      </c>
      <c r="AM140" s="11">
        <v>-1</v>
      </c>
      <c r="AN140" s="11">
        <v>-3</v>
      </c>
      <c r="AO140" s="11">
        <v>0</v>
      </c>
      <c r="AP140" s="11">
        <v>-253</v>
      </c>
      <c r="AQ140" s="10">
        <v>14</v>
      </c>
      <c r="AR140" s="12">
        <f t="shared" si="4"/>
        <v>-35.42</v>
      </c>
      <c r="AS140" s="13">
        <v>44408</v>
      </c>
      <c r="AT140" s="14" t="s">
        <v>83</v>
      </c>
      <c r="AU140" s="15">
        <f t="shared" si="5"/>
        <v>-253</v>
      </c>
      <c r="AV140" s="12"/>
      <c r="AW140" t="s">
        <v>137</v>
      </c>
      <c r="AY140" s="16">
        <v>44408</v>
      </c>
      <c r="AZ140" s="10" t="s">
        <v>138</v>
      </c>
      <c r="BA140" s="10"/>
      <c r="BH140" t="s">
        <v>180</v>
      </c>
      <c r="BJ140" t="s">
        <v>132</v>
      </c>
      <c r="BK140" t="s">
        <v>133</v>
      </c>
      <c r="BL140">
        <v>85033</v>
      </c>
      <c r="BM140" t="s">
        <v>84</v>
      </c>
      <c r="BR140" s="10">
        <v>1.9</v>
      </c>
      <c r="BS140" t="s">
        <v>85</v>
      </c>
    </row>
    <row r="141" spans="1:71">
      <c r="A141" t="s">
        <v>177</v>
      </c>
      <c r="B141" s="47" t="s">
        <v>178</v>
      </c>
      <c r="C141" t="s">
        <v>96</v>
      </c>
      <c r="D141" s="8">
        <v>9</v>
      </c>
      <c r="E141" s="9">
        <v>43886</v>
      </c>
      <c r="F141" s="9">
        <v>43539</v>
      </c>
      <c r="G141" s="9">
        <v>43905</v>
      </c>
      <c r="H141" t="s">
        <v>179</v>
      </c>
      <c r="J141" t="s">
        <v>180</v>
      </c>
      <c r="L141" t="s">
        <v>132</v>
      </c>
      <c r="M141" t="s">
        <v>133</v>
      </c>
      <c r="N141" s="10">
        <v>85033</v>
      </c>
      <c r="O141" s="10">
        <v>1000</v>
      </c>
      <c r="P141">
        <v>5718</v>
      </c>
      <c r="Q141">
        <v>17</v>
      </c>
      <c r="R141" t="s">
        <v>134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t="s">
        <v>134</v>
      </c>
      <c r="Z141">
        <v>0</v>
      </c>
      <c r="AA141">
        <v>0</v>
      </c>
      <c r="AB141">
        <v>0</v>
      </c>
      <c r="AC141" t="s">
        <v>134</v>
      </c>
      <c r="AD141">
        <v>0</v>
      </c>
      <c r="AE141">
        <v>0</v>
      </c>
      <c r="AF141">
        <v>0</v>
      </c>
      <c r="AG141">
        <v>492</v>
      </c>
      <c r="AH141">
        <v>2010</v>
      </c>
      <c r="AI141" s="8" t="s">
        <v>135</v>
      </c>
      <c r="AJ141" t="s">
        <v>181</v>
      </c>
      <c r="AK141" s="11">
        <v>249</v>
      </c>
      <c r="AL141" s="11">
        <v>0</v>
      </c>
      <c r="AM141" s="11">
        <v>1</v>
      </c>
      <c r="AN141" s="11">
        <v>3</v>
      </c>
      <c r="AO141" s="11">
        <v>0</v>
      </c>
      <c r="AP141" s="11">
        <v>253</v>
      </c>
      <c r="AQ141" s="10">
        <v>14</v>
      </c>
      <c r="AR141" s="12">
        <f t="shared" si="4"/>
        <v>35.42</v>
      </c>
      <c r="AS141" s="13">
        <v>44408</v>
      </c>
      <c r="AT141" s="14" t="s">
        <v>83</v>
      </c>
      <c r="AU141" s="15">
        <f t="shared" si="5"/>
        <v>253</v>
      </c>
      <c r="AV141" s="12"/>
      <c r="AW141" t="s">
        <v>137</v>
      </c>
      <c r="AY141" s="16">
        <v>44408</v>
      </c>
      <c r="AZ141" s="10" t="s">
        <v>138</v>
      </c>
      <c r="BA141" s="10"/>
      <c r="BH141" t="s">
        <v>180</v>
      </c>
      <c r="BJ141" t="s">
        <v>132</v>
      </c>
      <c r="BK141" t="s">
        <v>133</v>
      </c>
      <c r="BL141">
        <v>85033</v>
      </c>
      <c r="BM141" t="s">
        <v>84</v>
      </c>
      <c r="BR141" s="10">
        <v>1.9</v>
      </c>
      <c r="BS141" t="s">
        <v>85</v>
      </c>
    </row>
    <row r="142" spans="1:71">
      <c r="A142" t="s">
        <v>184</v>
      </c>
      <c r="B142" s="47" t="s">
        <v>185</v>
      </c>
      <c r="C142" t="s">
        <v>73</v>
      </c>
      <c r="D142" s="8"/>
      <c r="E142" s="9">
        <v>43539</v>
      </c>
      <c r="F142" s="9">
        <v>43539</v>
      </c>
      <c r="G142" s="9">
        <v>43905</v>
      </c>
      <c r="H142" t="s">
        <v>186</v>
      </c>
      <c r="J142" t="s">
        <v>187</v>
      </c>
      <c r="L142" t="s">
        <v>132</v>
      </c>
      <c r="M142" t="s">
        <v>133</v>
      </c>
      <c r="N142" s="10">
        <v>85033</v>
      </c>
      <c r="O142" s="10">
        <v>1000</v>
      </c>
      <c r="Q142">
        <v>17</v>
      </c>
      <c r="R142" t="s">
        <v>134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t="s">
        <v>134</v>
      </c>
      <c r="Z142">
        <v>0</v>
      </c>
      <c r="AA142">
        <v>0</v>
      </c>
      <c r="AB142">
        <v>0</v>
      </c>
      <c r="AC142" t="s">
        <v>134</v>
      </c>
      <c r="AD142">
        <v>0</v>
      </c>
      <c r="AE142">
        <v>0</v>
      </c>
      <c r="AF142">
        <v>0</v>
      </c>
      <c r="AG142">
        <v>500</v>
      </c>
      <c r="AH142">
        <v>2010</v>
      </c>
      <c r="AI142" s="8" t="s">
        <v>135</v>
      </c>
      <c r="AJ142" t="s">
        <v>188</v>
      </c>
      <c r="AK142" s="11">
        <v>4806</v>
      </c>
      <c r="AL142" s="11">
        <v>0</v>
      </c>
      <c r="AM142" s="11">
        <v>27</v>
      </c>
      <c r="AN142" s="11">
        <v>62</v>
      </c>
      <c r="AO142" s="11">
        <v>0</v>
      </c>
      <c r="AP142" s="11">
        <v>4895</v>
      </c>
      <c r="AQ142" s="10">
        <v>14</v>
      </c>
      <c r="AR142" s="12">
        <f t="shared" si="4"/>
        <v>685.30000000000007</v>
      </c>
      <c r="AS142" s="13">
        <v>44408</v>
      </c>
      <c r="AT142" s="14" t="s">
        <v>83</v>
      </c>
      <c r="AU142" s="15">
        <f t="shared" si="5"/>
        <v>4895</v>
      </c>
      <c r="AV142" s="12"/>
      <c r="AW142" t="s">
        <v>137</v>
      </c>
      <c r="AY142" s="16">
        <v>44408</v>
      </c>
      <c r="AZ142" s="10" t="s">
        <v>138</v>
      </c>
      <c r="BA142" s="10"/>
      <c r="BH142" t="s">
        <v>187</v>
      </c>
      <c r="BJ142" t="s">
        <v>132</v>
      </c>
      <c r="BK142" t="s">
        <v>133</v>
      </c>
      <c r="BL142">
        <v>85033</v>
      </c>
      <c r="BM142" t="s">
        <v>84</v>
      </c>
      <c r="BR142" s="10">
        <v>1.9</v>
      </c>
      <c r="BS142" t="s">
        <v>85</v>
      </c>
    </row>
    <row r="143" spans="1:71">
      <c r="A143" t="s">
        <v>189</v>
      </c>
      <c r="B143" s="47" t="s">
        <v>190</v>
      </c>
      <c r="C143" t="s">
        <v>73</v>
      </c>
      <c r="D143" s="8"/>
      <c r="E143" s="9">
        <v>43539</v>
      </c>
      <c r="F143" s="9">
        <v>43539</v>
      </c>
      <c r="G143" s="9">
        <v>43905</v>
      </c>
      <c r="H143" t="s">
        <v>191</v>
      </c>
      <c r="J143" t="s">
        <v>192</v>
      </c>
      <c r="L143" t="s">
        <v>132</v>
      </c>
      <c r="M143" t="s">
        <v>133</v>
      </c>
      <c r="N143" s="10">
        <v>85031</v>
      </c>
      <c r="O143" s="10">
        <v>1000</v>
      </c>
      <c r="Q143">
        <v>17</v>
      </c>
      <c r="R143" t="s">
        <v>134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t="s">
        <v>134</v>
      </c>
      <c r="Z143">
        <v>0</v>
      </c>
      <c r="AA143">
        <v>0</v>
      </c>
      <c r="AB143">
        <v>0</v>
      </c>
      <c r="AC143" t="s">
        <v>134</v>
      </c>
      <c r="AD143">
        <v>0</v>
      </c>
      <c r="AE143">
        <v>0</v>
      </c>
      <c r="AF143">
        <v>0</v>
      </c>
      <c r="AH143">
        <v>2008</v>
      </c>
      <c r="AI143" s="8" t="s">
        <v>135</v>
      </c>
      <c r="AJ143" t="s">
        <v>147</v>
      </c>
      <c r="AK143" s="11">
        <v>4806</v>
      </c>
      <c r="AL143" s="11">
        <v>0</v>
      </c>
      <c r="AM143" s="11">
        <v>27</v>
      </c>
      <c r="AN143" s="11">
        <v>62</v>
      </c>
      <c r="AO143" s="11">
        <v>0</v>
      </c>
      <c r="AP143" s="11">
        <v>4895</v>
      </c>
      <c r="AQ143" s="10">
        <v>14</v>
      </c>
      <c r="AR143" s="12">
        <f t="shared" si="4"/>
        <v>685.30000000000007</v>
      </c>
      <c r="AS143" s="13">
        <v>44408</v>
      </c>
      <c r="AT143" s="14" t="s">
        <v>83</v>
      </c>
      <c r="AU143" s="15">
        <f t="shared" si="5"/>
        <v>4895</v>
      </c>
      <c r="AV143" s="12"/>
      <c r="AW143" t="s">
        <v>137</v>
      </c>
      <c r="AY143" s="16">
        <v>44408</v>
      </c>
      <c r="AZ143" s="10" t="s">
        <v>138</v>
      </c>
      <c r="BA143" s="10"/>
      <c r="BH143" t="s">
        <v>192</v>
      </c>
      <c r="BJ143" t="s">
        <v>132</v>
      </c>
      <c r="BK143" t="s">
        <v>133</v>
      </c>
      <c r="BL143">
        <v>85031</v>
      </c>
      <c r="BM143" t="s">
        <v>84</v>
      </c>
      <c r="BR143" s="10">
        <v>1.9</v>
      </c>
      <c r="BS143" t="s">
        <v>85</v>
      </c>
    </row>
    <row r="144" spans="1:71">
      <c r="A144" t="s">
        <v>189</v>
      </c>
      <c r="B144" s="47" t="s">
        <v>190</v>
      </c>
      <c r="C144" t="s">
        <v>96</v>
      </c>
      <c r="D144" s="8">
        <v>2</v>
      </c>
      <c r="E144" s="9">
        <v>43707</v>
      </c>
      <c r="F144" s="9">
        <v>43539</v>
      </c>
      <c r="G144" s="9">
        <v>43905</v>
      </c>
      <c r="H144" t="s">
        <v>191</v>
      </c>
      <c r="J144" t="s">
        <v>192</v>
      </c>
      <c r="L144" t="s">
        <v>132</v>
      </c>
      <c r="M144" t="s">
        <v>133</v>
      </c>
      <c r="N144" s="10">
        <v>85031</v>
      </c>
      <c r="O144" s="10">
        <v>1000</v>
      </c>
      <c r="P144">
        <v>5718</v>
      </c>
      <c r="Q144">
        <v>17</v>
      </c>
      <c r="R144" t="s">
        <v>134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t="s">
        <v>134</v>
      </c>
      <c r="Z144">
        <v>0</v>
      </c>
      <c r="AA144">
        <v>0</v>
      </c>
      <c r="AB144">
        <v>0</v>
      </c>
      <c r="AC144" t="s">
        <v>134</v>
      </c>
      <c r="AD144">
        <v>0</v>
      </c>
      <c r="AE144">
        <v>0</v>
      </c>
      <c r="AF144">
        <v>0</v>
      </c>
      <c r="AG144">
        <v>950</v>
      </c>
      <c r="AH144">
        <v>2010</v>
      </c>
      <c r="AI144" s="8" t="s">
        <v>135</v>
      </c>
      <c r="AJ144" t="s">
        <v>193</v>
      </c>
      <c r="AK144" s="11">
        <v>2600</v>
      </c>
      <c r="AL144" s="11">
        <v>0</v>
      </c>
      <c r="AM144" s="11">
        <v>15</v>
      </c>
      <c r="AN144" s="11">
        <v>34</v>
      </c>
      <c r="AO144" s="11">
        <v>0</v>
      </c>
      <c r="AP144" s="11">
        <v>2649</v>
      </c>
      <c r="AQ144" s="10">
        <v>14</v>
      </c>
      <c r="AR144" s="12">
        <f t="shared" si="4"/>
        <v>370.86</v>
      </c>
      <c r="AS144" s="13">
        <v>44408</v>
      </c>
      <c r="AT144" s="14" t="s">
        <v>83</v>
      </c>
      <c r="AU144" s="15">
        <f t="shared" si="5"/>
        <v>2649</v>
      </c>
      <c r="AV144" s="12"/>
      <c r="AW144" t="s">
        <v>137</v>
      </c>
      <c r="AY144" s="16">
        <v>44408</v>
      </c>
      <c r="AZ144" s="10" t="s">
        <v>138</v>
      </c>
      <c r="BA144" s="10"/>
      <c r="BH144" t="s">
        <v>192</v>
      </c>
      <c r="BJ144" t="s">
        <v>132</v>
      </c>
      <c r="BK144" t="s">
        <v>133</v>
      </c>
      <c r="BL144">
        <v>85031</v>
      </c>
      <c r="BM144" t="s">
        <v>84</v>
      </c>
      <c r="BR144" s="10">
        <v>1.9</v>
      </c>
      <c r="BS144" t="s">
        <v>85</v>
      </c>
    </row>
    <row r="145" spans="1:71">
      <c r="A145" t="s">
        <v>189</v>
      </c>
      <c r="B145" s="47" t="s">
        <v>190</v>
      </c>
      <c r="C145" t="s">
        <v>96</v>
      </c>
      <c r="D145" s="8">
        <v>3</v>
      </c>
      <c r="E145" s="9">
        <v>43707</v>
      </c>
      <c r="F145" s="9">
        <v>43539</v>
      </c>
      <c r="G145" s="9">
        <v>43905</v>
      </c>
      <c r="H145" t="s">
        <v>191</v>
      </c>
      <c r="J145" t="s">
        <v>192</v>
      </c>
      <c r="L145" t="s">
        <v>132</v>
      </c>
      <c r="M145" t="s">
        <v>133</v>
      </c>
      <c r="N145" s="10">
        <v>85031</v>
      </c>
      <c r="O145" s="10">
        <v>1000</v>
      </c>
      <c r="P145">
        <v>5718</v>
      </c>
      <c r="Q145">
        <v>17</v>
      </c>
      <c r="R145" t="s">
        <v>134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t="s">
        <v>134</v>
      </c>
      <c r="Z145">
        <v>0</v>
      </c>
      <c r="AA145">
        <v>0</v>
      </c>
      <c r="AB145">
        <v>0</v>
      </c>
      <c r="AC145" t="s">
        <v>134</v>
      </c>
      <c r="AD145">
        <v>0</v>
      </c>
      <c r="AE145">
        <v>0</v>
      </c>
      <c r="AF145">
        <v>0</v>
      </c>
      <c r="AH145">
        <v>2008</v>
      </c>
      <c r="AI145" s="8" t="s">
        <v>135</v>
      </c>
      <c r="AJ145" t="s">
        <v>147</v>
      </c>
      <c r="AK145" s="11">
        <v>-2600</v>
      </c>
      <c r="AL145" s="11">
        <v>0</v>
      </c>
      <c r="AM145" s="11">
        <v>-15</v>
      </c>
      <c r="AN145" s="11">
        <v>-34</v>
      </c>
      <c r="AO145" s="11">
        <v>0</v>
      </c>
      <c r="AP145" s="11">
        <v>-2649</v>
      </c>
      <c r="AQ145" s="10">
        <v>14</v>
      </c>
      <c r="AR145" s="12">
        <f t="shared" si="4"/>
        <v>-370.86</v>
      </c>
      <c r="AS145" s="13">
        <v>44408</v>
      </c>
      <c r="AT145" s="14" t="s">
        <v>83</v>
      </c>
      <c r="AU145" s="15">
        <f t="shared" si="5"/>
        <v>-2649</v>
      </c>
      <c r="AV145" s="12"/>
      <c r="AW145" t="s">
        <v>137</v>
      </c>
      <c r="AY145" s="16">
        <v>44408</v>
      </c>
      <c r="AZ145" s="10" t="s">
        <v>138</v>
      </c>
      <c r="BA145" s="10"/>
      <c r="BH145" t="s">
        <v>192</v>
      </c>
      <c r="BJ145" t="s">
        <v>132</v>
      </c>
      <c r="BK145" t="s">
        <v>133</v>
      </c>
      <c r="BL145">
        <v>85031</v>
      </c>
      <c r="BM145" t="s">
        <v>84</v>
      </c>
      <c r="BR145" s="10">
        <v>1.9</v>
      </c>
      <c r="BS145" t="s">
        <v>85</v>
      </c>
    </row>
    <row r="146" spans="1:71">
      <c r="A146" t="s">
        <v>194</v>
      </c>
      <c r="B146" s="47" t="s">
        <v>195</v>
      </c>
      <c r="C146" t="s">
        <v>73</v>
      </c>
      <c r="D146" s="8"/>
      <c r="E146" s="9">
        <v>43539</v>
      </c>
      <c r="F146" s="9">
        <v>43539</v>
      </c>
      <c r="G146" s="9">
        <v>43905</v>
      </c>
      <c r="H146" t="s">
        <v>196</v>
      </c>
      <c r="J146" t="s">
        <v>197</v>
      </c>
      <c r="L146" t="s">
        <v>132</v>
      </c>
      <c r="M146" t="s">
        <v>133</v>
      </c>
      <c r="N146" s="10">
        <v>85008</v>
      </c>
      <c r="O146" s="10">
        <v>1000</v>
      </c>
      <c r="Q146">
        <v>17</v>
      </c>
      <c r="R146" t="s">
        <v>134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t="s">
        <v>134</v>
      </c>
      <c r="Z146">
        <v>0</v>
      </c>
      <c r="AA146">
        <v>0</v>
      </c>
      <c r="AB146">
        <v>0</v>
      </c>
      <c r="AC146" t="s">
        <v>134</v>
      </c>
      <c r="AD146">
        <v>0</v>
      </c>
      <c r="AE146">
        <v>0</v>
      </c>
      <c r="AF146">
        <v>0</v>
      </c>
      <c r="AG146">
        <v>1</v>
      </c>
      <c r="AH146">
        <v>2012</v>
      </c>
      <c r="AI146" s="8" t="s">
        <v>135</v>
      </c>
      <c r="AJ146" t="s">
        <v>198</v>
      </c>
      <c r="AK146" s="11">
        <v>4806</v>
      </c>
      <c r="AL146" s="11">
        <v>0</v>
      </c>
      <c r="AM146" s="11">
        <v>27</v>
      </c>
      <c r="AN146" s="11">
        <v>62</v>
      </c>
      <c r="AO146" s="11">
        <v>0</v>
      </c>
      <c r="AP146" s="11">
        <v>4895</v>
      </c>
      <c r="AQ146" s="10">
        <v>14</v>
      </c>
      <c r="AR146" s="12">
        <f t="shared" si="4"/>
        <v>685.30000000000007</v>
      </c>
      <c r="AS146" s="13">
        <v>44408</v>
      </c>
      <c r="AT146" s="14" t="s">
        <v>83</v>
      </c>
      <c r="AU146" s="15">
        <f t="shared" si="5"/>
        <v>4895</v>
      </c>
      <c r="AV146" s="12"/>
      <c r="AW146" t="s">
        <v>137</v>
      </c>
      <c r="AY146" s="16">
        <v>44408</v>
      </c>
      <c r="AZ146" s="10" t="s">
        <v>138</v>
      </c>
      <c r="BA146" s="10"/>
      <c r="BH146" t="s">
        <v>197</v>
      </c>
      <c r="BJ146" t="s">
        <v>132</v>
      </c>
      <c r="BK146" t="s">
        <v>133</v>
      </c>
      <c r="BL146">
        <v>85008</v>
      </c>
      <c r="BM146" t="s">
        <v>84</v>
      </c>
      <c r="BR146" s="10">
        <v>1.9</v>
      </c>
      <c r="BS146" t="s">
        <v>85</v>
      </c>
    </row>
    <row r="147" spans="1:71">
      <c r="A147" t="s">
        <v>194</v>
      </c>
      <c r="B147" s="47" t="s">
        <v>195</v>
      </c>
      <c r="C147" t="s">
        <v>96</v>
      </c>
      <c r="D147" s="8">
        <v>1</v>
      </c>
      <c r="E147" s="9">
        <v>43574</v>
      </c>
      <c r="F147" s="9">
        <v>43539</v>
      </c>
      <c r="G147" s="9">
        <v>43905</v>
      </c>
      <c r="H147" t="s">
        <v>196</v>
      </c>
      <c r="J147" t="s">
        <v>197</v>
      </c>
      <c r="L147" t="s">
        <v>132</v>
      </c>
      <c r="M147" t="s">
        <v>133</v>
      </c>
      <c r="N147" s="10">
        <v>85008</v>
      </c>
      <c r="O147" s="10">
        <v>1000</v>
      </c>
      <c r="P147">
        <v>5718</v>
      </c>
      <c r="Q147">
        <v>17</v>
      </c>
      <c r="R147" t="s">
        <v>134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t="s">
        <v>134</v>
      </c>
      <c r="Z147">
        <v>0</v>
      </c>
      <c r="AA147">
        <v>0</v>
      </c>
      <c r="AB147">
        <v>0</v>
      </c>
      <c r="AC147" t="s">
        <v>134</v>
      </c>
      <c r="AD147">
        <v>0</v>
      </c>
      <c r="AE147">
        <v>0</v>
      </c>
      <c r="AF147">
        <v>0</v>
      </c>
      <c r="AG147">
        <v>1</v>
      </c>
      <c r="AH147">
        <v>2012</v>
      </c>
      <c r="AI147" s="8" t="s">
        <v>135</v>
      </c>
      <c r="AJ147" t="s">
        <v>198</v>
      </c>
      <c r="AK147" s="11">
        <v>-4346</v>
      </c>
      <c r="AL147" s="11">
        <v>0</v>
      </c>
      <c r="AM147" s="11">
        <v>-24</v>
      </c>
      <c r="AN147" s="11">
        <v>-56</v>
      </c>
      <c r="AO147" s="11">
        <v>0</v>
      </c>
      <c r="AP147" s="11">
        <v>-4426</v>
      </c>
      <c r="AQ147" s="10">
        <v>14</v>
      </c>
      <c r="AR147" s="12">
        <f t="shared" si="4"/>
        <v>-619.6400000000001</v>
      </c>
      <c r="AS147" s="13">
        <v>44408</v>
      </c>
      <c r="AT147" s="14" t="s">
        <v>83</v>
      </c>
      <c r="AU147" s="15">
        <f t="shared" si="5"/>
        <v>-4426</v>
      </c>
      <c r="AV147" s="12"/>
      <c r="AW147" t="s">
        <v>137</v>
      </c>
      <c r="AY147" s="16">
        <v>44408</v>
      </c>
      <c r="AZ147" s="10" t="s">
        <v>138</v>
      </c>
      <c r="BA147" s="10"/>
      <c r="BH147" t="s">
        <v>197</v>
      </c>
      <c r="BJ147" t="s">
        <v>132</v>
      </c>
      <c r="BK147" t="s">
        <v>133</v>
      </c>
      <c r="BL147">
        <v>85008</v>
      </c>
      <c r="BM147" t="s">
        <v>84</v>
      </c>
      <c r="BR147" s="10">
        <v>1.9</v>
      </c>
      <c r="BS147" t="s">
        <v>85</v>
      </c>
    </row>
    <row r="148" spans="1:71">
      <c r="A148" t="s">
        <v>194</v>
      </c>
      <c r="B148" s="47" t="s">
        <v>195</v>
      </c>
      <c r="C148" t="s">
        <v>96</v>
      </c>
      <c r="D148" s="8">
        <v>1</v>
      </c>
      <c r="E148" s="9">
        <v>43574</v>
      </c>
      <c r="F148" s="9">
        <v>43539</v>
      </c>
      <c r="G148" s="9">
        <v>43905</v>
      </c>
      <c r="H148" t="s">
        <v>196</v>
      </c>
      <c r="J148" t="s">
        <v>197</v>
      </c>
      <c r="L148" t="s">
        <v>132</v>
      </c>
      <c r="M148" t="s">
        <v>133</v>
      </c>
      <c r="N148" s="10">
        <v>85008</v>
      </c>
      <c r="O148" s="10">
        <v>1000</v>
      </c>
      <c r="P148">
        <v>5718</v>
      </c>
      <c r="Q148">
        <v>17</v>
      </c>
      <c r="R148" t="s">
        <v>134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t="s">
        <v>134</v>
      </c>
      <c r="Z148">
        <v>0</v>
      </c>
      <c r="AA148">
        <v>0</v>
      </c>
      <c r="AB148">
        <v>0</v>
      </c>
      <c r="AC148" t="s">
        <v>134</v>
      </c>
      <c r="AD148">
        <v>0</v>
      </c>
      <c r="AE148">
        <v>0</v>
      </c>
      <c r="AF148">
        <v>0</v>
      </c>
      <c r="AG148">
        <v>525</v>
      </c>
      <c r="AH148">
        <v>2009</v>
      </c>
      <c r="AI148" s="8" t="s">
        <v>135</v>
      </c>
      <c r="AJ148" t="s">
        <v>173</v>
      </c>
      <c r="AK148" s="11">
        <v>4346</v>
      </c>
      <c r="AL148" s="11">
        <v>0</v>
      </c>
      <c r="AM148" s="11">
        <v>24</v>
      </c>
      <c r="AN148" s="11">
        <v>56</v>
      </c>
      <c r="AO148" s="11">
        <v>0</v>
      </c>
      <c r="AP148" s="11">
        <v>4426</v>
      </c>
      <c r="AQ148" s="10">
        <v>14</v>
      </c>
      <c r="AR148" s="12">
        <f t="shared" si="4"/>
        <v>619.6400000000001</v>
      </c>
      <c r="AS148" s="13">
        <v>44408</v>
      </c>
      <c r="AT148" s="14" t="s">
        <v>83</v>
      </c>
      <c r="AU148" s="15">
        <f t="shared" si="5"/>
        <v>4426</v>
      </c>
      <c r="AV148" s="12"/>
      <c r="AW148" t="s">
        <v>137</v>
      </c>
      <c r="AY148" s="16">
        <v>44408</v>
      </c>
      <c r="AZ148" s="10" t="s">
        <v>138</v>
      </c>
      <c r="BA148" s="10"/>
      <c r="BH148" t="s">
        <v>197</v>
      </c>
      <c r="BJ148" t="s">
        <v>132</v>
      </c>
      <c r="BK148" t="s">
        <v>133</v>
      </c>
      <c r="BL148">
        <v>85008</v>
      </c>
      <c r="BM148" t="s">
        <v>84</v>
      </c>
      <c r="BR148" s="10">
        <v>1.9</v>
      </c>
      <c r="BS148" t="s">
        <v>85</v>
      </c>
    </row>
    <row r="149" spans="1:71">
      <c r="A149" t="s">
        <v>194</v>
      </c>
      <c r="B149" s="47" t="s">
        <v>195</v>
      </c>
      <c r="C149" t="s">
        <v>96</v>
      </c>
      <c r="D149" s="8">
        <v>3</v>
      </c>
      <c r="E149" s="9">
        <v>43602</v>
      </c>
      <c r="F149" s="9">
        <v>43539</v>
      </c>
      <c r="G149" s="9">
        <v>43905</v>
      </c>
      <c r="H149" t="s">
        <v>196</v>
      </c>
      <c r="J149" t="s">
        <v>197</v>
      </c>
      <c r="L149" t="s">
        <v>132</v>
      </c>
      <c r="M149" t="s">
        <v>133</v>
      </c>
      <c r="N149" s="10">
        <v>85008</v>
      </c>
      <c r="O149" s="10">
        <v>1000</v>
      </c>
      <c r="P149">
        <v>5718</v>
      </c>
      <c r="Q149">
        <v>17</v>
      </c>
      <c r="R149" t="s">
        <v>134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t="s">
        <v>134</v>
      </c>
      <c r="Z149">
        <v>0</v>
      </c>
      <c r="AA149">
        <v>0</v>
      </c>
      <c r="AB149">
        <v>0</v>
      </c>
      <c r="AC149" t="s">
        <v>134</v>
      </c>
      <c r="AD149">
        <v>0</v>
      </c>
      <c r="AE149">
        <v>0</v>
      </c>
      <c r="AF149">
        <v>0</v>
      </c>
      <c r="AG149">
        <v>525</v>
      </c>
      <c r="AH149">
        <v>2009</v>
      </c>
      <c r="AI149" s="8" t="s">
        <v>135</v>
      </c>
      <c r="AJ149" t="s">
        <v>173</v>
      </c>
      <c r="AK149" s="11">
        <v>-3979</v>
      </c>
      <c r="AL149" s="11">
        <v>0</v>
      </c>
      <c r="AM149" s="11">
        <v>-22</v>
      </c>
      <c r="AN149" s="11">
        <v>-51</v>
      </c>
      <c r="AO149" s="11">
        <v>0</v>
      </c>
      <c r="AP149" s="11">
        <v>-4052</v>
      </c>
      <c r="AQ149" s="10">
        <v>14</v>
      </c>
      <c r="AR149" s="12">
        <f t="shared" si="4"/>
        <v>-567.28000000000009</v>
      </c>
      <c r="AS149" s="13">
        <v>44408</v>
      </c>
      <c r="AT149" s="14" t="s">
        <v>83</v>
      </c>
      <c r="AU149" s="15">
        <f t="shared" si="5"/>
        <v>-4052</v>
      </c>
      <c r="AV149" s="12"/>
      <c r="AW149" t="s">
        <v>137</v>
      </c>
      <c r="AY149" s="16">
        <v>44408</v>
      </c>
      <c r="AZ149" s="10" t="s">
        <v>138</v>
      </c>
      <c r="BA149" s="10"/>
      <c r="BH149" t="s">
        <v>197</v>
      </c>
      <c r="BJ149" t="s">
        <v>132</v>
      </c>
      <c r="BK149" t="s">
        <v>133</v>
      </c>
      <c r="BL149">
        <v>85008</v>
      </c>
      <c r="BM149" t="s">
        <v>84</v>
      </c>
      <c r="BR149" s="10">
        <v>1.9</v>
      </c>
      <c r="BS149" t="s">
        <v>85</v>
      </c>
    </row>
    <row r="150" spans="1:71">
      <c r="A150" t="s">
        <v>194</v>
      </c>
      <c r="B150" s="47" t="s">
        <v>195</v>
      </c>
      <c r="C150" t="s">
        <v>96</v>
      </c>
      <c r="D150" s="8">
        <v>3</v>
      </c>
      <c r="E150" s="9">
        <v>43602</v>
      </c>
      <c r="F150" s="9">
        <v>43539</v>
      </c>
      <c r="G150" s="9">
        <v>43905</v>
      </c>
      <c r="H150" t="s">
        <v>196</v>
      </c>
      <c r="J150" t="s">
        <v>197</v>
      </c>
      <c r="L150" t="s">
        <v>132</v>
      </c>
      <c r="M150" t="s">
        <v>133</v>
      </c>
      <c r="N150" s="10">
        <v>85008</v>
      </c>
      <c r="O150" s="10">
        <v>1000</v>
      </c>
      <c r="P150">
        <v>5718</v>
      </c>
      <c r="Q150">
        <v>17</v>
      </c>
      <c r="R150" t="s">
        <v>134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134</v>
      </c>
      <c r="Z150">
        <v>0</v>
      </c>
      <c r="AA150">
        <v>0</v>
      </c>
      <c r="AB150">
        <v>0</v>
      </c>
      <c r="AC150" t="s">
        <v>134</v>
      </c>
      <c r="AD150">
        <v>0</v>
      </c>
      <c r="AE150">
        <v>0</v>
      </c>
      <c r="AF150">
        <v>0</v>
      </c>
      <c r="AG150">
        <v>1</v>
      </c>
      <c r="AH150">
        <v>2012</v>
      </c>
      <c r="AI150" s="8" t="s">
        <v>135</v>
      </c>
      <c r="AJ150" t="s">
        <v>198</v>
      </c>
      <c r="AK150" s="11">
        <v>3979</v>
      </c>
      <c r="AL150" s="11">
        <v>0</v>
      </c>
      <c r="AM150" s="11">
        <v>22</v>
      </c>
      <c r="AN150" s="11">
        <v>51</v>
      </c>
      <c r="AO150" s="11">
        <v>0</v>
      </c>
      <c r="AP150" s="11">
        <v>4052</v>
      </c>
      <c r="AQ150" s="10">
        <v>14</v>
      </c>
      <c r="AR150" s="12">
        <f t="shared" si="4"/>
        <v>567.28000000000009</v>
      </c>
      <c r="AS150" s="13">
        <v>44408</v>
      </c>
      <c r="AT150" s="14" t="s">
        <v>83</v>
      </c>
      <c r="AU150" s="15">
        <f t="shared" si="5"/>
        <v>4052</v>
      </c>
      <c r="AV150" s="12"/>
      <c r="AW150" t="s">
        <v>137</v>
      </c>
      <c r="AY150" s="16">
        <v>44408</v>
      </c>
      <c r="AZ150" s="10" t="s">
        <v>138</v>
      </c>
      <c r="BA150" s="10"/>
      <c r="BH150" t="s">
        <v>197</v>
      </c>
      <c r="BJ150" t="s">
        <v>132</v>
      </c>
      <c r="BK150" t="s">
        <v>133</v>
      </c>
      <c r="BL150">
        <v>85008</v>
      </c>
      <c r="BM150" t="s">
        <v>84</v>
      </c>
      <c r="BR150" s="10">
        <v>1.9</v>
      </c>
      <c r="BS150" t="s">
        <v>85</v>
      </c>
    </row>
    <row r="151" spans="1:71">
      <c r="A151" t="s">
        <v>194</v>
      </c>
      <c r="B151" s="47" t="s">
        <v>195</v>
      </c>
      <c r="C151" t="s">
        <v>96</v>
      </c>
      <c r="D151" s="8">
        <v>4</v>
      </c>
      <c r="E151" s="9">
        <v>43643</v>
      </c>
      <c r="F151" s="9">
        <v>43539</v>
      </c>
      <c r="G151" s="9">
        <v>43905</v>
      </c>
      <c r="H151" t="s">
        <v>196</v>
      </c>
      <c r="J151" t="s">
        <v>197</v>
      </c>
      <c r="L151" t="s">
        <v>132</v>
      </c>
      <c r="M151" t="s">
        <v>133</v>
      </c>
      <c r="N151" s="10">
        <v>85008</v>
      </c>
      <c r="O151" s="10">
        <v>1000</v>
      </c>
      <c r="P151">
        <v>5718</v>
      </c>
      <c r="Q151">
        <v>17</v>
      </c>
      <c r="R151" t="s">
        <v>134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">
        <v>134</v>
      </c>
      <c r="Z151">
        <v>0</v>
      </c>
      <c r="AA151">
        <v>0</v>
      </c>
      <c r="AB151">
        <v>0</v>
      </c>
      <c r="AC151" t="s">
        <v>134</v>
      </c>
      <c r="AD151">
        <v>0</v>
      </c>
      <c r="AE151">
        <v>0</v>
      </c>
      <c r="AF151">
        <v>0</v>
      </c>
      <c r="AG151">
        <v>480</v>
      </c>
      <c r="AH151">
        <v>2007</v>
      </c>
      <c r="AI151" s="8" t="s">
        <v>135</v>
      </c>
      <c r="AJ151" t="s">
        <v>150</v>
      </c>
      <c r="AK151" s="11">
        <v>3440</v>
      </c>
      <c r="AL151" s="11">
        <v>0</v>
      </c>
      <c r="AM151" s="11">
        <v>19</v>
      </c>
      <c r="AN151" s="11">
        <v>44</v>
      </c>
      <c r="AO151" s="11">
        <v>0</v>
      </c>
      <c r="AP151" s="11">
        <v>3503</v>
      </c>
      <c r="AQ151" s="10">
        <v>14</v>
      </c>
      <c r="AR151" s="12">
        <f t="shared" si="4"/>
        <v>490.42000000000007</v>
      </c>
      <c r="AS151" s="13">
        <v>44408</v>
      </c>
      <c r="AT151" s="14" t="s">
        <v>83</v>
      </c>
      <c r="AU151" s="15">
        <f t="shared" si="5"/>
        <v>3503</v>
      </c>
      <c r="AV151" s="12"/>
      <c r="AW151" t="s">
        <v>137</v>
      </c>
      <c r="AY151" s="16">
        <v>44408</v>
      </c>
      <c r="AZ151" s="10" t="s">
        <v>138</v>
      </c>
      <c r="BA151" s="10"/>
      <c r="BH151" t="s">
        <v>197</v>
      </c>
      <c r="BJ151" t="s">
        <v>132</v>
      </c>
      <c r="BK151" t="s">
        <v>133</v>
      </c>
      <c r="BL151">
        <v>85008</v>
      </c>
      <c r="BM151" t="s">
        <v>84</v>
      </c>
      <c r="BR151" s="10">
        <v>1.9</v>
      </c>
      <c r="BS151" t="s">
        <v>85</v>
      </c>
    </row>
    <row r="152" spans="1:71">
      <c r="A152" t="s">
        <v>194</v>
      </c>
      <c r="B152" s="47" t="s">
        <v>195</v>
      </c>
      <c r="C152" t="s">
        <v>96</v>
      </c>
      <c r="D152" s="8">
        <v>5</v>
      </c>
      <c r="E152" s="9">
        <v>43643</v>
      </c>
      <c r="F152" s="9">
        <v>43539</v>
      </c>
      <c r="G152" s="9">
        <v>43905</v>
      </c>
      <c r="H152" t="s">
        <v>196</v>
      </c>
      <c r="J152" t="s">
        <v>197</v>
      </c>
      <c r="L152" t="s">
        <v>132</v>
      </c>
      <c r="M152" t="s">
        <v>133</v>
      </c>
      <c r="N152" s="10">
        <v>85008</v>
      </c>
      <c r="O152" s="10">
        <v>1000</v>
      </c>
      <c r="P152">
        <v>5718</v>
      </c>
      <c r="Q152">
        <v>17</v>
      </c>
      <c r="R152" t="s">
        <v>134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t="s">
        <v>134</v>
      </c>
      <c r="Z152">
        <v>0</v>
      </c>
      <c r="AA152">
        <v>0</v>
      </c>
      <c r="AB152">
        <v>0</v>
      </c>
      <c r="AC152" t="s">
        <v>134</v>
      </c>
      <c r="AD152">
        <v>0</v>
      </c>
      <c r="AE152">
        <v>0</v>
      </c>
      <c r="AF152">
        <v>0</v>
      </c>
      <c r="AG152">
        <v>1</v>
      </c>
      <c r="AH152">
        <v>2012</v>
      </c>
      <c r="AI152" s="8" t="s">
        <v>135</v>
      </c>
      <c r="AJ152" t="s">
        <v>198</v>
      </c>
      <c r="AK152" s="11">
        <v>-3440</v>
      </c>
      <c r="AL152" s="11">
        <v>0</v>
      </c>
      <c r="AM152" s="11">
        <v>-19</v>
      </c>
      <c r="AN152" s="11">
        <v>-44</v>
      </c>
      <c r="AO152" s="11">
        <v>0</v>
      </c>
      <c r="AP152" s="11">
        <v>-3503</v>
      </c>
      <c r="AQ152" s="10">
        <v>14</v>
      </c>
      <c r="AR152" s="12">
        <f t="shared" si="4"/>
        <v>-490.42000000000007</v>
      </c>
      <c r="AS152" s="13">
        <v>44408</v>
      </c>
      <c r="AT152" s="14" t="s">
        <v>83</v>
      </c>
      <c r="AU152" s="15">
        <f t="shared" si="5"/>
        <v>-3503</v>
      </c>
      <c r="AV152" s="12"/>
      <c r="AW152" t="s">
        <v>137</v>
      </c>
      <c r="AY152" s="16">
        <v>44408</v>
      </c>
      <c r="AZ152" s="10" t="s">
        <v>138</v>
      </c>
      <c r="BA152" s="10"/>
      <c r="BH152" t="s">
        <v>197</v>
      </c>
      <c r="BJ152" t="s">
        <v>132</v>
      </c>
      <c r="BK152" t="s">
        <v>133</v>
      </c>
      <c r="BL152">
        <v>85008</v>
      </c>
      <c r="BM152" t="s">
        <v>84</v>
      </c>
      <c r="BR152" s="10">
        <v>1.9</v>
      </c>
      <c r="BS152" t="s">
        <v>85</v>
      </c>
    </row>
    <row r="153" spans="1:71">
      <c r="A153" t="s">
        <v>194</v>
      </c>
      <c r="B153" s="47" t="s">
        <v>195</v>
      </c>
      <c r="C153" t="s">
        <v>96</v>
      </c>
      <c r="D153" s="8">
        <v>6</v>
      </c>
      <c r="E153" s="9">
        <v>43643</v>
      </c>
      <c r="F153" s="9">
        <v>43539</v>
      </c>
      <c r="G153" s="9">
        <v>43905</v>
      </c>
      <c r="H153" t="s">
        <v>196</v>
      </c>
      <c r="J153" t="s">
        <v>197</v>
      </c>
      <c r="L153" t="s">
        <v>132</v>
      </c>
      <c r="M153" t="s">
        <v>133</v>
      </c>
      <c r="N153" s="10">
        <v>85008</v>
      </c>
      <c r="O153" s="10">
        <v>1000</v>
      </c>
      <c r="P153">
        <v>5718</v>
      </c>
      <c r="Q153">
        <v>17</v>
      </c>
      <c r="R153" t="s">
        <v>134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t="s">
        <v>134</v>
      </c>
      <c r="Z153">
        <v>0</v>
      </c>
      <c r="AA153">
        <v>0</v>
      </c>
      <c r="AB153">
        <v>0</v>
      </c>
      <c r="AC153" t="s">
        <v>134</v>
      </c>
      <c r="AD153">
        <v>0</v>
      </c>
      <c r="AE153">
        <v>0</v>
      </c>
      <c r="AF153">
        <v>0</v>
      </c>
      <c r="AG153">
        <v>606</v>
      </c>
      <c r="AH153">
        <v>2008</v>
      </c>
      <c r="AI153" s="8" t="s">
        <v>135</v>
      </c>
      <c r="AJ153" t="s">
        <v>183</v>
      </c>
      <c r="AK153" s="11">
        <v>3440</v>
      </c>
      <c r="AL153" s="11">
        <v>0</v>
      </c>
      <c r="AM153" s="11">
        <v>19</v>
      </c>
      <c r="AN153" s="11">
        <v>44</v>
      </c>
      <c r="AO153" s="11">
        <v>0</v>
      </c>
      <c r="AP153" s="11">
        <v>3503</v>
      </c>
      <c r="AQ153" s="10">
        <v>14</v>
      </c>
      <c r="AR153" s="12">
        <f t="shared" si="4"/>
        <v>490.42000000000007</v>
      </c>
      <c r="AS153" s="13">
        <v>44408</v>
      </c>
      <c r="AT153" s="14" t="s">
        <v>83</v>
      </c>
      <c r="AU153" s="15">
        <f t="shared" si="5"/>
        <v>3503</v>
      </c>
      <c r="AV153" s="12"/>
      <c r="AW153" t="s">
        <v>137</v>
      </c>
      <c r="AY153" s="16">
        <v>44408</v>
      </c>
      <c r="AZ153" s="10" t="s">
        <v>138</v>
      </c>
      <c r="BA153" s="10"/>
      <c r="BH153" t="s">
        <v>197</v>
      </c>
      <c r="BJ153" t="s">
        <v>132</v>
      </c>
      <c r="BK153" t="s">
        <v>133</v>
      </c>
      <c r="BL153">
        <v>85008</v>
      </c>
      <c r="BM153" t="s">
        <v>84</v>
      </c>
      <c r="BR153" s="10">
        <v>1.9</v>
      </c>
      <c r="BS153" t="s">
        <v>85</v>
      </c>
    </row>
    <row r="154" spans="1:71">
      <c r="A154" t="s">
        <v>194</v>
      </c>
      <c r="B154" s="47" t="s">
        <v>195</v>
      </c>
      <c r="C154" t="s">
        <v>96</v>
      </c>
      <c r="D154" s="8">
        <v>7</v>
      </c>
      <c r="E154" s="9">
        <v>43644</v>
      </c>
      <c r="F154" s="9">
        <v>43539</v>
      </c>
      <c r="G154" s="9">
        <v>43905</v>
      </c>
      <c r="H154" t="s">
        <v>196</v>
      </c>
      <c r="J154" t="s">
        <v>197</v>
      </c>
      <c r="L154" t="s">
        <v>132</v>
      </c>
      <c r="M154" t="s">
        <v>133</v>
      </c>
      <c r="N154" s="10">
        <v>85008</v>
      </c>
      <c r="O154" s="10">
        <v>1000</v>
      </c>
      <c r="P154">
        <v>5718</v>
      </c>
      <c r="Q154">
        <v>17</v>
      </c>
      <c r="R154" t="s">
        <v>134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t="s">
        <v>134</v>
      </c>
      <c r="Z154">
        <v>0</v>
      </c>
      <c r="AA154">
        <v>0</v>
      </c>
      <c r="AB154">
        <v>0</v>
      </c>
      <c r="AC154" t="s">
        <v>134</v>
      </c>
      <c r="AD154">
        <v>0</v>
      </c>
      <c r="AE154">
        <v>0</v>
      </c>
      <c r="AF154">
        <v>0</v>
      </c>
      <c r="AG154">
        <v>480</v>
      </c>
      <c r="AH154">
        <v>2007</v>
      </c>
      <c r="AI154" s="8" t="s">
        <v>135</v>
      </c>
      <c r="AJ154" t="s">
        <v>150</v>
      </c>
      <c r="AK154" s="11">
        <v>-3427</v>
      </c>
      <c r="AL154" s="11">
        <v>0</v>
      </c>
      <c r="AM154" s="11">
        <v>-19</v>
      </c>
      <c r="AN154" s="11">
        <v>-44</v>
      </c>
      <c r="AO154" s="11">
        <v>0</v>
      </c>
      <c r="AP154" s="11">
        <v>-3490</v>
      </c>
      <c r="AQ154" s="10">
        <v>14</v>
      </c>
      <c r="AR154" s="12">
        <f t="shared" si="4"/>
        <v>-488.6</v>
      </c>
      <c r="AS154" s="13">
        <v>44408</v>
      </c>
      <c r="AT154" s="14" t="s">
        <v>83</v>
      </c>
      <c r="AU154" s="15">
        <f t="shared" si="5"/>
        <v>-3490</v>
      </c>
      <c r="AV154" s="12"/>
      <c r="AW154" t="s">
        <v>137</v>
      </c>
      <c r="AY154" s="16">
        <v>44408</v>
      </c>
      <c r="AZ154" s="10" t="s">
        <v>138</v>
      </c>
      <c r="BA154" s="10"/>
      <c r="BH154" t="s">
        <v>197</v>
      </c>
      <c r="BJ154" t="s">
        <v>132</v>
      </c>
      <c r="BK154" t="s">
        <v>133</v>
      </c>
      <c r="BL154">
        <v>85008</v>
      </c>
      <c r="BM154" t="s">
        <v>84</v>
      </c>
      <c r="BR154" s="10">
        <v>1.9</v>
      </c>
      <c r="BS154" t="s">
        <v>85</v>
      </c>
    </row>
    <row r="155" spans="1:71">
      <c r="A155" t="s">
        <v>194</v>
      </c>
      <c r="B155" s="47" t="s">
        <v>195</v>
      </c>
      <c r="C155" t="s">
        <v>96</v>
      </c>
      <c r="D155" s="8">
        <v>8</v>
      </c>
      <c r="E155" s="9">
        <v>43649</v>
      </c>
      <c r="F155" s="9">
        <v>43539</v>
      </c>
      <c r="G155" s="9">
        <v>43905</v>
      </c>
      <c r="H155" t="s">
        <v>196</v>
      </c>
      <c r="J155" t="s">
        <v>197</v>
      </c>
      <c r="L155" t="s">
        <v>132</v>
      </c>
      <c r="M155" t="s">
        <v>133</v>
      </c>
      <c r="N155" s="10">
        <v>85008</v>
      </c>
      <c r="O155" s="10">
        <v>1000</v>
      </c>
      <c r="P155">
        <v>5718</v>
      </c>
      <c r="Q155">
        <v>17</v>
      </c>
      <c r="R155" t="s">
        <v>134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">
        <v>134</v>
      </c>
      <c r="Z155">
        <v>0</v>
      </c>
      <c r="AA155">
        <v>0</v>
      </c>
      <c r="AB155">
        <v>0</v>
      </c>
      <c r="AC155" t="s">
        <v>134</v>
      </c>
      <c r="AD155">
        <v>0</v>
      </c>
      <c r="AE155">
        <v>0</v>
      </c>
      <c r="AF155">
        <v>0</v>
      </c>
      <c r="AG155">
        <v>1</v>
      </c>
      <c r="AH155">
        <v>2012</v>
      </c>
      <c r="AI155" s="8" t="s">
        <v>135</v>
      </c>
      <c r="AJ155" t="s">
        <v>198</v>
      </c>
      <c r="AK155" s="11">
        <v>3362</v>
      </c>
      <c r="AL155" s="11">
        <v>0</v>
      </c>
      <c r="AM155" s="11">
        <v>19</v>
      </c>
      <c r="AN155" s="11">
        <v>43</v>
      </c>
      <c r="AO155" s="11">
        <v>0</v>
      </c>
      <c r="AP155" s="11">
        <v>3424</v>
      </c>
      <c r="AQ155" s="10">
        <v>14</v>
      </c>
      <c r="AR155" s="12">
        <f t="shared" si="4"/>
        <v>479.36000000000007</v>
      </c>
      <c r="AS155" s="13">
        <v>44408</v>
      </c>
      <c r="AT155" s="14" t="s">
        <v>83</v>
      </c>
      <c r="AU155" s="15">
        <f t="shared" si="5"/>
        <v>3424</v>
      </c>
      <c r="AV155" s="12"/>
      <c r="AW155" t="s">
        <v>137</v>
      </c>
      <c r="AY155" s="16">
        <v>44408</v>
      </c>
      <c r="AZ155" s="10" t="s">
        <v>138</v>
      </c>
      <c r="BA155" s="10"/>
      <c r="BH155" t="s">
        <v>197</v>
      </c>
      <c r="BJ155" t="s">
        <v>132</v>
      </c>
      <c r="BK155" t="s">
        <v>133</v>
      </c>
      <c r="BL155">
        <v>85008</v>
      </c>
      <c r="BM155" t="s">
        <v>84</v>
      </c>
      <c r="BR155" s="10">
        <v>1.9</v>
      </c>
      <c r="BS155" t="s">
        <v>85</v>
      </c>
    </row>
    <row r="156" spans="1:71">
      <c r="A156" t="s">
        <v>194</v>
      </c>
      <c r="B156" s="47" t="s">
        <v>195</v>
      </c>
      <c r="C156" t="s">
        <v>96</v>
      </c>
      <c r="D156" s="8">
        <v>9</v>
      </c>
      <c r="E156" s="9">
        <v>43649</v>
      </c>
      <c r="F156" s="9">
        <v>43539</v>
      </c>
      <c r="G156" s="9">
        <v>43905</v>
      </c>
      <c r="H156" t="s">
        <v>196</v>
      </c>
      <c r="J156" t="s">
        <v>197</v>
      </c>
      <c r="L156" t="s">
        <v>132</v>
      </c>
      <c r="M156" t="s">
        <v>133</v>
      </c>
      <c r="N156" s="10">
        <v>85008</v>
      </c>
      <c r="O156" s="10">
        <v>1000</v>
      </c>
      <c r="P156">
        <v>5718</v>
      </c>
      <c r="Q156">
        <v>17</v>
      </c>
      <c r="R156" t="s">
        <v>134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134</v>
      </c>
      <c r="Z156">
        <v>0</v>
      </c>
      <c r="AA156">
        <v>0</v>
      </c>
      <c r="AB156">
        <v>0</v>
      </c>
      <c r="AC156" t="s">
        <v>134</v>
      </c>
      <c r="AD156">
        <v>0</v>
      </c>
      <c r="AE156">
        <v>0</v>
      </c>
      <c r="AF156">
        <v>0</v>
      </c>
      <c r="AG156">
        <v>606</v>
      </c>
      <c r="AH156">
        <v>2008</v>
      </c>
      <c r="AI156" s="8" t="s">
        <v>135</v>
      </c>
      <c r="AJ156" t="s">
        <v>183</v>
      </c>
      <c r="AK156" s="11">
        <v>-3362</v>
      </c>
      <c r="AL156" s="11">
        <v>0</v>
      </c>
      <c r="AM156" s="11">
        <v>-19</v>
      </c>
      <c r="AN156" s="11">
        <v>-43</v>
      </c>
      <c r="AO156" s="11">
        <v>0</v>
      </c>
      <c r="AP156" s="11">
        <v>-3424</v>
      </c>
      <c r="AQ156" s="10">
        <v>14</v>
      </c>
      <c r="AR156" s="12">
        <f t="shared" si="4"/>
        <v>-479.36000000000007</v>
      </c>
      <c r="AS156" s="13">
        <v>44408</v>
      </c>
      <c r="AT156" s="14" t="s">
        <v>83</v>
      </c>
      <c r="AU156" s="15">
        <f t="shared" si="5"/>
        <v>-3424</v>
      </c>
      <c r="AV156" s="12"/>
      <c r="AW156" t="s">
        <v>137</v>
      </c>
      <c r="AY156" s="16">
        <v>44408</v>
      </c>
      <c r="AZ156" s="10" t="s">
        <v>138</v>
      </c>
      <c r="BA156" s="10"/>
      <c r="BH156" t="s">
        <v>197</v>
      </c>
      <c r="BJ156" t="s">
        <v>132</v>
      </c>
      <c r="BK156" t="s">
        <v>133</v>
      </c>
      <c r="BL156">
        <v>85008</v>
      </c>
      <c r="BM156" t="s">
        <v>84</v>
      </c>
      <c r="BR156" s="10">
        <v>1.9</v>
      </c>
      <c r="BS156" t="s">
        <v>85</v>
      </c>
    </row>
    <row r="157" spans="1:71">
      <c r="A157" t="s">
        <v>194</v>
      </c>
      <c r="B157" s="47" t="s">
        <v>195</v>
      </c>
      <c r="C157" t="s">
        <v>96</v>
      </c>
      <c r="D157" s="8">
        <v>10</v>
      </c>
      <c r="E157" s="9">
        <v>43655</v>
      </c>
      <c r="F157" s="9">
        <v>43539</v>
      </c>
      <c r="G157" s="9">
        <v>43905</v>
      </c>
      <c r="H157" t="s">
        <v>196</v>
      </c>
      <c r="J157" t="s">
        <v>197</v>
      </c>
      <c r="L157" t="s">
        <v>132</v>
      </c>
      <c r="M157" t="s">
        <v>133</v>
      </c>
      <c r="N157" s="10">
        <v>85008</v>
      </c>
      <c r="O157" s="10">
        <v>1000</v>
      </c>
      <c r="P157">
        <v>5718</v>
      </c>
      <c r="Q157">
        <v>17</v>
      </c>
      <c r="R157" t="s">
        <v>134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">
        <v>134</v>
      </c>
      <c r="Z157">
        <v>0</v>
      </c>
      <c r="AA157">
        <v>0</v>
      </c>
      <c r="AB157">
        <v>0</v>
      </c>
      <c r="AC157" t="s">
        <v>134</v>
      </c>
      <c r="AD157">
        <v>0</v>
      </c>
      <c r="AE157">
        <v>0</v>
      </c>
      <c r="AF157">
        <v>0</v>
      </c>
      <c r="AG157">
        <v>2</v>
      </c>
      <c r="AH157">
        <v>2008</v>
      </c>
      <c r="AI157" s="8" t="s">
        <v>135</v>
      </c>
      <c r="AJ157" t="s">
        <v>172</v>
      </c>
      <c r="AK157" s="11">
        <v>3283</v>
      </c>
      <c r="AL157" s="11">
        <v>0</v>
      </c>
      <c r="AM157" s="11">
        <v>18</v>
      </c>
      <c r="AN157" s="11">
        <v>42</v>
      </c>
      <c r="AO157" s="11">
        <v>0</v>
      </c>
      <c r="AP157" s="11">
        <v>3343</v>
      </c>
      <c r="AQ157" s="10">
        <v>14</v>
      </c>
      <c r="AR157" s="12">
        <f t="shared" si="4"/>
        <v>468.02000000000004</v>
      </c>
      <c r="AS157" s="13">
        <v>44408</v>
      </c>
      <c r="AT157" s="14" t="s">
        <v>83</v>
      </c>
      <c r="AU157" s="15">
        <f t="shared" si="5"/>
        <v>3343</v>
      </c>
      <c r="AV157" s="12"/>
      <c r="AW157" t="s">
        <v>137</v>
      </c>
      <c r="AY157" s="16">
        <v>44408</v>
      </c>
      <c r="AZ157" s="10" t="s">
        <v>138</v>
      </c>
      <c r="BA157" s="10"/>
      <c r="BH157" t="s">
        <v>197</v>
      </c>
      <c r="BJ157" t="s">
        <v>132</v>
      </c>
      <c r="BK157" t="s">
        <v>133</v>
      </c>
      <c r="BL157">
        <v>85008</v>
      </c>
      <c r="BM157" t="s">
        <v>84</v>
      </c>
      <c r="BR157" s="10">
        <v>1.9</v>
      </c>
      <c r="BS157" t="s">
        <v>85</v>
      </c>
    </row>
    <row r="158" spans="1:71">
      <c r="A158" t="s">
        <v>194</v>
      </c>
      <c r="B158" s="47" t="s">
        <v>195</v>
      </c>
      <c r="C158" t="s">
        <v>96</v>
      </c>
      <c r="D158" s="8">
        <v>11</v>
      </c>
      <c r="E158" s="9">
        <v>43655</v>
      </c>
      <c r="F158" s="9">
        <v>43539</v>
      </c>
      <c r="G158" s="9">
        <v>43905</v>
      </c>
      <c r="H158" t="s">
        <v>196</v>
      </c>
      <c r="J158" t="s">
        <v>197</v>
      </c>
      <c r="L158" t="s">
        <v>132</v>
      </c>
      <c r="M158" t="s">
        <v>133</v>
      </c>
      <c r="N158" s="10">
        <v>85008</v>
      </c>
      <c r="O158" s="10">
        <v>1000</v>
      </c>
      <c r="P158">
        <v>5718</v>
      </c>
      <c r="Q158">
        <v>17</v>
      </c>
      <c r="R158" t="s">
        <v>134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">
        <v>134</v>
      </c>
      <c r="Z158">
        <v>0</v>
      </c>
      <c r="AA158">
        <v>0</v>
      </c>
      <c r="AB158">
        <v>0</v>
      </c>
      <c r="AC158" t="s">
        <v>134</v>
      </c>
      <c r="AD158">
        <v>0</v>
      </c>
      <c r="AE158">
        <v>0</v>
      </c>
      <c r="AF158">
        <v>0</v>
      </c>
      <c r="AG158">
        <v>1</v>
      </c>
      <c r="AH158">
        <v>2012</v>
      </c>
      <c r="AI158" s="8" t="s">
        <v>135</v>
      </c>
      <c r="AJ158" t="s">
        <v>198</v>
      </c>
      <c r="AK158" s="11">
        <v>-3283</v>
      </c>
      <c r="AL158" s="11">
        <v>0</v>
      </c>
      <c r="AM158" s="11">
        <v>-18</v>
      </c>
      <c r="AN158" s="11">
        <v>-42</v>
      </c>
      <c r="AO158" s="11">
        <v>0</v>
      </c>
      <c r="AP158" s="11">
        <v>-3343</v>
      </c>
      <c r="AQ158" s="10">
        <v>14</v>
      </c>
      <c r="AR158" s="12">
        <f t="shared" si="4"/>
        <v>-468.02000000000004</v>
      </c>
      <c r="AS158" s="13">
        <v>44408</v>
      </c>
      <c r="AT158" s="14" t="s">
        <v>83</v>
      </c>
      <c r="AU158" s="15">
        <f t="shared" si="5"/>
        <v>-3343</v>
      </c>
      <c r="AV158" s="12"/>
      <c r="AW158" t="s">
        <v>137</v>
      </c>
      <c r="AY158" s="16">
        <v>44408</v>
      </c>
      <c r="AZ158" s="10" t="s">
        <v>138</v>
      </c>
      <c r="BA158" s="10"/>
      <c r="BH158" t="s">
        <v>197</v>
      </c>
      <c r="BJ158" t="s">
        <v>132</v>
      </c>
      <c r="BK158" t="s">
        <v>133</v>
      </c>
      <c r="BL158">
        <v>85008</v>
      </c>
      <c r="BM158" t="s">
        <v>84</v>
      </c>
      <c r="BR158" s="10">
        <v>1.9</v>
      </c>
      <c r="BS158" t="s">
        <v>85</v>
      </c>
    </row>
    <row r="159" spans="1:71">
      <c r="A159" t="s">
        <v>194</v>
      </c>
      <c r="B159" s="47" t="s">
        <v>195</v>
      </c>
      <c r="C159" t="s">
        <v>96</v>
      </c>
      <c r="D159" s="8">
        <v>12</v>
      </c>
      <c r="E159" s="9">
        <v>43671</v>
      </c>
      <c r="F159" s="9">
        <v>43539</v>
      </c>
      <c r="G159" s="9">
        <v>43905</v>
      </c>
      <c r="H159" t="s">
        <v>196</v>
      </c>
      <c r="J159" t="s">
        <v>197</v>
      </c>
      <c r="L159" t="s">
        <v>132</v>
      </c>
      <c r="M159" t="s">
        <v>133</v>
      </c>
      <c r="N159" s="10">
        <v>85008</v>
      </c>
      <c r="O159" s="10">
        <v>1000</v>
      </c>
      <c r="P159">
        <v>5718</v>
      </c>
      <c r="Q159">
        <v>17</v>
      </c>
      <c r="R159" t="s">
        <v>134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134</v>
      </c>
      <c r="Z159">
        <v>0</v>
      </c>
      <c r="AA159">
        <v>0</v>
      </c>
      <c r="AB159">
        <v>0</v>
      </c>
      <c r="AC159" t="s">
        <v>134</v>
      </c>
      <c r="AD159">
        <v>0</v>
      </c>
      <c r="AE159">
        <v>0</v>
      </c>
      <c r="AF159">
        <v>0</v>
      </c>
      <c r="AG159">
        <v>1</v>
      </c>
      <c r="AH159">
        <v>2012</v>
      </c>
      <c r="AI159" s="8" t="s">
        <v>135</v>
      </c>
      <c r="AJ159" t="s">
        <v>198</v>
      </c>
      <c r="AK159" s="11">
        <v>3073</v>
      </c>
      <c r="AL159" s="11">
        <v>0</v>
      </c>
      <c r="AM159" s="11">
        <v>17</v>
      </c>
      <c r="AN159" s="11">
        <v>40</v>
      </c>
      <c r="AO159" s="11">
        <v>0</v>
      </c>
      <c r="AP159" s="11">
        <v>3130</v>
      </c>
      <c r="AQ159" s="10">
        <v>14</v>
      </c>
      <c r="AR159" s="12">
        <f t="shared" si="4"/>
        <v>438.20000000000005</v>
      </c>
      <c r="AS159" s="13">
        <v>44408</v>
      </c>
      <c r="AT159" s="14" t="s">
        <v>83</v>
      </c>
      <c r="AU159" s="15">
        <f t="shared" si="5"/>
        <v>3130</v>
      </c>
      <c r="AV159" s="12"/>
      <c r="AW159" t="s">
        <v>137</v>
      </c>
      <c r="AY159" s="16">
        <v>44408</v>
      </c>
      <c r="AZ159" s="10" t="s">
        <v>138</v>
      </c>
      <c r="BA159" s="10"/>
      <c r="BH159" t="s">
        <v>197</v>
      </c>
      <c r="BJ159" t="s">
        <v>132</v>
      </c>
      <c r="BK159" t="s">
        <v>133</v>
      </c>
      <c r="BL159">
        <v>85008</v>
      </c>
      <c r="BM159" t="s">
        <v>84</v>
      </c>
      <c r="BR159" s="10">
        <v>1.9</v>
      </c>
      <c r="BS159" t="s">
        <v>85</v>
      </c>
    </row>
    <row r="160" spans="1:71">
      <c r="A160" t="s">
        <v>194</v>
      </c>
      <c r="B160" s="47" t="s">
        <v>195</v>
      </c>
      <c r="C160" t="s">
        <v>96</v>
      </c>
      <c r="D160" s="8">
        <v>13</v>
      </c>
      <c r="E160" s="9">
        <v>43671</v>
      </c>
      <c r="F160" s="9">
        <v>43539</v>
      </c>
      <c r="G160" s="9">
        <v>43905</v>
      </c>
      <c r="H160" t="s">
        <v>196</v>
      </c>
      <c r="J160" t="s">
        <v>197</v>
      </c>
      <c r="L160" t="s">
        <v>132</v>
      </c>
      <c r="M160" t="s">
        <v>133</v>
      </c>
      <c r="N160" s="10">
        <v>85008</v>
      </c>
      <c r="O160" s="10">
        <v>1000</v>
      </c>
      <c r="P160">
        <v>5718</v>
      </c>
      <c r="Q160">
        <v>17</v>
      </c>
      <c r="R160" t="s">
        <v>134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134</v>
      </c>
      <c r="Z160">
        <v>0</v>
      </c>
      <c r="AA160">
        <v>0</v>
      </c>
      <c r="AB160">
        <v>0</v>
      </c>
      <c r="AC160" t="s">
        <v>134</v>
      </c>
      <c r="AD160">
        <v>0</v>
      </c>
      <c r="AE160">
        <v>0</v>
      </c>
      <c r="AF160">
        <v>0</v>
      </c>
      <c r="AG160">
        <v>2</v>
      </c>
      <c r="AH160">
        <v>2008</v>
      </c>
      <c r="AI160" s="8" t="s">
        <v>135</v>
      </c>
      <c r="AJ160" t="s">
        <v>172</v>
      </c>
      <c r="AK160" s="11">
        <v>-3073</v>
      </c>
      <c r="AL160" s="11">
        <v>0</v>
      </c>
      <c r="AM160" s="11">
        <v>-17</v>
      </c>
      <c r="AN160" s="11">
        <v>-40</v>
      </c>
      <c r="AO160" s="11">
        <v>0</v>
      </c>
      <c r="AP160" s="11">
        <v>-3130</v>
      </c>
      <c r="AQ160" s="10">
        <v>14</v>
      </c>
      <c r="AR160" s="12">
        <f t="shared" si="4"/>
        <v>-438.20000000000005</v>
      </c>
      <c r="AS160" s="13">
        <v>44408</v>
      </c>
      <c r="AT160" s="14" t="s">
        <v>83</v>
      </c>
      <c r="AU160" s="15">
        <f t="shared" si="5"/>
        <v>-3130</v>
      </c>
      <c r="AV160" s="12"/>
      <c r="AW160" t="s">
        <v>137</v>
      </c>
      <c r="AY160" s="16">
        <v>44408</v>
      </c>
      <c r="AZ160" s="10" t="s">
        <v>138</v>
      </c>
      <c r="BA160" s="10"/>
      <c r="BH160" t="s">
        <v>197</v>
      </c>
      <c r="BJ160" t="s">
        <v>132</v>
      </c>
      <c r="BK160" t="s">
        <v>133</v>
      </c>
      <c r="BL160">
        <v>85008</v>
      </c>
      <c r="BM160" t="s">
        <v>84</v>
      </c>
      <c r="BR160" s="10">
        <v>1.9</v>
      </c>
      <c r="BS160" t="s">
        <v>85</v>
      </c>
    </row>
    <row r="161" spans="1:71">
      <c r="A161" t="s">
        <v>194</v>
      </c>
      <c r="B161" s="47" t="s">
        <v>195</v>
      </c>
      <c r="C161" t="s">
        <v>96</v>
      </c>
      <c r="D161" s="8">
        <v>14</v>
      </c>
      <c r="E161" s="9">
        <v>43766</v>
      </c>
      <c r="F161" s="9">
        <v>43539</v>
      </c>
      <c r="G161" s="9">
        <v>43905</v>
      </c>
      <c r="H161" t="s">
        <v>196</v>
      </c>
      <c r="J161" t="s">
        <v>197</v>
      </c>
      <c r="L161" t="s">
        <v>132</v>
      </c>
      <c r="M161" t="s">
        <v>133</v>
      </c>
      <c r="N161" s="10">
        <v>85008</v>
      </c>
      <c r="O161" s="10">
        <v>1000</v>
      </c>
      <c r="P161">
        <v>5718</v>
      </c>
      <c r="Q161">
        <v>17</v>
      </c>
      <c r="R161" t="s">
        <v>134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t="s">
        <v>134</v>
      </c>
      <c r="Z161">
        <v>0</v>
      </c>
      <c r="AA161">
        <v>0</v>
      </c>
      <c r="AB161">
        <v>0</v>
      </c>
      <c r="AC161" t="s">
        <v>134</v>
      </c>
      <c r="AD161">
        <v>0</v>
      </c>
      <c r="AE161">
        <v>0</v>
      </c>
      <c r="AF161">
        <v>0</v>
      </c>
      <c r="AG161">
        <v>309</v>
      </c>
      <c r="AH161">
        <v>2013</v>
      </c>
      <c r="AI161" s="8" t="s">
        <v>135</v>
      </c>
      <c r="AJ161" t="s">
        <v>158</v>
      </c>
      <c r="AK161" s="11">
        <v>1825</v>
      </c>
      <c r="AL161" s="11">
        <v>0</v>
      </c>
      <c r="AM161" s="11">
        <v>10</v>
      </c>
      <c r="AN161" s="11">
        <v>24</v>
      </c>
      <c r="AO161" s="11">
        <v>0</v>
      </c>
      <c r="AP161" s="11">
        <v>1859</v>
      </c>
      <c r="AQ161" s="10">
        <v>14</v>
      </c>
      <c r="AR161" s="12">
        <f t="shared" si="4"/>
        <v>260.26000000000005</v>
      </c>
      <c r="AS161" s="13">
        <v>44408</v>
      </c>
      <c r="AT161" s="14" t="s">
        <v>83</v>
      </c>
      <c r="AU161" s="15">
        <f t="shared" si="5"/>
        <v>1859</v>
      </c>
      <c r="AV161" s="12"/>
      <c r="AW161" t="s">
        <v>137</v>
      </c>
      <c r="AY161" s="16">
        <v>44408</v>
      </c>
      <c r="AZ161" s="10" t="s">
        <v>138</v>
      </c>
      <c r="BA161" s="10"/>
      <c r="BH161" t="s">
        <v>197</v>
      </c>
      <c r="BJ161" t="s">
        <v>132</v>
      </c>
      <c r="BK161" t="s">
        <v>133</v>
      </c>
      <c r="BL161">
        <v>85008</v>
      </c>
      <c r="BM161" t="s">
        <v>84</v>
      </c>
      <c r="BR161" s="10">
        <v>1.9</v>
      </c>
      <c r="BS161" t="s">
        <v>85</v>
      </c>
    </row>
    <row r="162" spans="1:71">
      <c r="A162" t="s">
        <v>194</v>
      </c>
      <c r="B162" s="47" t="s">
        <v>195</v>
      </c>
      <c r="C162" t="s">
        <v>96</v>
      </c>
      <c r="D162" s="8">
        <v>15</v>
      </c>
      <c r="E162" s="9">
        <v>43766</v>
      </c>
      <c r="F162" s="9">
        <v>43539</v>
      </c>
      <c r="G162" s="9">
        <v>43905</v>
      </c>
      <c r="H162" t="s">
        <v>196</v>
      </c>
      <c r="J162" t="s">
        <v>197</v>
      </c>
      <c r="L162" t="s">
        <v>132</v>
      </c>
      <c r="M162" t="s">
        <v>133</v>
      </c>
      <c r="N162" s="10">
        <v>85008</v>
      </c>
      <c r="O162" s="10">
        <v>1000</v>
      </c>
      <c r="P162">
        <v>5718</v>
      </c>
      <c r="Q162">
        <v>17</v>
      </c>
      <c r="R162" t="s">
        <v>134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t="s">
        <v>134</v>
      </c>
      <c r="Z162">
        <v>0</v>
      </c>
      <c r="AA162">
        <v>0</v>
      </c>
      <c r="AB162">
        <v>0</v>
      </c>
      <c r="AC162" t="s">
        <v>134</v>
      </c>
      <c r="AD162">
        <v>0</v>
      </c>
      <c r="AE162">
        <v>0</v>
      </c>
      <c r="AF162">
        <v>0</v>
      </c>
      <c r="AG162">
        <v>1</v>
      </c>
      <c r="AH162">
        <v>2012</v>
      </c>
      <c r="AI162" s="8" t="s">
        <v>135</v>
      </c>
      <c r="AJ162" t="s">
        <v>198</v>
      </c>
      <c r="AK162" s="11">
        <v>-1825</v>
      </c>
      <c r="AL162" s="11">
        <v>0</v>
      </c>
      <c r="AM162" s="11">
        <v>-10</v>
      </c>
      <c r="AN162" s="11">
        <v>-24</v>
      </c>
      <c r="AO162" s="11">
        <v>0</v>
      </c>
      <c r="AP162" s="11">
        <v>-1859</v>
      </c>
      <c r="AQ162" s="10">
        <v>14</v>
      </c>
      <c r="AR162" s="12">
        <f t="shared" si="4"/>
        <v>-260.26000000000005</v>
      </c>
      <c r="AS162" s="13">
        <v>44408</v>
      </c>
      <c r="AT162" s="14" t="s">
        <v>83</v>
      </c>
      <c r="AU162" s="15">
        <f t="shared" si="5"/>
        <v>-1859</v>
      </c>
      <c r="AV162" s="12"/>
      <c r="AW162" t="s">
        <v>137</v>
      </c>
      <c r="AY162" s="16">
        <v>44408</v>
      </c>
      <c r="AZ162" s="10" t="s">
        <v>138</v>
      </c>
      <c r="BA162" s="10"/>
      <c r="BH162" t="s">
        <v>197</v>
      </c>
      <c r="BJ162" t="s">
        <v>132</v>
      </c>
      <c r="BK162" t="s">
        <v>133</v>
      </c>
      <c r="BL162">
        <v>85008</v>
      </c>
      <c r="BM162" t="s">
        <v>84</v>
      </c>
      <c r="BR162" s="10">
        <v>1.9</v>
      </c>
      <c r="BS162" t="s">
        <v>85</v>
      </c>
    </row>
    <row r="163" spans="1:71">
      <c r="A163" t="s">
        <v>194</v>
      </c>
      <c r="B163" s="47" t="s">
        <v>195</v>
      </c>
      <c r="C163" t="s">
        <v>96</v>
      </c>
      <c r="D163" s="8">
        <v>16</v>
      </c>
      <c r="E163" s="9">
        <v>43768</v>
      </c>
      <c r="F163" s="9">
        <v>43539</v>
      </c>
      <c r="G163" s="9">
        <v>43905</v>
      </c>
      <c r="H163" t="s">
        <v>196</v>
      </c>
      <c r="J163" t="s">
        <v>197</v>
      </c>
      <c r="L163" t="s">
        <v>132</v>
      </c>
      <c r="M163" t="s">
        <v>133</v>
      </c>
      <c r="N163" s="10">
        <v>85008</v>
      </c>
      <c r="O163" s="10">
        <v>1000</v>
      </c>
      <c r="P163">
        <v>5718</v>
      </c>
      <c r="Q163">
        <v>17</v>
      </c>
      <c r="R163" t="s">
        <v>134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t="s">
        <v>134</v>
      </c>
      <c r="Z163">
        <v>0</v>
      </c>
      <c r="AA163">
        <v>0</v>
      </c>
      <c r="AB163">
        <v>0</v>
      </c>
      <c r="AC163" t="s">
        <v>134</v>
      </c>
      <c r="AD163">
        <v>0</v>
      </c>
      <c r="AE163">
        <v>0</v>
      </c>
      <c r="AF163">
        <v>0</v>
      </c>
      <c r="AG163">
        <v>1</v>
      </c>
      <c r="AH163">
        <v>2012</v>
      </c>
      <c r="AI163" s="8" t="s">
        <v>135</v>
      </c>
      <c r="AJ163" t="s">
        <v>198</v>
      </c>
      <c r="AK163" s="11">
        <v>1799</v>
      </c>
      <c r="AL163" s="11">
        <v>0</v>
      </c>
      <c r="AM163" s="11">
        <v>10</v>
      </c>
      <c r="AN163" s="11">
        <v>23</v>
      </c>
      <c r="AO163" s="11">
        <v>0</v>
      </c>
      <c r="AP163" s="11">
        <v>1832</v>
      </c>
      <c r="AQ163" s="10">
        <v>14</v>
      </c>
      <c r="AR163" s="12">
        <f t="shared" si="4"/>
        <v>256.48</v>
      </c>
      <c r="AS163" s="13">
        <v>44408</v>
      </c>
      <c r="AT163" s="14" t="s">
        <v>83</v>
      </c>
      <c r="AU163" s="15">
        <f t="shared" si="5"/>
        <v>1832</v>
      </c>
      <c r="AV163" s="12"/>
      <c r="AW163" t="s">
        <v>137</v>
      </c>
      <c r="AY163" s="16">
        <v>44408</v>
      </c>
      <c r="AZ163" s="10" t="s">
        <v>138</v>
      </c>
      <c r="BA163" s="10"/>
      <c r="BH163" t="s">
        <v>197</v>
      </c>
      <c r="BJ163" t="s">
        <v>132</v>
      </c>
      <c r="BK163" t="s">
        <v>133</v>
      </c>
      <c r="BL163">
        <v>85008</v>
      </c>
      <c r="BM163" t="s">
        <v>84</v>
      </c>
      <c r="BR163" s="10">
        <v>1.9</v>
      </c>
      <c r="BS163" t="s">
        <v>85</v>
      </c>
    </row>
    <row r="164" spans="1:71">
      <c r="A164" t="s">
        <v>194</v>
      </c>
      <c r="B164" s="47" t="s">
        <v>195</v>
      </c>
      <c r="C164" t="s">
        <v>96</v>
      </c>
      <c r="D164" s="8">
        <v>17</v>
      </c>
      <c r="E164" s="9">
        <v>43768</v>
      </c>
      <c r="F164" s="9">
        <v>43539</v>
      </c>
      <c r="G164" s="9">
        <v>43905</v>
      </c>
      <c r="H164" t="s">
        <v>196</v>
      </c>
      <c r="J164" t="s">
        <v>197</v>
      </c>
      <c r="L164" t="s">
        <v>132</v>
      </c>
      <c r="M164" t="s">
        <v>133</v>
      </c>
      <c r="N164" s="10">
        <v>85008</v>
      </c>
      <c r="O164" s="10">
        <v>1000</v>
      </c>
      <c r="P164">
        <v>5718</v>
      </c>
      <c r="Q164">
        <v>17</v>
      </c>
      <c r="R164" t="s">
        <v>134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t="s">
        <v>134</v>
      </c>
      <c r="Z164">
        <v>0</v>
      </c>
      <c r="AA164">
        <v>0</v>
      </c>
      <c r="AB164">
        <v>0</v>
      </c>
      <c r="AC164" t="s">
        <v>134</v>
      </c>
      <c r="AD164">
        <v>0</v>
      </c>
      <c r="AE164">
        <v>0</v>
      </c>
      <c r="AF164">
        <v>0</v>
      </c>
      <c r="AG164">
        <v>309</v>
      </c>
      <c r="AH164">
        <v>2013</v>
      </c>
      <c r="AI164" s="8" t="s">
        <v>135</v>
      </c>
      <c r="AJ164" t="s">
        <v>158</v>
      </c>
      <c r="AK164" s="11">
        <v>-1799</v>
      </c>
      <c r="AL164" s="11">
        <v>0</v>
      </c>
      <c r="AM164" s="11">
        <v>-10</v>
      </c>
      <c r="AN164" s="11">
        <v>-23</v>
      </c>
      <c r="AO164" s="11">
        <v>0</v>
      </c>
      <c r="AP164" s="11">
        <v>-1832</v>
      </c>
      <c r="AQ164" s="10">
        <v>14</v>
      </c>
      <c r="AR164" s="12">
        <f t="shared" si="4"/>
        <v>-256.48</v>
      </c>
      <c r="AS164" s="13">
        <v>44408</v>
      </c>
      <c r="AT164" s="14" t="s">
        <v>83</v>
      </c>
      <c r="AU164" s="15">
        <f t="shared" si="5"/>
        <v>-1832</v>
      </c>
      <c r="AV164" s="12"/>
      <c r="AW164" t="s">
        <v>137</v>
      </c>
      <c r="AY164" s="16">
        <v>44408</v>
      </c>
      <c r="AZ164" s="10" t="s">
        <v>138</v>
      </c>
      <c r="BA164" s="10"/>
      <c r="BH164" t="s">
        <v>197</v>
      </c>
      <c r="BJ164" t="s">
        <v>132</v>
      </c>
      <c r="BK164" t="s">
        <v>133</v>
      </c>
      <c r="BL164">
        <v>85008</v>
      </c>
      <c r="BM164" t="s">
        <v>84</v>
      </c>
      <c r="BR164" s="10">
        <v>1.9</v>
      </c>
      <c r="BS164" t="s">
        <v>85</v>
      </c>
    </row>
    <row r="165" spans="1:71">
      <c r="A165" t="s">
        <v>194</v>
      </c>
      <c r="B165" s="47" t="s">
        <v>195</v>
      </c>
      <c r="C165" t="s">
        <v>96</v>
      </c>
      <c r="D165" s="8">
        <v>18</v>
      </c>
      <c r="E165" s="9">
        <v>43880</v>
      </c>
      <c r="F165" s="9">
        <v>43539</v>
      </c>
      <c r="G165" s="9">
        <v>43905</v>
      </c>
      <c r="H165" t="s">
        <v>196</v>
      </c>
      <c r="J165" t="s">
        <v>197</v>
      </c>
      <c r="L165" t="s">
        <v>132</v>
      </c>
      <c r="M165" t="s">
        <v>133</v>
      </c>
      <c r="N165" s="10">
        <v>85008</v>
      </c>
      <c r="O165" s="10">
        <v>1000</v>
      </c>
      <c r="P165">
        <v>5718</v>
      </c>
      <c r="Q165">
        <v>17</v>
      </c>
      <c r="R165" t="s">
        <v>134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t="s">
        <v>134</v>
      </c>
      <c r="Z165">
        <v>0</v>
      </c>
      <c r="AA165">
        <v>0</v>
      </c>
      <c r="AB165">
        <v>0</v>
      </c>
      <c r="AC165" t="s">
        <v>134</v>
      </c>
      <c r="AD165">
        <v>0</v>
      </c>
      <c r="AE165">
        <v>0</v>
      </c>
      <c r="AF165">
        <v>0</v>
      </c>
      <c r="AG165">
        <v>1</v>
      </c>
      <c r="AH165">
        <v>2012</v>
      </c>
      <c r="AI165" s="8" t="s">
        <v>135</v>
      </c>
      <c r="AJ165" t="s">
        <v>198</v>
      </c>
      <c r="AK165" s="11">
        <v>-328</v>
      </c>
      <c r="AL165" s="11">
        <v>0</v>
      </c>
      <c r="AM165" s="11">
        <v>-2</v>
      </c>
      <c r="AN165" s="11">
        <v>-4</v>
      </c>
      <c r="AO165" s="11">
        <v>0</v>
      </c>
      <c r="AP165" s="11">
        <v>-334</v>
      </c>
      <c r="AQ165" s="10">
        <v>14</v>
      </c>
      <c r="AR165" s="12">
        <f t="shared" si="4"/>
        <v>-46.760000000000005</v>
      </c>
      <c r="AS165" s="13">
        <v>44408</v>
      </c>
      <c r="AT165" s="14" t="s">
        <v>83</v>
      </c>
      <c r="AU165" s="15">
        <f t="shared" si="5"/>
        <v>-334</v>
      </c>
      <c r="AV165" s="12"/>
      <c r="AW165" t="s">
        <v>137</v>
      </c>
      <c r="AY165" s="16">
        <v>44408</v>
      </c>
      <c r="AZ165" s="10" t="s">
        <v>138</v>
      </c>
      <c r="BA165" s="10"/>
      <c r="BH165" t="s">
        <v>197</v>
      </c>
      <c r="BJ165" t="s">
        <v>132</v>
      </c>
      <c r="BK165" t="s">
        <v>133</v>
      </c>
      <c r="BL165">
        <v>85008</v>
      </c>
      <c r="BM165" t="s">
        <v>84</v>
      </c>
      <c r="BR165" s="10">
        <v>1.9</v>
      </c>
      <c r="BS165" t="s">
        <v>85</v>
      </c>
    </row>
    <row r="166" spans="1:71">
      <c r="A166" t="s">
        <v>194</v>
      </c>
      <c r="B166" s="47" t="s">
        <v>195</v>
      </c>
      <c r="C166" t="s">
        <v>96</v>
      </c>
      <c r="D166" s="8">
        <v>18</v>
      </c>
      <c r="E166" s="9">
        <v>43880</v>
      </c>
      <c r="F166" s="9">
        <v>43539</v>
      </c>
      <c r="G166" s="9">
        <v>43905</v>
      </c>
      <c r="H166" t="s">
        <v>196</v>
      </c>
      <c r="J166" t="s">
        <v>197</v>
      </c>
      <c r="L166" t="s">
        <v>132</v>
      </c>
      <c r="M166" t="s">
        <v>133</v>
      </c>
      <c r="N166" s="10">
        <v>85008</v>
      </c>
      <c r="O166" s="10">
        <v>1000</v>
      </c>
      <c r="P166">
        <v>5718</v>
      </c>
      <c r="Q166">
        <v>17</v>
      </c>
      <c r="R166" t="s">
        <v>134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">
        <v>134</v>
      </c>
      <c r="Z166">
        <v>0</v>
      </c>
      <c r="AA166">
        <v>0</v>
      </c>
      <c r="AB166">
        <v>0</v>
      </c>
      <c r="AC166" t="s">
        <v>134</v>
      </c>
      <c r="AD166">
        <v>0</v>
      </c>
      <c r="AE166">
        <v>0</v>
      </c>
      <c r="AF166">
        <v>0</v>
      </c>
      <c r="AG166">
        <v>268</v>
      </c>
      <c r="AH166">
        <v>2008</v>
      </c>
      <c r="AI166" s="8" t="s">
        <v>135</v>
      </c>
      <c r="AJ166" t="s">
        <v>139</v>
      </c>
      <c r="AK166" s="11">
        <v>328</v>
      </c>
      <c r="AL166" s="11">
        <v>0</v>
      </c>
      <c r="AM166" s="11">
        <v>2</v>
      </c>
      <c r="AN166" s="11">
        <v>4</v>
      </c>
      <c r="AO166" s="11">
        <v>0</v>
      </c>
      <c r="AP166" s="11">
        <v>334</v>
      </c>
      <c r="AQ166" s="10">
        <v>14</v>
      </c>
      <c r="AR166" s="12">
        <f t="shared" si="4"/>
        <v>46.760000000000005</v>
      </c>
      <c r="AS166" s="13">
        <v>44408</v>
      </c>
      <c r="AT166" s="14" t="s">
        <v>83</v>
      </c>
      <c r="AU166" s="15">
        <f t="shared" si="5"/>
        <v>334</v>
      </c>
      <c r="AV166" s="12"/>
      <c r="AW166" t="s">
        <v>137</v>
      </c>
      <c r="AY166" s="16">
        <v>44408</v>
      </c>
      <c r="AZ166" s="10" t="s">
        <v>138</v>
      </c>
      <c r="BA166" s="10"/>
      <c r="BH166" t="s">
        <v>197</v>
      </c>
      <c r="BJ166" t="s">
        <v>132</v>
      </c>
      <c r="BK166" t="s">
        <v>133</v>
      </c>
      <c r="BL166">
        <v>85008</v>
      </c>
      <c r="BM166" t="s">
        <v>84</v>
      </c>
      <c r="BR166" s="10">
        <v>1.9</v>
      </c>
      <c r="BS166" t="s">
        <v>85</v>
      </c>
    </row>
    <row r="167" spans="1:71">
      <c r="A167" t="s">
        <v>194</v>
      </c>
      <c r="B167" s="47" t="s">
        <v>195</v>
      </c>
      <c r="C167" t="s">
        <v>96</v>
      </c>
      <c r="D167" s="8">
        <v>19</v>
      </c>
      <c r="E167" s="9">
        <v>43881</v>
      </c>
      <c r="F167" s="9">
        <v>43539</v>
      </c>
      <c r="G167" s="9">
        <v>43905</v>
      </c>
      <c r="H167" t="s">
        <v>196</v>
      </c>
      <c r="J167" t="s">
        <v>197</v>
      </c>
      <c r="L167" t="s">
        <v>132</v>
      </c>
      <c r="M167" t="s">
        <v>133</v>
      </c>
      <c r="N167" s="10">
        <v>85008</v>
      </c>
      <c r="O167" s="10">
        <v>1000</v>
      </c>
      <c r="P167">
        <v>5718</v>
      </c>
      <c r="Q167">
        <v>17</v>
      </c>
      <c r="R167" t="s">
        <v>134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t="s">
        <v>134</v>
      </c>
      <c r="Z167">
        <v>0</v>
      </c>
      <c r="AA167">
        <v>0</v>
      </c>
      <c r="AB167">
        <v>0</v>
      </c>
      <c r="AC167" t="s">
        <v>134</v>
      </c>
      <c r="AD167">
        <v>0</v>
      </c>
      <c r="AE167">
        <v>0</v>
      </c>
      <c r="AF167">
        <v>0</v>
      </c>
      <c r="AG167">
        <v>268</v>
      </c>
      <c r="AH167">
        <v>2008</v>
      </c>
      <c r="AI167" s="8" t="s">
        <v>135</v>
      </c>
      <c r="AJ167" t="s">
        <v>139</v>
      </c>
      <c r="AK167" s="11">
        <v>-315</v>
      </c>
      <c r="AL167" s="11">
        <v>0</v>
      </c>
      <c r="AM167" s="11">
        <v>-2</v>
      </c>
      <c r="AN167" s="11">
        <v>-4</v>
      </c>
      <c r="AO167" s="11">
        <v>0</v>
      </c>
      <c r="AP167" s="11">
        <v>-321</v>
      </c>
      <c r="AQ167" s="10">
        <v>14</v>
      </c>
      <c r="AR167" s="12">
        <f t="shared" si="4"/>
        <v>-44.940000000000005</v>
      </c>
      <c r="AS167" s="13">
        <v>44408</v>
      </c>
      <c r="AT167" s="14" t="s">
        <v>83</v>
      </c>
      <c r="AU167" s="15">
        <f t="shared" si="5"/>
        <v>-321</v>
      </c>
      <c r="AV167" s="12"/>
      <c r="AW167" t="s">
        <v>137</v>
      </c>
      <c r="AY167" s="16">
        <v>44408</v>
      </c>
      <c r="AZ167" s="10" t="s">
        <v>138</v>
      </c>
      <c r="BA167" s="10"/>
      <c r="BH167" t="s">
        <v>197</v>
      </c>
      <c r="BJ167" t="s">
        <v>132</v>
      </c>
      <c r="BK167" t="s">
        <v>133</v>
      </c>
      <c r="BL167">
        <v>85008</v>
      </c>
      <c r="BM167" t="s">
        <v>84</v>
      </c>
      <c r="BR167" s="10">
        <v>1.9</v>
      </c>
      <c r="BS167" t="s">
        <v>85</v>
      </c>
    </row>
    <row r="168" spans="1:71">
      <c r="A168" t="s">
        <v>194</v>
      </c>
      <c r="B168" s="47" t="s">
        <v>195</v>
      </c>
      <c r="C168" t="s">
        <v>96</v>
      </c>
      <c r="D168" s="8">
        <v>19</v>
      </c>
      <c r="E168" s="9">
        <v>43881</v>
      </c>
      <c r="F168" s="9">
        <v>43539</v>
      </c>
      <c r="G168" s="9">
        <v>43905</v>
      </c>
      <c r="H168" t="s">
        <v>196</v>
      </c>
      <c r="J168" t="s">
        <v>197</v>
      </c>
      <c r="L168" t="s">
        <v>132</v>
      </c>
      <c r="M168" t="s">
        <v>133</v>
      </c>
      <c r="N168" s="10">
        <v>85008</v>
      </c>
      <c r="O168" s="10">
        <v>1000</v>
      </c>
      <c r="P168">
        <v>5718</v>
      </c>
      <c r="Q168">
        <v>17</v>
      </c>
      <c r="R168" t="s">
        <v>134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t="s">
        <v>134</v>
      </c>
      <c r="Z168">
        <v>0</v>
      </c>
      <c r="AA168">
        <v>0</v>
      </c>
      <c r="AB168">
        <v>0</v>
      </c>
      <c r="AC168" t="s">
        <v>134</v>
      </c>
      <c r="AD168">
        <v>0</v>
      </c>
      <c r="AE168">
        <v>0</v>
      </c>
      <c r="AF168">
        <v>0</v>
      </c>
      <c r="AG168">
        <v>1</v>
      </c>
      <c r="AH168">
        <v>2012</v>
      </c>
      <c r="AI168" s="8" t="s">
        <v>135</v>
      </c>
      <c r="AJ168" t="s">
        <v>198</v>
      </c>
      <c r="AK168" s="11">
        <v>315</v>
      </c>
      <c r="AL168" s="11">
        <v>0</v>
      </c>
      <c r="AM168" s="11">
        <v>2</v>
      </c>
      <c r="AN168" s="11">
        <v>4</v>
      </c>
      <c r="AO168" s="11">
        <v>0</v>
      </c>
      <c r="AP168" s="11">
        <v>321</v>
      </c>
      <c r="AQ168" s="10">
        <v>14</v>
      </c>
      <c r="AR168" s="12">
        <f t="shared" si="4"/>
        <v>44.940000000000005</v>
      </c>
      <c r="AS168" s="13">
        <v>44408</v>
      </c>
      <c r="AT168" s="14" t="s">
        <v>83</v>
      </c>
      <c r="AU168" s="15">
        <f t="shared" si="5"/>
        <v>321</v>
      </c>
      <c r="AV168" s="12"/>
      <c r="AW168" t="s">
        <v>137</v>
      </c>
      <c r="AY168" s="16">
        <v>44408</v>
      </c>
      <c r="AZ168" s="10" t="s">
        <v>138</v>
      </c>
      <c r="BA168" s="10"/>
      <c r="BH168" t="s">
        <v>197</v>
      </c>
      <c r="BJ168" t="s">
        <v>132</v>
      </c>
      <c r="BK168" t="s">
        <v>133</v>
      </c>
      <c r="BL168">
        <v>85008</v>
      </c>
      <c r="BM168" t="s">
        <v>84</v>
      </c>
      <c r="BR168" s="10">
        <v>1.9</v>
      </c>
      <c r="BS168" t="s">
        <v>85</v>
      </c>
    </row>
    <row r="169" spans="1:71">
      <c r="A169" t="s">
        <v>199</v>
      </c>
      <c r="B169" s="47" t="s">
        <v>200</v>
      </c>
      <c r="C169" t="s">
        <v>73</v>
      </c>
      <c r="D169" s="8"/>
      <c r="E169" s="9">
        <v>43539</v>
      </c>
      <c r="F169" s="9">
        <v>43539</v>
      </c>
      <c r="G169" s="9">
        <v>43905</v>
      </c>
      <c r="H169" t="s">
        <v>201</v>
      </c>
      <c r="J169" t="s">
        <v>202</v>
      </c>
      <c r="L169" t="s">
        <v>132</v>
      </c>
      <c r="M169" t="s">
        <v>133</v>
      </c>
      <c r="N169" s="10">
        <v>85007</v>
      </c>
      <c r="O169" s="10">
        <v>1000</v>
      </c>
      <c r="Q169">
        <v>17</v>
      </c>
      <c r="R169" t="s">
        <v>134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t="s">
        <v>134</v>
      </c>
      <c r="Z169">
        <v>0</v>
      </c>
      <c r="AA169">
        <v>0</v>
      </c>
      <c r="AB169">
        <v>0</v>
      </c>
      <c r="AC169" t="s">
        <v>134</v>
      </c>
      <c r="AD169">
        <v>0</v>
      </c>
      <c r="AE169">
        <v>0</v>
      </c>
      <c r="AF169">
        <v>0</v>
      </c>
      <c r="AG169">
        <v>153</v>
      </c>
      <c r="AH169">
        <v>2007</v>
      </c>
      <c r="AI169" s="8" t="s">
        <v>135</v>
      </c>
      <c r="AJ169" t="s">
        <v>203</v>
      </c>
      <c r="AK169" s="11">
        <v>4806</v>
      </c>
      <c r="AL169" s="11">
        <v>0</v>
      </c>
      <c r="AM169" s="11">
        <v>27</v>
      </c>
      <c r="AN169" s="11">
        <v>62</v>
      </c>
      <c r="AO169" s="11">
        <v>0</v>
      </c>
      <c r="AP169" s="11">
        <v>4895</v>
      </c>
      <c r="AQ169" s="10">
        <v>14</v>
      </c>
      <c r="AR169" s="12">
        <f t="shared" si="4"/>
        <v>685.30000000000007</v>
      </c>
      <c r="AS169" s="13">
        <v>44408</v>
      </c>
      <c r="AT169" s="14" t="s">
        <v>83</v>
      </c>
      <c r="AU169" s="15">
        <f t="shared" si="5"/>
        <v>4895</v>
      </c>
      <c r="AV169" s="12"/>
      <c r="AW169" t="s">
        <v>137</v>
      </c>
      <c r="AY169" s="16">
        <v>44408</v>
      </c>
      <c r="AZ169" s="10" t="s">
        <v>138</v>
      </c>
      <c r="BA169" s="10"/>
      <c r="BH169" t="s">
        <v>202</v>
      </c>
      <c r="BJ169" t="s">
        <v>132</v>
      </c>
      <c r="BK169" t="s">
        <v>133</v>
      </c>
      <c r="BL169">
        <v>85007</v>
      </c>
      <c r="BM169" t="s">
        <v>84</v>
      </c>
      <c r="BR169" s="10">
        <v>1.9</v>
      </c>
      <c r="BS169" t="s">
        <v>85</v>
      </c>
    </row>
    <row r="170" spans="1:71">
      <c r="A170" t="s">
        <v>199</v>
      </c>
      <c r="B170" s="47" t="s">
        <v>200</v>
      </c>
      <c r="C170" t="s">
        <v>96</v>
      </c>
      <c r="D170" s="8">
        <v>2</v>
      </c>
      <c r="E170" s="9">
        <v>43651</v>
      </c>
      <c r="F170" s="9">
        <v>43539</v>
      </c>
      <c r="G170" s="9">
        <v>43905</v>
      </c>
      <c r="H170" t="s">
        <v>201</v>
      </c>
      <c r="J170" t="s">
        <v>202</v>
      </c>
      <c r="L170" t="s">
        <v>132</v>
      </c>
      <c r="M170" t="s">
        <v>133</v>
      </c>
      <c r="N170" s="10">
        <v>85007</v>
      </c>
      <c r="O170" s="10">
        <v>1000</v>
      </c>
      <c r="P170">
        <v>5718</v>
      </c>
      <c r="Q170">
        <v>17</v>
      </c>
      <c r="R170" t="s">
        <v>134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t="s">
        <v>134</v>
      </c>
      <c r="Z170">
        <v>0</v>
      </c>
      <c r="AA170">
        <v>0</v>
      </c>
      <c r="AB170">
        <v>0</v>
      </c>
      <c r="AC170" t="s">
        <v>134</v>
      </c>
      <c r="AD170">
        <v>0</v>
      </c>
      <c r="AE170">
        <v>0</v>
      </c>
      <c r="AF170">
        <v>0</v>
      </c>
      <c r="AG170">
        <v>480</v>
      </c>
      <c r="AH170">
        <v>2007</v>
      </c>
      <c r="AI170" s="8" t="s">
        <v>135</v>
      </c>
      <c r="AJ170" t="s">
        <v>150</v>
      </c>
      <c r="AK170" s="11">
        <v>3335</v>
      </c>
      <c r="AL170" s="11">
        <v>0</v>
      </c>
      <c r="AM170" s="11">
        <v>19</v>
      </c>
      <c r="AN170" s="11">
        <v>43</v>
      </c>
      <c r="AO170" s="11">
        <v>0</v>
      </c>
      <c r="AP170" s="11">
        <v>3397</v>
      </c>
      <c r="AQ170" s="10">
        <v>14</v>
      </c>
      <c r="AR170" s="12">
        <f t="shared" si="4"/>
        <v>475.58000000000004</v>
      </c>
      <c r="AS170" s="13">
        <v>44408</v>
      </c>
      <c r="AT170" s="14" t="s">
        <v>83</v>
      </c>
      <c r="AU170" s="15">
        <f t="shared" si="5"/>
        <v>3397</v>
      </c>
      <c r="AV170" s="12"/>
      <c r="AW170" t="s">
        <v>137</v>
      </c>
      <c r="AY170" s="16">
        <v>44408</v>
      </c>
      <c r="AZ170" s="10" t="s">
        <v>138</v>
      </c>
      <c r="BA170" s="10"/>
      <c r="BH170" t="s">
        <v>202</v>
      </c>
      <c r="BJ170" t="s">
        <v>132</v>
      </c>
      <c r="BK170" t="s">
        <v>133</v>
      </c>
      <c r="BL170">
        <v>85007</v>
      </c>
      <c r="BM170" t="s">
        <v>84</v>
      </c>
      <c r="BR170" s="10">
        <v>1.9</v>
      </c>
      <c r="BS170" t="s">
        <v>85</v>
      </c>
    </row>
    <row r="171" spans="1:71">
      <c r="A171" t="s">
        <v>199</v>
      </c>
      <c r="B171" s="47" t="s">
        <v>200</v>
      </c>
      <c r="C171" t="s">
        <v>96</v>
      </c>
      <c r="D171" s="8">
        <v>3</v>
      </c>
      <c r="E171" s="9">
        <v>43651</v>
      </c>
      <c r="F171" s="9">
        <v>43539</v>
      </c>
      <c r="G171" s="9">
        <v>43905</v>
      </c>
      <c r="H171" t="s">
        <v>201</v>
      </c>
      <c r="J171" t="s">
        <v>202</v>
      </c>
      <c r="L171" t="s">
        <v>132</v>
      </c>
      <c r="M171" t="s">
        <v>133</v>
      </c>
      <c r="N171" s="10">
        <v>85007</v>
      </c>
      <c r="O171" s="10">
        <v>1000</v>
      </c>
      <c r="P171">
        <v>5718</v>
      </c>
      <c r="Q171">
        <v>17</v>
      </c>
      <c r="R171" t="s">
        <v>134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t="s">
        <v>134</v>
      </c>
      <c r="Z171">
        <v>0</v>
      </c>
      <c r="AA171">
        <v>0</v>
      </c>
      <c r="AB171">
        <v>0</v>
      </c>
      <c r="AC171" t="s">
        <v>134</v>
      </c>
      <c r="AD171">
        <v>0</v>
      </c>
      <c r="AE171">
        <v>0</v>
      </c>
      <c r="AF171">
        <v>0</v>
      </c>
      <c r="AG171">
        <v>153</v>
      </c>
      <c r="AH171">
        <v>2007</v>
      </c>
      <c r="AI171" s="8" t="s">
        <v>135</v>
      </c>
      <c r="AJ171" t="s">
        <v>203</v>
      </c>
      <c r="AK171" s="11">
        <v>-3335</v>
      </c>
      <c r="AL171" s="11">
        <v>0</v>
      </c>
      <c r="AM171" s="11">
        <v>-19</v>
      </c>
      <c r="AN171" s="11">
        <v>-43</v>
      </c>
      <c r="AO171" s="11">
        <v>0</v>
      </c>
      <c r="AP171" s="11">
        <v>-3397</v>
      </c>
      <c r="AQ171" s="10">
        <v>14</v>
      </c>
      <c r="AR171" s="12">
        <f t="shared" si="4"/>
        <v>-475.58000000000004</v>
      </c>
      <c r="AS171" s="13">
        <v>44408</v>
      </c>
      <c r="AT171" s="14" t="s">
        <v>83</v>
      </c>
      <c r="AU171" s="15">
        <f t="shared" si="5"/>
        <v>-3397</v>
      </c>
      <c r="AV171" s="12"/>
      <c r="AW171" t="s">
        <v>137</v>
      </c>
      <c r="AY171" s="16">
        <v>44408</v>
      </c>
      <c r="AZ171" s="10" t="s">
        <v>138</v>
      </c>
      <c r="BA171" s="10"/>
      <c r="BH171" t="s">
        <v>202</v>
      </c>
      <c r="BJ171" t="s">
        <v>132</v>
      </c>
      <c r="BK171" t="s">
        <v>133</v>
      </c>
      <c r="BL171">
        <v>85007</v>
      </c>
      <c r="BM171" t="s">
        <v>84</v>
      </c>
      <c r="BR171" s="10">
        <v>1.9</v>
      </c>
      <c r="BS171" t="s">
        <v>85</v>
      </c>
    </row>
    <row r="172" spans="1:71">
      <c r="A172" t="s">
        <v>199</v>
      </c>
      <c r="B172" s="47" t="s">
        <v>200</v>
      </c>
      <c r="C172" t="s">
        <v>96</v>
      </c>
      <c r="D172" s="8">
        <v>4</v>
      </c>
      <c r="E172" s="9">
        <v>43662</v>
      </c>
      <c r="F172" s="9">
        <v>43539</v>
      </c>
      <c r="G172" s="9">
        <v>43905</v>
      </c>
      <c r="H172" t="s">
        <v>201</v>
      </c>
      <c r="J172" t="s">
        <v>202</v>
      </c>
      <c r="L172" t="s">
        <v>132</v>
      </c>
      <c r="M172" t="s">
        <v>133</v>
      </c>
      <c r="N172" s="10">
        <v>85007</v>
      </c>
      <c r="O172" s="10">
        <v>1000</v>
      </c>
      <c r="P172">
        <v>5718</v>
      </c>
      <c r="Q172">
        <v>17</v>
      </c>
      <c r="R172" t="s">
        <v>134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">
        <v>134</v>
      </c>
      <c r="Z172">
        <v>0</v>
      </c>
      <c r="AA172">
        <v>0</v>
      </c>
      <c r="AB172">
        <v>0</v>
      </c>
      <c r="AC172" t="s">
        <v>134</v>
      </c>
      <c r="AD172">
        <v>0</v>
      </c>
      <c r="AE172">
        <v>0</v>
      </c>
      <c r="AF172">
        <v>0</v>
      </c>
      <c r="AG172">
        <v>8</v>
      </c>
      <c r="AH172">
        <v>2005</v>
      </c>
      <c r="AI172" s="8" t="s">
        <v>135</v>
      </c>
      <c r="AJ172" t="s">
        <v>163</v>
      </c>
      <c r="AK172" s="11">
        <v>3191</v>
      </c>
      <c r="AL172" s="11">
        <v>0</v>
      </c>
      <c r="AM172" s="11">
        <v>18</v>
      </c>
      <c r="AN172" s="11">
        <v>41</v>
      </c>
      <c r="AO172" s="11">
        <v>0</v>
      </c>
      <c r="AP172" s="11">
        <v>3250</v>
      </c>
      <c r="AQ172" s="10">
        <v>14</v>
      </c>
      <c r="AR172" s="12">
        <f t="shared" si="4"/>
        <v>455.00000000000006</v>
      </c>
      <c r="AS172" s="13">
        <v>44408</v>
      </c>
      <c r="AT172" s="14" t="s">
        <v>83</v>
      </c>
      <c r="AU172" s="15">
        <f t="shared" si="5"/>
        <v>3250</v>
      </c>
      <c r="AV172" s="12"/>
      <c r="AW172" t="s">
        <v>137</v>
      </c>
      <c r="AY172" s="16">
        <v>44408</v>
      </c>
      <c r="AZ172" s="10" t="s">
        <v>138</v>
      </c>
      <c r="BA172" s="10"/>
      <c r="BH172" t="s">
        <v>202</v>
      </c>
      <c r="BJ172" t="s">
        <v>132</v>
      </c>
      <c r="BK172" t="s">
        <v>133</v>
      </c>
      <c r="BL172">
        <v>85007</v>
      </c>
      <c r="BM172" t="s">
        <v>84</v>
      </c>
      <c r="BR172" s="10">
        <v>1.9</v>
      </c>
      <c r="BS172" t="s">
        <v>85</v>
      </c>
    </row>
    <row r="173" spans="1:71">
      <c r="A173" t="s">
        <v>199</v>
      </c>
      <c r="B173" s="47" t="s">
        <v>200</v>
      </c>
      <c r="C173" t="s">
        <v>96</v>
      </c>
      <c r="D173" s="8">
        <v>5</v>
      </c>
      <c r="E173" s="9">
        <v>43662</v>
      </c>
      <c r="F173" s="9">
        <v>43539</v>
      </c>
      <c r="G173" s="9">
        <v>43905</v>
      </c>
      <c r="H173" t="s">
        <v>201</v>
      </c>
      <c r="J173" t="s">
        <v>202</v>
      </c>
      <c r="L173" t="s">
        <v>132</v>
      </c>
      <c r="M173" t="s">
        <v>133</v>
      </c>
      <c r="N173" s="10">
        <v>85007</v>
      </c>
      <c r="O173" s="10">
        <v>1000</v>
      </c>
      <c r="P173">
        <v>5718</v>
      </c>
      <c r="Q173">
        <v>17</v>
      </c>
      <c r="R173" t="s">
        <v>134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t="s">
        <v>134</v>
      </c>
      <c r="Z173">
        <v>0</v>
      </c>
      <c r="AA173">
        <v>0</v>
      </c>
      <c r="AB173">
        <v>0</v>
      </c>
      <c r="AC173" t="s">
        <v>134</v>
      </c>
      <c r="AD173">
        <v>0</v>
      </c>
      <c r="AE173">
        <v>0</v>
      </c>
      <c r="AF173">
        <v>0</v>
      </c>
      <c r="AG173">
        <v>480</v>
      </c>
      <c r="AH173">
        <v>2007</v>
      </c>
      <c r="AI173" s="8" t="s">
        <v>135</v>
      </c>
      <c r="AJ173" t="s">
        <v>150</v>
      </c>
      <c r="AK173" s="11">
        <v>-3191</v>
      </c>
      <c r="AL173" s="11">
        <v>0</v>
      </c>
      <c r="AM173" s="11">
        <v>-18</v>
      </c>
      <c r="AN173" s="11">
        <v>-41</v>
      </c>
      <c r="AO173" s="11">
        <v>0</v>
      </c>
      <c r="AP173" s="11">
        <v>-3250</v>
      </c>
      <c r="AQ173" s="10">
        <v>14</v>
      </c>
      <c r="AR173" s="12">
        <f t="shared" si="4"/>
        <v>-455.00000000000006</v>
      </c>
      <c r="AS173" s="13">
        <v>44408</v>
      </c>
      <c r="AT173" s="14" t="s">
        <v>83</v>
      </c>
      <c r="AU173" s="15">
        <f t="shared" si="5"/>
        <v>-3250</v>
      </c>
      <c r="AV173" s="12"/>
      <c r="AW173" t="s">
        <v>137</v>
      </c>
      <c r="AY173" s="16">
        <v>44408</v>
      </c>
      <c r="AZ173" s="10" t="s">
        <v>138</v>
      </c>
      <c r="BA173" s="10"/>
      <c r="BH173" t="s">
        <v>202</v>
      </c>
      <c r="BJ173" t="s">
        <v>132</v>
      </c>
      <c r="BK173" t="s">
        <v>133</v>
      </c>
      <c r="BL173">
        <v>85007</v>
      </c>
      <c r="BM173" t="s">
        <v>84</v>
      </c>
      <c r="BR173" s="10">
        <v>1.9</v>
      </c>
      <c r="BS173" t="s">
        <v>85</v>
      </c>
    </row>
    <row r="174" spans="1:71">
      <c r="A174" t="s">
        <v>199</v>
      </c>
      <c r="B174" s="47" t="s">
        <v>200</v>
      </c>
      <c r="C174" t="s">
        <v>96</v>
      </c>
      <c r="D174" s="8">
        <v>6</v>
      </c>
      <c r="E174" s="9">
        <v>43696</v>
      </c>
      <c r="F174" s="9">
        <v>43539</v>
      </c>
      <c r="G174" s="9">
        <v>43905</v>
      </c>
      <c r="H174" t="s">
        <v>201</v>
      </c>
      <c r="J174" t="s">
        <v>202</v>
      </c>
      <c r="L174" t="s">
        <v>132</v>
      </c>
      <c r="M174" t="s">
        <v>133</v>
      </c>
      <c r="N174" s="10">
        <v>85007</v>
      </c>
      <c r="O174" s="10">
        <v>1000</v>
      </c>
      <c r="P174">
        <v>5718</v>
      </c>
      <c r="Q174">
        <v>17</v>
      </c>
      <c r="R174" t="s">
        <v>134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134</v>
      </c>
      <c r="Z174">
        <v>0</v>
      </c>
      <c r="AA174">
        <v>0</v>
      </c>
      <c r="AB174">
        <v>0</v>
      </c>
      <c r="AC174" t="s">
        <v>134</v>
      </c>
      <c r="AD174">
        <v>0</v>
      </c>
      <c r="AE174">
        <v>0</v>
      </c>
      <c r="AF174">
        <v>0</v>
      </c>
      <c r="AG174">
        <v>250</v>
      </c>
      <c r="AH174">
        <v>2007</v>
      </c>
      <c r="AI174" s="8" t="s">
        <v>135</v>
      </c>
      <c r="AJ174" t="s">
        <v>145</v>
      </c>
      <c r="AK174" s="11">
        <v>2744</v>
      </c>
      <c r="AL174" s="11">
        <v>0</v>
      </c>
      <c r="AM174" s="11">
        <v>15</v>
      </c>
      <c r="AN174" s="11">
        <v>35</v>
      </c>
      <c r="AO174" s="11">
        <v>0</v>
      </c>
      <c r="AP174" s="11">
        <v>2794</v>
      </c>
      <c r="AQ174" s="10">
        <v>14</v>
      </c>
      <c r="AR174" s="12">
        <f t="shared" si="4"/>
        <v>391.16</v>
      </c>
      <c r="AS174" s="13">
        <v>44408</v>
      </c>
      <c r="AT174" s="14" t="s">
        <v>83</v>
      </c>
      <c r="AU174" s="15">
        <f t="shared" si="5"/>
        <v>2794</v>
      </c>
      <c r="AV174" s="12"/>
      <c r="AW174" t="s">
        <v>137</v>
      </c>
      <c r="AY174" s="16">
        <v>44408</v>
      </c>
      <c r="AZ174" s="10" t="s">
        <v>138</v>
      </c>
      <c r="BA174" s="10"/>
      <c r="BH174" t="s">
        <v>202</v>
      </c>
      <c r="BJ174" t="s">
        <v>132</v>
      </c>
      <c r="BK174" t="s">
        <v>133</v>
      </c>
      <c r="BL174">
        <v>85007</v>
      </c>
      <c r="BM174" t="s">
        <v>84</v>
      </c>
      <c r="BR174" s="10">
        <v>1.9</v>
      </c>
      <c r="BS174" t="s">
        <v>85</v>
      </c>
    </row>
    <row r="175" spans="1:71">
      <c r="A175" t="s">
        <v>199</v>
      </c>
      <c r="B175" s="47" t="s">
        <v>200</v>
      </c>
      <c r="C175" t="s">
        <v>96</v>
      </c>
      <c r="D175" s="8">
        <v>7</v>
      </c>
      <c r="E175" s="9">
        <v>43696</v>
      </c>
      <c r="F175" s="9">
        <v>43539</v>
      </c>
      <c r="G175" s="9">
        <v>43905</v>
      </c>
      <c r="H175" t="s">
        <v>201</v>
      </c>
      <c r="J175" t="s">
        <v>202</v>
      </c>
      <c r="L175" t="s">
        <v>132</v>
      </c>
      <c r="M175" t="s">
        <v>133</v>
      </c>
      <c r="N175" s="10">
        <v>85007</v>
      </c>
      <c r="O175" s="10">
        <v>1000</v>
      </c>
      <c r="P175">
        <v>5718</v>
      </c>
      <c r="Q175">
        <v>17</v>
      </c>
      <c r="R175" t="s">
        <v>134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t="s">
        <v>134</v>
      </c>
      <c r="Z175">
        <v>0</v>
      </c>
      <c r="AA175">
        <v>0</v>
      </c>
      <c r="AB175">
        <v>0</v>
      </c>
      <c r="AC175" t="s">
        <v>134</v>
      </c>
      <c r="AD175">
        <v>0</v>
      </c>
      <c r="AE175">
        <v>0</v>
      </c>
      <c r="AF175">
        <v>0</v>
      </c>
      <c r="AG175">
        <v>8</v>
      </c>
      <c r="AH175">
        <v>2005</v>
      </c>
      <c r="AI175" s="8" t="s">
        <v>135</v>
      </c>
      <c r="AJ175" t="s">
        <v>163</v>
      </c>
      <c r="AK175" s="11">
        <v>-2744</v>
      </c>
      <c r="AL175" s="11">
        <v>0</v>
      </c>
      <c r="AM175" s="11">
        <v>-15</v>
      </c>
      <c r="AN175" s="11">
        <v>-35</v>
      </c>
      <c r="AO175" s="11">
        <v>0</v>
      </c>
      <c r="AP175" s="11">
        <v>-2794</v>
      </c>
      <c r="AQ175" s="10">
        <v>14</v>
      </c>
      <c r="AR175" s="12">
        <f t="shared" si="4"/>
        <v>-391.16</v>
      </c>
      <c r="AS175" s="13">
        <v>44408</v>
      </c>
      <c r="AT175" s="14" t="s">
        <v>83</v>
      </c>
      <c r="AU175" s="15">
        <f t="shared" si="5"/>
        <v>-2794</v>
      </c>
      <c r="AV175" s="12"/>
      <c r="AW175" t="s">
        <v>137</v>
      </c>
      <c r="AY175" s="16">
        <v>44408</v>
      </c>
      <c r="AZ175" s="10" t="s">
        <v>138</v>
      </c>
      <c r="BA175" s="10"/>
      <c r="BH175" t="s">
        <v>202</v>
      </c>
      <c r="BJ175" t="s">
        <v>132</v>
      </c>
      <c r="BK175" t="s">
        <v>133</v>
      </c>
      <c r="BL175">
        <v>85007</v>
      </c>
      <c r="BM175" t="s">
        <v>84</v>
      </c>
      <c r="BR175" s="10">
        <v>1.9</v>
      </c>
      <c r="BS175" t="s">
        <v>85</v>
      </c>
    </row>
    <row r="176" spans="1:71">
      <c r="A176" t="s">
        <v>199</v>
      </c>
      <c r="B176" s="47" t="s">
        <v>200</v>
      </c>
      <c r="C176" t="s">
        <v>96</v>
      </c>
      <c r="D176" s="8">
        <v>8</v>
      </c>
      <c r="E176" s="9">
        <v>43717</v>
      </c>
      <c r="F176" s="9">
        <v>43539</v>
      </c>
      <c r="G176" s="9">
        <v>43905</v>
      </c>
      <c r="H176" t="s">
        <v>201</v>
      </c>
      <c r="J176" t="s">
        <v>202</v>
      </c>
      <c r="L176" t="s">
        <v>132</v>
      </c>
      <c r="M176" t="s">
        <v>133</v>
      </c>
      <c r="N176" s="10">
        <v>85007</v>
      </c>
      <c r="O176" s="10">
        <v>1000</v>
      </c>
      <c r="P176">
        <v>5718</v>
      </c>
      <c r="Q176">
        <v>17</v>
      </c>
      <c r="R176" t="s">
        <v>134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t="s">
        <v>134</v>
      </c>
      <c r="Z176">
        <v>0</v>
      </c>
      <c r="AA176">
        <v>0</v>
      </c>
      <c r="AB176">
        <v>0</v>
      </c>
      <c r="AC176" t="s">
        <v>134</v>
      </c>
      <c r="AD176">
        <v>0</v>
      </c>
      <c r="AE176">
        <v>0</v>
      </c>
      <c r="AF176">
        <v>0</v>
      </c>
      <c r="AG176">
        <v>23</v>
      </c>
      <c r="AH176">
        <v>2007</v>
      </c>
      <c r="AI176" s="8" t="s">
        <v>135</v>
      </c>
      <c r="AJ176" t="s">
        <v>152</v>
      </c>
      <c r="AK176" s="11">
        <v>2469</v>
      </c>
      <c r="AL176" s="11">
        <v>0</v>
      </c>
      <c r="AM176" s="11">
        <v>14</v>
      </c>
      <c r="AN176" s="11">
        <v>32</v>
      </c>
      <c r="AO176" s="11">
        <v>0</v>
      </c>
      <c r="AP176" s="11">
        <v>2515</v>
      </c>
      <c r="AQ176" s="10">
        <v>14</v>
      </c>
      <c r="AR176" s="12">
        <f t="shared" si="4"/>
        <v>352.1</v>
      </c>
      <c r="AS176" s="13">
        <v>44408</v>
      </c>
      <c r="AT176" s="14" t="s">
        <v>83</v>
      </c>
      <c r="AU176" s="15">
        <f t="shared" si="5"/>
        <v>2515</v>
      </c>
      <c r="AV176" s="12"/>
      <c r="AW176" t="s">
        <v>137</v>
      </c>
      <c r="AY176" s="16">
        <v>44408</v>
      </c>
      <c r="AZ176" s="10" t="s">
        <v>138</v>
      </c>
      <c r="BA176" s="10"/>
      <c r="BH176" t="s">
        <v>202</v>
      </c>
      <c r="BJ176" t="s">
        <v>132</v>
      </c>
      <c r="BK176" t="s">
        <v>133</v>
      </c>
      <c r="BL176">
        <v>85007</v>
      </c>
      <c r="BM176" t="s">
        <v>84</v>
      </c>
      <c r="BR176" s="10">
        <v>1.9</v>
      </c>
      <c r="BS176" t="s">
        <v>85</v>
      </c>
    </row>
    <row r="177" spans="1:71">
      <c r="A177" t="s">
        <v>199</v>
      </c>
      <c r="B177" s="47" t="s">
        <v>200</v>
      </c>
      <c r="C177" t="s">
        <v>96</v>
      </c>
      <c r="D177" s="8">
        <v>9</v>
      </c>
      <c r="E177" s="9">
        <v>43717</v>
      </c>
      <c r="F177" s="9">
        <v>43539</v>
      </c>
      <c r="G177" s="9">
        <v>43905</v>
      </c>
      <c r="H177" t="s">
        <v>201</v>
      </c>
      <c r="J177" t="s">
        <v>202</v>
      </c>
      <c r="L177" t="s">
        <v>132</v>
      </c>
      <c r="M177" t="s">
        <v>133</v>
      </c>
      <c r="N177" s="10">
        <v>85007</v>
      </c>
      <c r="O177" s="10">
        <v>1000</v>
      </c>
      <c r="P177">
        <v>5718</v>
      </c>
      <c r="Q177">
        <v>17</v>
      </c>
      <c r="R177" t="s">
        <v>134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134</v>
      </c>
      <c r="Z177">
        <v>0</v>
      </c>
      <c r="AA177">
        <v>0</v>
      </c>
      <c r="AB177">
        <v>0</v>
      </c>
      <c r="AC177" t="s">
        <v>134</v>
      </c>
      <c r="AD177">
        <v>0</v>
      </c>
      <c r="AE177">
        <v>0</v>
      </c>
      <c r="AF177">
        <v>0</v>
      </c>
      <c r="AG177">
        <v>250</v>
      </c>
      <c r="AH177">
        <v>2007</v>
      </c>
      <c r="AI177" s="8" t="s">
        <v>135</v>
      </c>
      <c r="AJ177" t="s">
        <v>145</v>
      </c>
      <c r="AK177" s="11">
        <v>-2469</v>
      </c>
      <c r="AL177" s="11">
        <v>0</v>
      </c>
      <c r="AM177" s="11">
        <v>-14</v>
      </c>
      <c r="AN177" s="11">
        <v>-32</v>
      </c>
      <c r="AO177" s="11">
        <v>0</v>
      </c>
      <c r="AP177" s="11">
        <v>-2515</v>
      </c>
      <c r="AQ177" s="10">
        <v>14</v>
      </c>
      <c r="AR177" s="12">
        <f t="shared" si="4"/>
        <v>-352.1</v>
      </c>
      <c r="AS177" s="13">
        <v>44408</v>
      </c>
      <c r="AT177" s="14" t="s">
        <v>83</v>
      </c>
      <c r="AU177" s="15">
        <f t="shared" si="5"/>
        <v>-2515</v>
      </c>
      <c r="AV177" s="12"/>
      <c r="AW177" t="s">
        <v>137</v>
      </c>
      <c r="AY177" s="16">
        <v>44408</v>
      </c>
      <c r="AZ177" s="10" t="s">
        <v>138</v>
      </c>
      <c r="BA177" s="10"/>
      <c r="BH177" t="s">
        <v>202</v>
      </c>
      <c r="BJ177" t="s">
        <v>132</v>
      </c>
      <c r="BK177" t="s">
        <v>133</v>
      </c>
      <c r="BL177">
        <v>85007</v>
      </c>
      <c r="BM177" t="s">
        <v>84</v>
      </c>
      <c r="BR177" s="10">
        <v>1.9</v>
      </c>
      <c r="BS177" t="s">
        <v>85</v>
      </c>
    </row>
    <row r="178" spans="1:71">
      <c r="A178" t="s">
        <v>199</v>
      </c>
      <c r="B178" s="47" t="s">
        <v>200</v>
      </c>
      <c r="C178" t="s">
        <v>96</v>
      </c>
      <c r="D178" s="8">
        <v>10</v>
      </c>
      <c r="E178" s="9">
        <v>43802</v>
      </c>
      <c r="F178" s="9">
        <v>43539</v>
      </c>
      <c r="G178" s="9">
        <v>43905</v>
      </c>
      <c r="H178" t="s">
        <v>201</v>
      </c>
      <c r="J178" t="s">
        <v>202</v>
      </c>
      <c r="L178" t="s">
        <v>132</v>
      </c>
      <c r="M178" t="s">
        <v>133</v>
      </c>
      <c r="N178" s="10">
        <v>85007</v>
      </c>
      <c r="O178" s="10">
        <v>1000</v>
      </c>
      <c r="P178">
        <v>5718</v>
      </c>
      <c r="Q178">
        <v>17</v>
      </c>
      <c r="R178" t="s">
        <v>134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t="s">
        <v>134</v>
      </c>
      <c r="Z178">
        <v>0</v>
      </c>
      <c r="AA178">
        <v>0</v>
      </c>
      <c r="AB178">
        <v>0</v>
      </c>
      <c r="AC178" t="s">
        <v>134</v>
      </c>
      <c r="AD178">
        <v>0</v>
      </c>
      <c r="AE178">
        <v>0</v>
      </c>
      <c r="AF178">
        <v>0</v>
      </c>
      <c r="AG178">
        <v>602</v>
      </c>
      <c r="AH178">
        <v>2010</v>
      </c>
      <c r="AI178" s="8" t="s">
        <v>135</v>
      </c>
      <c r="AJ178" t="s">
        <v>164</v>
      </c>
      <c r="AK178" s="11">
        <v>1353</v>
      </c>
      <c r="AL178" s="11">
        <v>0</v>
      </c>
      <c r="AM178" s="11">
        <v>8</v>
      </c>
      <c r="AN178" s="11">
        <v>17</v>
      </c>
      <c r="AO178" s="11">
        <v>0</v>
      </c>
      <c r="AP178" s="11">
        <v>1378</v>
      </c>
      <c r="AQ178" s="10">
        <v>14</v>
      </c>
      <c r="AR178" s="12">
        <f t="shared" si="4"/>
        <v>192.92000000000002</v>
      </c>
      <c r="AS178" s="13">
        <v>44408</v>
      </c>
      <c r="AT178" s="14" t="s">
        <v>83</v>
      </c>
      <c r="AU178" s="15">
        <f t="shared" si="5"/>
        <v>1378</v>
      </c>
      <c r="AV178" s="12"/>
      <c r="AW178" t="s">
        <v>137</v>
      </c>
      <c r="AY178" s="16">
        <v>44408</v>
      </c>
      <c r="AZ178" s="10" t="s">
        <v>138</v>
      </c>
      <c r="BA178" s="10"/>
      <c r="BH178" t="s">
        <v>202</v>
      </c>
      <c r="BJ178" t="s">
        <v>132</v>
      </c>
      <c r="BK178" t="s">
        <v>133</v>
      </c>
      <c r="BL178">
        <v>85007</v>
      </c>
      <c r="BM178" t="s">
        <v>84</v>
      </c>
      <c r="BR178" s="10">
        <v>1.9</v>
      </c>
      <c r="BS178" t="s">
        <v>85</v>
      </c>
    </row>
    <row r="179" spans="1:71">
      <c r="A179" t="s">
        <v>199</v>
      </c>
      <c r="B179" s="47" t="s">
        <v>200</v>
      </c>
      <c r="C179" t="s">
        <v>96</v>
      </c>
      <c r="D179" s="8">
        <v>11</v>
      </c>
      <c r="E179" s="9">
        <v>43802</v>
      </c>
      <c r="F179" s="9">
        <v>43539</v>
      </c>
      <c r="G179" s="9">
        <v>43905</v>
      </c>
      <c r="H179" t="s">
        <v>201</v>
      </c>
      <c r="J179" t="s">
        <v>202</v>
      </c>
      <c r="L179" t="s">
        <v>132</v>
      </c>
      <c r="M179" t="s">
        <v>133</v>
      </c>
      <c r="N179" s="10">
        <v>85007</v>
      </c>
      <c r="O179" s="10">
        <v>1000</v>
      </c>
      <c r="P179">
        <v>5718</v>
      </c>
      <c r="Q179">
        <v>17</v>
      </c>
      <c r="R179" t="s">
        <v>134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t="s">
        <v>134</v>
      </c>
      <c r="Z179">
        <v>0</v>
      </c>
      <c r="AA179">
        <v>0</v>
      </c>
      <c r="AB179">
        <v>0</v>
      </c>
      <c r="AC179" t="s">
        <v>134</v>
      </c>
      <c r="AD179">
        <v>0</v>
      </c>
      <c r="AE179">
        <v>0</v>
      </c>
      <c r="AF179">
        <v>0</v>
      </c>
      <c r="AG179">
        <v>23</v>
      </c>
      <c r="AH179">
        <v>2007</v>
      </c>
      <c r="AI179" s="8" t="s">
        <v>135</v>
      </c>
      <c r="AJ179" t="s">
        <v>152</v>
      </c>
      <c r="AK179" s="11">
        <v>-1353</v>
      </c>
      <c r="AL179" s="11">
        <v>0</v>
      </c>
      <c r="AM179" s="11">
        <v>-8</v>
      </c>
      <c r="AN179" s="11">
        <v>-17</v>
      </c>
      <c r="AO179" s="11">
        <v>0</v>
      </c>
      <c r="AP179" s="11">
        <v>-1378</v>
      </c>
      <c r="AQ179" s="10">
        <v>14</v>
      </c>
      <c r="AR179" s="12">
        <f t="shared" si="4"/>
        <v>-192.92000000000002</v>
      </c>
      <c r="AS179" s="13">
        <v>44408</v>
      </c>
      <c r="AT179" s="14" t="s">
        <v>83</v>
      </c>
      <c r="AU179" s="15">
        <f t="shared" si="5"/>
        <v>-1378</v>
      </c>
      <c r="AV179" s="12"/>
      <c r="AW179" t="s">
        <v>137</v>
      </c>
      <c r="AY179" s="16">
        <v>44408</v>
      </c>
      <c r="AZ179" s="10" t="s">
        <v>138</v>
      </c>
      <c r="BA179" s="10"/>
      <c r="BH179" t="s">
        <v>202</v>
      </c>
      <c r="BJ179" t="s">
        <v>132</v>
      </c>
      <c r="BK179" t="s">
        <v>133</v>
      </c>
      <c r="BL179">
        <v>85007</v>
      </c>
      <c r="BM179" t="s">
        <v>84</v>
      </c>
      <c r="BR179" s="10">
        <v>1.9</v>
      </c>
      <c r="BS179" t="s">
        <v>85</v>
      </c>
    </row>
    <row r="180" spans="1:71">
      <c r="A180" t="s">
        <v>199</v>
      </c>
      <c r="B180" s="47" t="s">
        <v>200</v>
      </c>
      <c r="C180" t="s">
        <v>96</v>
      </c>
      <c r="D180" s="8">
        <v>12</v>
      </c>
      <c r="E180" s="9">
        <v>43843</v>
      </c>
      <c r="F180" s="9">
        <v>43539</v>
      </c>
      <c r="G180" s="9">
        <v>43905</v>
      </c>
      <c r="H180" t="s">
        <v>201</v>
      </c>
      <c r="J180" t="s">
        <v>202</v>
      </c>
      <c r="L180" t="s">
        <v>132</v>
      </c>
      <c r="M180" t="s">
        <v>133</v>
      </c>
      <c r="N180" s="10">
        <v>85007</v>
      </c>
      <c r="O180" s="10">
        <v>1000</v>
      </c>
      <c r="P180">
        <v>5718</v>
      </c>
      <c r="Q180">
        <v>17</v>
      </c>
      <c r="R180" t="s">
        <v>134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s">
        <v>134</v>
      </c>
      <c r="Z180">
        <v>0</v>
      </c>
      <c r="AA180">
        <v>0</v>
      </c>
      <c r="AB180">
        <v>0</v>
      </c>
      <c r="AC180" t="s">
        <v>134</v>
      </c>
      <c r="AD180">
        <v>0</v>
      </c>
      <c r="AE180">
        <v>0</v>
      </c>
      <c r="AF180">
        <v>0</v>
      </c>
      <c r="AG180">
        <v>602</v>
      </c>
      <c r="AH180">
        <v>2010</v>
      </c>
      <c r="AI180" s="8" t="s">
        <v>135</v>
      </c>
      <c r="AJ180" t="s">
        <v>164</v>
      </c>
      <c r="AK180" s="11">
        <v>-814</v>
      </c>
      <c r="AL180" s="11">
        <v>0</v>
      </c>
      <c r="AM180" s="11">
        <v>-5</v>
      </c>
      <c r="AN180" s="11">
        <v>-11</v>
      </c>
      <c r="AO180" s="11">
        <v>0</v>
      </c>
      <c r="AP180" s="11">
        <v>-830</v>
      </c>
      <c r="AQ180" s="10">
        <v>14</v>
      </c>
      <c r="AR180" s="12">
        <f t="shared" si="4"/>
        <v>-116.20000000000002</v>
      </c>
      <c r="AS180" s="13">
        <v>44408</v>
      </c>
      <c r="AT180" s="14" t="s">
        <v>83</v>
      </c>
      <c r="AU180" s="15">
        <f t="shared" si="5"/>
        <v>-830</v>
      </c>
      <c r="AV180" s="12"/>
      <c r="AW180" t="s">
        <v>137</v>
      </c>
      <c r="AY180" s="16">
        <v>44408</v>
      </c>
      <c r="AZ180" s="10" t="s">
        <v>138</v>
      </c>
      <c r="BA180" s="10"/>
      <c r="BH180" t="s">
        <v>202</v>
      </c>
      <c r="BJ180" t="s">
        <v>132</v>
      </c>
      <c r="BK180" t="s">
        <v>133</v>
      </c>
      <c r="BL180">
        <v>85007</v>
      </c>
      <c r="BM180" t="s">
        <v>84</v>
      </c>
      <c r="BR180" s="10">
        <v>1.9</v>
      </c>
      <c r="BS180" t="s">
        <v>85</v>
      </c>
    </row>
    <row r="181" spans="1:71">
      <c r="A181" t="s">
        <v>199</v>
      </c>
      <c r="B181" s="47" t="s">
        <v>200</v>
      </c>
      <c r="C181" t="s">
        <v>96</v>
      </c>
      <c r="D181" s="8">
        <v>12</v>
      </c>
      <c r="E181" s="9">
        <v>43843</v>
      </c>
      <c r="F181" s="9">
        <v>43539</v>
      </c>
      <c r="G181" s="9">
        <v>43905</v>
      </c>
      <c r="H181" t="s">
        <v>201</v>
      </c>
      <c r="J181" t="s">
        <v>202</v>
      </c>
      <c r="L181" t="s">
        <v>132</v>
      </c>
      <c r="M181" t="s">
        <v>133</v>
      </c>
      <c r="N181" s="10">
        <v>85007</v>
      </c>
      <c r="O181" s="10">
        <v>1000</v>
      </c>
      <c r="P181">
        <v>5718</v>
      </c>
      <c r="Q181">
        <v>17</v>
      </c>
      <c r="R181" t="s">
        <v>134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">
        <v>134</v>
      </c>
      <c r="Z181">
        <v>0</v>
      </c>
      <c r="AA181">
        <v>0</v>
      </c>
      <c r="AB181">
        <v>0</v>
      </c>
      <c r="AC181" t="s">
        <v>134</v>
      </c>
      <c r="AD181">
        <v>0</v>
      </c>
      <c r="AE181">
        <v>0</v>
      </c>
      <c r="AF181">
        <v>0</v>
      </c>
      <c r="AG181">
        <v>405</v>
      </c>
      <c r="AH181">
        <v>2013</v>
      </c>
      <c r="AI181" s="8" t="s">
        <v>135</v>
      </c>
      <c r="AJ181" t="s">
        <v>165</v>
      </c>
      <c r="AK181" s="11">
        <v>814</v>
      </c>
      <c r="AL181" s="11">
        <v>0</v>
      </c>
      <c r="AM181" s="11">
        <v>5</v>
      </c>
      <c r="AN181" s="11">
        <v>11</v>
      </c>
      <c r="AO181" s="11">
        <v>0</v>
      </c>
      <c r="AP181" s="11">
        <v>830</v>
      </c>
      <c r="AQ181" s="10">
        <v>14</v>
      </c>
      <c r="AR181" s="12">
        <f t="shared" si="4"/>
        <v>116.20000000000002</v>
      </c>
      <c r="AS181" s="13">
        <v>44408</v>
      </c>
      <c r="AT181" s="14" t="s">
        <v>83</v>
      </c>
      <c r="AU181" s="15">
        <f t="shared" si="5"/>
        <v>830</v>
      </c>
      <c r="AV181" s="12"/>
      <c r="AW181" t="s">
        <v>137</v>
      </c>
      <c r="AY181" s="16">
        <v>44408</v>
      </c>
      <c r="AZ181" s="10" t="s">
        <v>138</v>
      </c>
      <c r="BA181" s="10"/>
      <c r="BH181" t="s">
        <v>202</v>
      </c>
      <c r="BJ181" t="s">
        <v>132</v>
      </c>
      <c r="BK181" t="s">
        <v>133</v>
      </c>
      <c r="BL181">
        <v>85007</v>
      </c>
      <c r="BM181" t="s">
        <v>84</v>
      </c>
      <c r="BR181" s="10">
        <v>1.9</v>
      </c>
      <c r="BS181" t="s">
        <v>85</v>
      </c>
    </row>
    <row r="182" spans="1:71">
      <c r="A182" t="s">
        <v>204</v>
      </c>
      <c r="B182" s="47" t="s">
        <v>205</v>
      </c>
      <c r="C182" t="s">
        <v>73</v>
      </c>
      <c r="D182" s="8"/>
      <c r="E182" s="9">
        <v>43539</v>
      </c>
      <c r="F182" s="9">
        <v>43539</v>
      </c>
      <c r="G182" s="9">
        <v>43905</v>
      </c>
      <c r="H182" t="s">
        <v>206</v>
      </c>
      <c r="J182" t="s">
        <v>207</v>
      </c>
      <c r="L182" t="s">
        <v>132</v>
      </c>
      <c r="M182" t="s">
        <v>133</v>
      </c>
      <c r="N182" s="10">
        <v>85017</v>
      </c>
      <c r="O182" s="10">
        <v>1000</v>
      </c>
      <c r="Q182">
        <v>17</v>
      </c>
      <c r="R182" t="s">
        <v>134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t="s">
        <v>134</v>
      </c>
      <c r="Z182">
        <v>0</v>
      </c>
      <c r="AA182">
        <v>0</v>
      </c>
      <c r="AB182">
        <v>0</v>
      </c>
      <c r="AC182" t="s">
        <v>134</v>
      </c>
      <c r="AD182">
        <v>0</v>
      </c>
      <c r="AE182">
        <v>0</v>
      </c>
      <c r="AF182">
        <v>0</v>
      </c>
      <c r="AG182">
        <v>45</v>
      </c>
      <c r="AH182">
        <v>2008</v>
      </c>
      <c r="AI182" s="8" t="s">
        <v>135</v>
      </c>
      <c r="AJ182" t="s">
        <v>166</v>
      </c>
      <c r="AK182" s="11">
        <v>4806</v>
      </c>
      <c r="AL182" s="11">
        <v>0</v>
      </c>
      <c r="AM182" s="11">
        <v>27</v>
      </c>
      <c r="AN182" s="11">
        <v>62</v>
      </c>
      <c r="AO182" s="11">
        <v>0</v>
      </c>
      <c r="AP182" s="11">
        <v>4895</v>
      </c>
      <c r="AQ182" s="10">
        <v>14</v>
      </c>
      <c r="AR182" s="12">
        <f t="shared" si="4"/>
        <v>685.30000000000007</v>
      </c>
      <c r="AS182" s="13">
        <v>44408</v>
      </c>
      <c r="AT182" s="14" t="s">
        <v>83</v>
      </c>
      <c r="AU182" s="15">
        <f t="shared" si="5"/>
        <v>4895</v>
      </c>
      <c r="AV182" s="12"/>
      <c r="AW182" t="s">
        <v>137</v>
      </c>
      <c r="AY182" s="16">
        <v>44408</v>
      </c>
      <c r="AZ182" s="10" t="s">
        <v>138</v>
      </c>
      <c r="BA182" s="10"/>
      <c r="BH182" t="s">
        <v>207</v>
      </c>
      <c r="BJ182" t="s">
        <v>132</v>
      </c>
      <c r="BK182" t="s">
        <v>133</v>
      </c>
      <c r="BL182">
        <v>85017</v>
      </c>
      <c r="BM182" t="s">
        <v>84</v>
      </c>
      <c r="BR182" s="10">
        <v>1.9</v>
      </c>
      <c r="BS182" t="s">
        <v>85</v>
      </c>
    </row>
    <row r="183" spans="1:71">
      <c r="A183" t="s">
        <v>204</v>
      </c>
      <c r="B183" s="47" t="s">
        <v>205</v>
      </c>
      <c r="C183" t="s">
        <v>96</v>
      </c>
      <c r="D183" s="8">
        <v>2</v>
      </c>
      <c r="E183" s="9">
        <v>43643</v>
      </c>
      <c r="F183" s="9">
        <v>43539</v>
      </c>
      <c r="G183" s="9">
        <v>43905</v>
      </c>
      <c r="H183" t="s">
        <v>206</v>
      </c>
      <c r="J183" t="s">
        <v>207</v>
      </c>
      <c r="L183" t="s">
        <v>132</v>
      </c>
      <c r="M183" t="s">
        <v>133</v>
      </c>
      <c r="N183" s="10">
        <v>85017</v>
      </c>
      <c r="O183" s="10">
        <v>1000</v>
      </c>
      <c r="P183">
        <v>5718</v>
      </c>
      <c r="Q183">
        <v>17</v>
      </c>
      <c r="R183" t="s">
        <v>134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t="s">
        <v>134</v>
      </c>
      <c r="Z183">
        <v>0</v>
      </c>
      <c r="AA183">
        <v>0</v>
      </c>
      <c r="AB183">
        <v>0</v>
      </c>
      <c r="AC183" t="s">
        <v>134</v>
      </c>
      <c r="AD183">
        <v>0</v>
      </c>
      <c r="AE183">
        <v>0</v>
      </c>
      <c r="AF183">
        <v>0</v>
      </c>
      <c r="AG183">
        <v>193</v>
      </c>
      <c r="AH183">
        <v>2008</v>
      </c>
      <c r="AI183" s="8" t="s">
        <v>135</v>
      </c>
      <c r="AJ183" t="s">
        <v>183</v>
      </c>
      <c r="AK183" s="11">
        <v>3440</v>
      </c>
      <c r="AL183" s="11">
        <v>0</v>
      </c>
      <c r="AM183" s="11">
        <v>19</v>
      </c>
      <c r="AN183" s="11">
        <v>44</v>
      </c>
      <c r="AO183" s="11">
        <v>0</v>
      </c>
      <c r="AP183" s="11">
        <v>3503</v>
      </c>
      <c r="AQ183" s="10">
        <v>14</v>
      </c>
      <c r="AR183" s="12">
        <f t="shared" si="4"/>
        <v>490.42000000000007</v>
      </c>
      <c r="AS183" s="13">
        <v>44408</v>
      </c>
      <c r="AT183" s="14" t="s">
        <v>83</v>
      </c>
      <c r="AU183" s="15">
        <f t="shared" si="5"/>
        <v>3503</v>
      </c>
      <c r="AV183" s="12"/>
      <c r="AW183" t="s">
        <v>137</v>
      </c>
      <c r="AY183" s="16">
        <v>44408</v>
      </c>
      <c r="AZ183" s="10" t="s">
        <v>138</v>
      </c>
      <c r="BA183" s="10"/>
      <c r="BH183" t="s">
        <v>207</v>
      </c>
      <c r="BJ183" t="s">
        <v>132</v>
      </c>
      <c r="BK183" t="s">
        <v>133</v>
      </c>
      <c r="BL183">
        <v>85017</v>
      </c>
      <c r="BM183" t="s">
        <v>84</v>
      </c>
      <c r="BR183" s="10">
        <v>1.9</v>
      </c>
      <c r="BS183" t="s">
        <v>85</v>
      </c>
    </row>
    <row r="184" spans="1:71">
      <c r="A184" t="s">
        <v>204</v>
      </c>
      <c r="B184" s="47" t="s">
        <v>205</v>
      </c>
      <c r="C184" t="s">
        <v>96</v>
      </c>
      <c r="D184" s="8">
        <v>3</v>
      </c>
      <c r="E184" s="9">
        <v>43643</v>
      </c>
      <c r="F184" s="9">
        <v>43539</v>
      </c>
      <c r="G184" s="9">
        <v>43905</v>
      </c>
      <c r="H184" t="s">
        <v>206</v>
      </c>
      <c r="J184" t="s">
        <v>207</v>
      </c>
      <c r="L184" t="s">
        <v>132</v>
      </c>
      <c r="M184" t="s">
        <v>133</v>
      </c>
      <c r="N184" s="10">
        <v>85017</v>
      </c>
      <c r="O184" s="10">
        <v>1000</v>
      </c>
      <c r="P184">
        <v>5718</v>
      </c>
      <c r="Q184">
        <v>17</v>
      </c>
      <c r="R184" t="s">
        <v>134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t="s">
        <v>134</v>
      </c>
      <c r="Z184">
        <v>0</v>
      </c>
      <c r="AA184">
        <v>0</v>
      </c>
      <c r="AB184">
        <v>0</v>
      </c>
      <c r="AC184" t="s">
        <v>134</v>
      </c>
      <c r="AD184">
        <v>0</v>
      </c>
      <c r="AE184">
        <v>0</v>
      </c>
      <c r="AF184">
        <v>0</v>
      </c>
      <c r="AG184">
        <v>45</v>
      </c>
      <c r="AH184">
        <v>2008</v>
      </c>
      <c r="AI184" s="8" t="s">
        <v>135</v>
      </c>
      <c r="AJ184" t="s">
        <v>166</v>
      </c>
      <c r="AK184" s="11">
        <v>-3440</v>
      </c>
      <c r="AL184" s="11">
        <v>0</v>
      </c>
      <c r="AM184" s="11">
        <v>-19</v>
      </c>
      <c r="AN184" s="11">
        <v>-44</v>
      </c>
      <c r="AO184" s="11">
        <v>0</v>
      </c>
      <c r="AP184" s="11">
        <v>-3503</v>
      </c>
      <c r="AQ184" s="10">
        <v>14</v>
      </c>
      <c r="AR184" s="12">
        <f t="shared" si="4"/>
        <v>-490.42000000000007</v>
      </c>
      <c r="AS184" s="13">
        <v>44408</v>
      </c>
      <c r="AT184" s="14" t="s">
        <v>83</v>
      </c>
      <c r="AU184" s="15">
        <f t="shared" si="5"/>
        <v>-3503</v>
      </c>
      <c r="AV184" s="12"/>
      <c r="AW184" t="s">
        <v>137</v>
      </c>
      <c r="AY184" s="16">
        <v>44408</v>
      </c>
      <c r="AZ184" s="10" t="s">
        <v>138</v>
      </c>
      <c r="BA184" s="10"/>
      <c r="BH184" t="s">
        <v>207</v>
      </c>
      <c r="BJ184" t="s">
        <v>132</v>
      </c>
      <c r="BK184" t="s">
        <v>133</v>
      </c>
      <c r="BL184">
        <v>85017</v>
      </c>
      <c r="BM184" t="s">
        <v>84</v>
      </c>
      <c r="BR184" s="10">
        <v>1.9</v>
      </c>
      <c r="BS184" t="s">
        <v>85</v>
      </c>
    </row>
    <row r="185" spans="1:71">
      <c r="A185" t="s">
        <v>204</v>
      </c>
      <c r="B185" s="47" t="s">
        <v>205</v>
      </c>
      <c r="C185" t="s">
        <v>96</v>
      </c>
      <c r="D185" s="8">
        <v>4</v>
      </c>
      <c r="E185" s="9">
        <v>43648</v>
      </c>
      <c r="F185" s="9">
        <v>43539</v>
      </c>
      <c r="G185" s="9">
        <v>43905</v>
      </c>
      <c r="H185" t="s">
        <v>206</v>
      </c>
      <c r="J185" t="s">
        <v>207</v>
      </c>
      <c r="L185" t="s">
        <v>132</v>
      </c>
      <c r="M185" t="s">
        <v>133</v>
      </c>
      <c r="N185" s="10">
        <v>85017</v>
      </c>
      <c r="O185" s="10">
        <v>1000</v>
      </c>
      <c r="P185">
        <v>5718</v>
      </c>
      <c r="Q185">
        <v>17</v>
      </c>
      <c r="R185" t="s">
        <v>134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">
        <v>134</v>
      </c>
      <c r="Z185">
        <v>0</v>
      </c>
      <c r="AA185">
        <v>0</v>
      </c>
      <c r="AB185">
        <v>0</v>
      </c>
      <c r="AC185" t="s">
        <v>134</v>
      </c>
      <c r="AD185">
        <v>0</v>
      </c>
      <c r="AE185">
        <v>0</v>
      </c>
      <c r="AF185">
        <v>0</v>
      </c>
      <c r="AG185">
        <v>45</v>
      </c>
      <c r="AH185">
        <v>2008</v>
      </c>
      <c r="AI185" s="8" t="s">
        <v>135</v>
      </c>
      <c r="AJ185" t="s">
        <v>166</v>
      </c>
      <c r="AK185" s="11">
        <v>3375</v>
      </c>
      <c r="AL185" s="11">
        <v>0</v>
      </c>
      <c r="AM185" s="11">
        <v>19</v>
      </c>
      <c r="AN185" s="11">
        <v>44</v>
      </c>
      <c r="AO185" s="11">
        <v>0</v>
      </c>
      <c r="AP185" s="11">
        <v>3438</v>
      </c>
      <c r="AQ185" s="10">
        <v>14</v>
      </c>
      <c r="AR185" s="12">
        <f t="shared" si="4"/>
        <v>481.32000000000005</v>
      </c>
      <c r="AS185" s="13">
        <v>44408</v>
      </c>
      <c r="AT185" s="14" t="s">
        <v>83</v>
      </c>
      <c r="AU185" s="15">
        <f t="shared" si="5"/>
        <v>3438</v>
      </c>
      <c r="AV185" s="12"/>
      <c r="AW185" t="s">
        <v>137</v>
      </c>
      <c r="AY185" s="16">
        <v>44408</v>
      </c>
      <c r="AZ185" s="10" t="s">
        <v>138</v>
      </c>
      <c r="BA185" s="10"/>
      <c r="BH185" t="s">
        <v>207</v>
      </c>
      <c r="BJ185" t="s">
        <v>132</v>
      </c>
      <c r="BK185" t="s">
        <v>133</v>
      </c>
      <c r="BL185">
        <v>85017</v>
      </c>
      <c r="BM185" t="s">
        <v>84</v>
      </c>
      <c r="BR185" s="10">
        <v>1.9</v>
      </c>
      <c r="BS185" t="s">
        <v>85</v>
      </c>
    </row>
    <row r="186" spans="1:71">
      <c r="A186" t="s">
        <v>204</v>
      </c>
      <c r="B186" s="47" t="s">
        <v>205</v>
      </c>
      <c r="C186" t="s">
        <v>96</v>
      </c>
      <c r="D186" s="8">
        <v>5</v>
      </c>
      <c r="E186" s="9">
        <v>43648</v>
      </c>
      <c r="F186" s="9">
        <v>43539</v>
      </c>
      <c r="G186" s="9">
        <v>43905</v>
      </c>
      <c r="H186" t="s">
        <v>206</v>
      </c>
      <c r="J186" t="s">
        <v>207</v>
      </c>
      <c r="L186" t="s">
        <v>132</v>
      </c>
      <c r="M186" t="s">
        <v>133</v>
      </c>
      <c r="N186" s="10">
        <v>85017</v>
      </c>
      <c r="O186" s="10">
        <v>1000</v>
      </c>
      <c r="P186">
        <v>5718</v>
      </c>
      <c r="Q186">
        <v>17</v>
      </c>
      <c r="R186" t="s">
        <v>134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t="s">
        <v>134</v>
      </c>
      <c r="Z186">
        <v>0</v>
      </c>
      <c r="AA186">
        <v>0</v>
      </c>
      <c r="AB186">
        <v>0</v>
      </c>
      <c r="AC186" t="s">
        <v>134</v>
      </c>
      <c r="AD186">
        <v>0</v>
      </c>
      <c r="AE186">
        <v>0</v>
      </c>
      <c r="AF186">
        <v>0</v>
      </c>
      <c r="AG186">
        <v>193</v>
      </c>
      <c r="AH186">
        <v>2008</v>
      </c>
      <c r="AI186" s="8" t="s">
        <v>135</v>
      </c>
      <c r="AJ186" t="s">
        <v>183</v>
      </c>
      <c r="AK186" s="11">
        <v>-3375</v>
      </c>
      <c r="AL186" s="11">
        <v>0</v>
      </c>
      <c r="AM186" s="11">
        <v>-19</v>
      </c>
      <c r="AN186" s="11">
        <v>-44</v>
      </c>
      <c r="AO186" s="11">
        <v>0</v>
      </c>
      <c r="AP186" s="11">
        <v>-3438</v>
      </c>
      <c r="AQ186" s="10">
        <v>14</v>
      </c>
      <c r="AR186" s="12">
        <f t="shared" si="4"/>
        <v>-481.32000000000005</v>
      </c>
      <c r="AS186" s="13">
        <v>44408</v>
      </c>
      <c r="AT186" s="14" t="s">
        <v>83</v>
      </c>
      <c r="AU186" s="15">
        <f t="shared" si="5"/>
        <v>-3438</v>
      </c>
      <c r="AV186" s="12"/>
      <c r="AW186" t="s">
        <v>137</v>
      </c>
      <c r="AY186" s="16">
        <v>44408</v>
      </c>
      <c r="AZ186" s="10" t="s">
        <v>138</v>
      </c>
      <c r="BA186" s="10"/>
      <c r="BH186" t="s">
        <v>207</v>
      </c>
      <c r="BJ186" t="s">
        <v>132</v>
      </c>
      <c r="BK186" t="s">
        <v>133</v>
      </c>
      <c r="BL186">
        <v>85017</v>
      </c>
      <c r="BM186" t="s">
        <v>84</v>
      </c>
      <c r="BR186" s="10">
        <v>1.9</v>
      </c>
      <c r="BS186" t="s">
        <v>85</v>
      </c>
    </row>
    <row r="187" spans="1:71">
      <c r="A187" t="s">
        <v>204</v>
      </c>
      <c r="B187" s="47" t="s">
        <v>205</v>
      </c>
      <c r="C187" t="s">
        <v>96</v>
      </c>
      <c r="D187" s="8">
        <v>6</v>
      </c>
      <c r="E187" s="9">
        <v>43805</v>
      </c>
      <c r="F187" s="9">
        <v>43539</v>
      </c>
      <c r="G187" s="9">
        <v>43905</v>
      </c>
      <c r="H187" t="s">
        <v>206</v>
      </c>
      <c r="J187" t="s">
        <v>207</v>
      </c>
      <c r="L187" t="s">
        <v>132</v>
      </c>
      <c r="M187" t="s">
        <v>133</v>
      </c>
      <c r="N187" s="10">
        <v>85017</v>
      </c>
      <c r="O187" s="10">
        <v>1000</v>
      </c>
      <c r="P187">
        <v>5718</v>
      </c>
      <c r="Q187">
        <v>17</v>
      </c>
      <c r="R187" t="s">
        <v>134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t="s">
        <v>134</v>
      </c>
      <c r="Z187">
        <v>0</v>
      </c>
      <c r="AA187">
        <v>0</v>
      </c>
      <c r="AB187">
        <v>0</v>
      </c>
      <c r="AC187" t="s">
        <v>134</v>
      </c>
      <c r="AD187">
        <v>0</v>
      </c>
      <c r="AE187">
        <v>0</v>
      </c>
      <c r="AF187">
        <v>0</v>
      </c>
      <c r="AG187">
        <v>387</v>
      </c>
      <c r="AH187">
        <v>2006</v>
      </c>
      <c r="AI187" s="8" t="s">
        <v>135</v>
      </c>
      <c r="AJ187" t="s">
        <v>148</v>
      </c>
      <c r="AK187" s="11">
        <v>1313</v>
      </c>
      <c r="AL187" s="11">
        <v>0</v>
      </c>
      <c r="AM187" s="11">
        <v>7</v>
      </c>
      <c r="AN187" s="11">
        <v>17</v>
      </c>
      <c r="AO187" s="11">
        <v>0</v>
      </c>
      <c r="AP187" s="11">
        <v>1337</v>
      </c>
      <c r="AQ187" s="10">
        <v>14</v>
      </c>
      <c r="AR187" s="12">
        <f t="shared" si="4"/>
        <v>187.18</v>
      </c>
      <c r="AS187" s="13">
        <v>44408</v>
      </c>
      <c r="AT187" s="14" t="s">
        <v>83</v>
      </c>
      <c r="AU187" s="15">
        <f t="shared" si="5"/>
        <v>1337</v>
      </c>
      <c r="AV187" s="12"/>
      <c r="AW187" t="s">
        <v>137</v>
      </c>
      <c r="AY187" s="16">
        <v>44408</v>
      </c>
      <c r="AZ187" s="10" t="s">
        <v>138</v>
      </c>
      <c r="BA187" s="10"/>
      <c r="BH187" t="s">
        <v>207</v>
      </c>
      <c r="BJ187" t="s">
        <v>132</v>
      </c>
      <c r="BK187" t="s">
        <v>133</v>
      </c>
      <c r="BL187">
        <v>85017</v>
      </c>
      <c r="BM187" t="s">
        <v>84</v>
      </c>
      <c r="BR187" s="10">
        <v>1.9</v>
      </c>
      <c r="BS187" t="s">
        <v>85</v>
      </c>
    </row>
    <row r="188" spans="1:71">
      <c r="A188" t="s">
        <v>204</v>
      </c>
      <c r="B188" s="47" t="s">
        <v>205</v>
      </c>
      <c r="C188" t="s">
        <v>96</v>
      </c>
      <c r="D188" s="8">
        <v>7</v>
      </c>
      <c r="E188" s="9">
        <v>43810</v>
      </c>
      <c r="F188" s="9">
        <v>43539</v>
      </c>
      <c r="G188" s="9">
        <v>43905</v>
      </c>
      <c r="H188" t="s">
        <v>206</v>
      </c>
      <c r="J188" t="s">
        <v>207</v>
      </c>
      <c r="L188" t="s">
        <v>132</v>
      </c>
      <c r="M188" t="s">
        <v>133</v>
      </c>
      <c r="N188" s="10">
        <v>85017</v>
      </c>
      <c r="O188" s="10">
        <v>1000</v>
      </c>
      <c r="P188">
        <v>5718</v>
      </c>
      <c r="Q188">
        <v>17</v>
      </c>
      <c r="R188" t="s">
        <v>134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t="s">
        <v>134</v>
      </c>
      <c r="Z188">
        <v>0</v>
      </c>
      <c r="AA188">
        <v>0</v>
      </c>
      <c r="AB188">
        <v>0</v>
      </c>
      <c r="AC188" t="s">
        <v>134</v>
      </c>
      <c r="AD188">
        <v>0</v>
      </c>
      <c r="AE188">
        <v>0</v>
      </c>
      <c r="AF188">
        <v>0</v>
      </c>
      <c r="AG188">
        <v>45</v>
      </c>
      <c r="AH188">
        <v>2008</v>
      </c>
      <c r="AI188" s="8" t="s">
        <v>135</v>
      </c>
      <c r="AJ188" t="s">
        <v>166</v>
      </c>
      <c r="AK188" s="11">
        <v>-1247</v>
      </c>
      <c r="AL188" s="11">
        <v>0</v>
      </c>
      <c r="AM188" s="11">
        <v>-7</v>
      </c>
      <c r="AN188" s="11">
        <v>-16</v>
      </c>
      <c r="AO188" s="11">
        <v>0</v>
      </c>
      <c r="AP188" s="11">
        <v>-1270</v>
      </c>
      <c r="AQ188" s="10">
        <v>14</v>
      </c>
      <c r="AR188" s="12">
        <f t="shared" si="4"/>
        <v>-177.8</v>
      </c>
      <c r="AS188" s="13">
        <v>44408</v>
      </c>
      <c r="AT188" s="14" t="s">
        <v>83</v>
      </c>
      <c r="AU188" s="15">
        <f t="shared" si="5"/>
        <v>-1270</v>
      </c>
      <c r="AV188" s="12"/>
      <c r="AW188" t="s">
        <v>137</v>
      </c>
      <c r="AY188" s="16">
        <v>44408</v>
      </c>
      <c r="AZ188" s="10" t="s">
        <v>138</v>
      </c>
      <c r="BA188" s="10"/>
      <c r="BH188" t="s">
        <v>207</v>
      </c>
      <c r="BJ188" t="s">
        <v>132</v>
      </c>
      <c r="BK188" t="s">
        <v>133</v>
      </c>
      <c r="BL188">
        <v>85017</v>
      </c>
      <c r="BM188" t="s">
        <v>84</v>
      </c>
      <c r="BR188" s="10">
        <v>1.9</v>
      </c>
      <c r="BS188" t="s">
        <v>85</v>
      </c>
    </row>
    <row r="189" spans="1:71">
      <c r="A189" t="s">
        <v>204</v>
      </c>
      <c r="B189" s="47" t="s">
        <v>205</v>
      </c>
      <c r="C189" t="s">
        <v>96</v>
      </c>
      <c r="D189" s="8">
        <v>8</v>
      </c>
      <c r="E189" s="9">
        <v>43811</v>
      </c>
      <c r="F189" s="9">
        <v>43539</v>
      </c>
      <c r="G189" s="9">
        <v>43905</v>
      </c>
      <c r="H189" t="s">
        <v>206</v>
      </c>
      <c r="J189" t="s">
        <v>207</v>
      </c>
      <c r="L189" t="s">
        <v>132</v>
      </c>
      <c r="M189" t="s">
        <v>133</v>
      </c>
      <c r="N189" s="10">
        <v>85017</v>
      </c>
      <c r="O189" s="10">
        <v>1000</v>
      </c>
      <c r="P189">
        <v>5718</v>
      </c>
      <c r="Q189">
        <v>17</v>
      </c>
      <c r="R189" t="s">
        <v>134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t="s">
        <v>134</v>
      </c>
      <c r="Z189">
        <v>0</v>
      </c>
      <c r="AA189">
        <v>0</v>
      </c>
      <c r="AB189">
        <v>0</v>
      </c>
      <c r="AC189" t="s">
        <v>134</v>
      </c>
      <c r="AD189">
        <v>0</v>
      </c>
      <c r="AE189">
        <v>0</v>
      </c>
      <c r="AF189">
        <v>0</v>
      </c>
      <c r="AG189">
        <v>130</v>
      </c>
      <c r="AH189">
        <v>2015</v>
      </c>
      <c r="AI189" s="8" t="s">
        <v>135</v>
      </c>
      <c r="AJ189" t="s">
        <v>176</v>
      </c>
      <c r="AK189" s="11">
        <v>1234</v>
      </c>
      <c r="AL189" s="11">
        <v>0</v>
      </c>
      <c r="AM189" s="11">
        <v>7</v>
      </c>
      <c r="AN189" s="11">
        <v>16</v>
      </c>
      <c r="AO189" s="11">
        <v>0</v>
      </c>
      <c r="AP189" s="11">
        <v>1257</v>
      </c>
      <c r="AQ189" s="10">
        <v>14</v>
      </c>
      <c r="AR189" s="12">
        <f t="shared" si="4"/>
        <v>175.98000000000002</v>
      </c>
      <c r="AS189" s="13">
        <v>44408</v>
      </c>
      <c r="AT189" s="14" t="s">
        <v>83</v>
      </c>
      <c r="AU189" s="15">
        <f t="shared" si="5"/>
        <v>1257</v>
      </c>
      <c r="AV189" s="12"/>
      <c r="AW189" t="s">
        <v>137</v>
      </c>
      <c r="AY189" s="16">
        <v>44408</v>
      </c>
      <c r="AZ189" s="10" t="s">
        <v>138</v>
      </c>
      <c r="BA189" s="10"/>
      <c r="BH189" t="s">
        <v>207</v>
      </c>
      <c r="BJ189" t="s">
        <v>132</v>
      </c>
      <c r="BK189" t="s">
        <v>133</v>
      </c>
      <c r="BL189">
        <v>85017</v>
      </c>
      <c r="BM189" t="s">
        <v>84</v>
      </c>
      <c r="BR189" s="10">
        <v>1.9</v>
      </c>
      <c r="BS189" t="s">
        <v>85</v>
      </c>
    </row>
    <row r="190" spans="1:71">
      <c r="A190" t="s">
        <v>204</v>
      </c>
      <c r="B190" s="47" t="s">
        <v>205</v>
      </c>
      <c r="C190" t="s">
        <v>96</v>
      </c>
      <c r="D190" s="8">
        <v>9</v>
      </c>
      <c r="E190" s="9">
        <v>43811</v>
      </c>
      <c r="F190" s="9">
        <v>43539</v>
      </c>
      <c r="G190" s="9">
        <v>43905</v>
      </c>
      <c r="H190" t="s">
        <v>206</v>
      </c>
      <c r="J190" t="s">
        <v>207</v>
      </c>
      <c r="L190" t="s">
        <v>132</v>
      </c>
      <c r="M190" t="s">
        <v>133</v>
      </c>
      <c r="N190" s="10">
        <v>85017</v>
      </c>
      <c r="O190" s="10">
        <v>1000</v>
      </c>
      <c r="P190">
        <v>5718</v>
      </c>
      <c r="Q190">
        <v>17</v>
      </c>
      <c r="R190" t="s">
        <v>134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">
        <v>134</v>
      </c>
      <c r="Z190">
        <v>0</v>
      </c>
      <c r="AA190">
        <v>0</v>
      </c>
      <c r="AB190">
        <v>0</v>
      </c>
      <c r="AC190" t="s">
        <v>134</v>
      </c>
      <c r="AD190">
        <v>0</v>
      </c>
      <c r="AE190">
        <v>0</v>
      </c>
      <c r="AF190">
        <v>0</v>
      </c>
      <c r="AG190">
        <v>387</v>
      </c>
      <c r="AH190">
        <v>2006</v>
      </c>
      <c r="AI190" s="8" t="s">
        <v>135</v>
      </c>
      <c r="AJ190" t="s">
        <v>148</v>
      </c>
      <c r="AK190" s="11">
        <v>-1234</v>
      </c>
      <c r="AL190" s="11">
        <v>0</v>
      </c>
      <c r="AM190" s="11">
        <v>-7</v>
      </c>
      <c r="AN190" s="11">
        <v>-16</v>
      </c>
      <c r="AO190" s="11">
        <v>0</v>
      </c>
      <c r="AP190" s="11">
        <v>-1257</v>
      </c>
      <c r="AQ190" s="10">
        <v>14</v>
      </c>
      <c r="AR190" s="12">
        <f t="shared" ref="AR190:AR253" si="6">AP190*AQ190%</f>
        <v>-175.98000000000002</v>
      </c>
      <c r="AS190" s="13">
        <v>44408</v>
      </c>
      <c r="AT190" s="14" t="s">
        <v>83</v>
      </c>
      <c r="AU190" s="15">
        <f t="shared" si="5"/>
        <v>-1257</v>
      </c>
      <c r="AV190" s="12"/>
      <c r="AW190" t="s">
        <v>137</v>
      </c>
      <c r="AY190" s="16">
        <v>44408</v>
      </c>
      <c r="AZ190" s="10" t="s">
        <v>138</v>
      </c>
      <c r="BA190" s="10"/>
      <c r="BH190" t="s">
        <v>207</v>
      </c>
      <c r="BJ190" t="s">
        <v>132</v>
      </c>
      <c r="BK190" t="s">
        <v>133</v>
      </c>
      <c r="BL190">
        <v>85017</v>
      </c>
      <c r="BM190" t="s">
        <v>84</v>
      </c>
      <c r="BR190" s="10">
        <v>1.9</v>
      </c>
      <c r="BS190" t="s">
        <v>85</v>
      </c>
    </row>
    <row r="191" spans="1:71">
      <c r="A191" t="s">
        <v>204</v>
      </c>
      <c r="B191" s="47" t="s">
        <v>205</v>
      </c>
      <c r="C191" t="s">
        <v>96</v>
      </c>
      <c r="D191" s="8">
        <v>10</v>
      </c>
      <c r="E191" s="9">
        <v>43868</v>
      </c>
      <c r="F191" s="9">
        <v>43539</v>
      </c>
      <c r="G191" s="9">
        <v>43905</v>
      </c>
      <c r="H191" t="s">
        <v>206</v>
      </c>
      <c r="J191" t="s">
        <v>207</v>
      </c>
      <c r="L191" t="s">
        <v>132</v>
      </c>
      <c r="M191" t="s">
        <v>133</v>
      </c>
      <c r="N191" s="10">
        <v>85017</v>
      </c>
      <c r="O191" s="10">
        <v>1000</v>
      </c>
      <c r="P191">
        <v>5718</v>
      </c>
      <c r="Q191">
        <v>17</v>
      </c>
      <c r="R191" t="s">
        <v>134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t="s">
        <v>134</v>
      </c>
      <c r="Z191">
        <v>0</v>
      </c>
      <c r="AA191">
        <v>0</v>
      </c>
      <c r="AB191">
        <v>0</v>
      </c>
      <c r="AC191" t="s">
        <v>134</v>
      </c>
      <c r="AD191">
        <v>0</v>
      </c>
      <c r="AE191">
        <v>0</v>
      </c>
      <c r="AF191">
        <v>0</v>
      </c>
      <c r="AG191">
        <v>130</v>
      </c>
      <c r="AH191">
        <v>2015</v>
      </c>
      <c r="AI191" s="8" t="s">
        <v>135</v>
      </c>
      <c r="AJ191" t="s">
        <v>176</v>
      </c>
      <c r="AK191" s="11">
        <v>-486</v>
      </c>
      <c r="AL191" s="11">
        <v>0</v>
      </c>
      <c r="AM191" s="11">
        <v>-3</v>
      </c>
      <c r="AN191" s="11">
        <v>-6</v>
      </c>
      <c r="AO191" s="11">
        <v>0</v>
      </c>
      <c r="AP191" s="11">
        <v>-495</v>
      </c>
      <c r="AQ191" s="10">
        <v>14</v>
      </c>
      <c r="AR191" s="12">
        <f t="shared" si="6"/>
        <v>-69.300000000000011</v>
      </c>
      <c r="AS191" s="13">
        <v>44408</v>
      </c>
      <c r="AT191" s="14" t="s">
        <v>83</v>
      </c>
      <c r="AU191" s="15">
        <f t="shared" si="5"/>
        <v>-495</v>
      </c>
      <c r="AV191" s="12"/>
      <c r="AW191" t="s">
        <v>137</v>
      </c>
      <c r="AY191" s="16">
        <v>44408</v>
      </c>
      <c r="AZ191" s="10" t="s">
        <v>138</v>
      </c>
      <c r="BA191" s="10"/>
      <c r="BH191" t="s">
        <v>207</v>
      </c>
      <c r="BJ191" t="s">
        <v>132</v>
      </c>
      <c r="BK191" t="s">
        <v>133</v>
      </c>
      <c r="BL191">
        <v>85017</v>
      </c>
      <c r="BM191" t="s">
        <v>84</v>
      </c>
      <c r="BR191" s="10">
        <v>1.9</v>
      </c>
      <c r="BS191" t="s">
        <v>85</v>
      </c>
    </row>
    <row r="192" spans="1:71">
      <c r="A192" t="s">
        <v>204</v>
      </c>
      <c r="B192" s="47" t="s">
        <v>205</v>
      </c>
      <c r="C192" t="s">
        <v>96</v>
      </c>
      <c r="D192" s="8">
        <v>10</v>
      </c>
      <c r="E192" s="9">
        <v>43868</v>
      </c>
      <c r="F192" s="9">
        <v>43539</v>
      </c>
      <c r="G192" s="9">
        <v>43905</v>
      </c>
      <c r="H192" t="s">
        <v>206</v>
      </c>
      <c r="J192" t="s">
        <v>207</v>
      </c>
      <c r="L192" t="s">
        <v>132</v>
      </c>
      <c r="M192" t="s">
        <v>133</v>
      </c>
      <c r="N192" s="10">
        <v>85017</v>
      </c>
      <c r="O192" s="10">
        <v>1000</v>
      </c>
      <c r="P192">
        <v>5718</v>
      </c>
      <c r="Q192">
        <v>17</v>
      </c>
      <c r="R192" t="s">
        <v>134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t="s">
        <v>134</v>
      </c>
      <c r="Z192">
        <v>0</v>
      </c>
      <c r="AA192">
        <v>0</v>
      </c>
      <c r="AB192">
        <v>0</v>
      </c>
      <c r="AC192" t="s">
        <v>134</v>
      </c>
      <c r="AD192">
        <v>0</v>
      </c>
      <c r="AE192">
        <v>0</v>
      </c>
      <c r="AF192">
        <v>0</v>
      </c>
      <c r="AG192">
        <v>193</v>
      </c>
      <c r="AH192">
        <v>2008</v>
      </c>
      <c r="AI192" s="8" t="s">
        <v>135</v>
      </c>
      <c r="AJ192" t="s">
        <v>183</v>
      </c>
      <c r="AK192" s="11">
        <v>486</v>
      </c>
      <c r="AL192" s="11">
        <v>0</v>
      </c>
      <c r="AM192" s="11">
        <v>3</v>
      </c>
      <c r="AN192" s="11">
        <v>6</v>
      </c>
      <c r="AO192" s="11">
        <v>0</v>
      </c>
      <c r="AP192" s="11">
        <v>495</v>
      </c>
      <c r="AQ192" s="10">
        <v>14</v>
      </c>
      <c r="AR192" s="12">
        <f t="shared" si="6"/>
        <v>69.300000000000011</v>
      </c>
      <c r="AS192" s="13">
        <v>44408</v>
      </c>
      <c r="AT192" s="14" t="s">
        <v>83</v>
      </c>
      <c r="AU192" s="15">
        <f t="shared" si="5"/>
        <v>495</v>
      </c>
      <c r="AV192" s="12"/>
      <c r="AW192" t="s">
        <v>137</v>
      </c>
      <c r="AY192" s="16">
        <v>44408</v>
      </c>
      <c r="AZ192" s="10" t="s">
        <v>138</v>
      </c>
      <c r="BA192" s="10"/>
      <c r="BH192" t="s">
        <v>207</v>
      </c>
      <c r="BJ192" t="s">
        <v>132</v>
      </c>
      <c r="BK192" t="s">
        <v>133</v>
      </c>
      <c r="BL192">
        <v>85017</v>
      </c>
      <c r="BM192" t="s">
        <v>84</v>
      </c>
      <c r="BR192" s="10">
        <v>1.9</v>
      </c>
      <c r="BS192" t="s">
        <v>85</v>
      </c>
    </row>
    <row r="193" spans="1:71">
      <c r="A193" t="s">
        <v>204</v>
      </c>
      <c r="B193" s="47" t="s">
        <v>205</v>
      </c>
      <c r="C193" t="s">
        <v>96</v>
      </c>
      <c r="D193" s="8">
        <v>11</v>
      </c>
      <c r="E193" s="9">
        <v>43872</v>
      </c>
      <c r="F193" s="9">
        <v>43539</v>
      </c>
      <c r="G193" s="9">
        <v>43905</v>
      </c>
      <c r="H193" t="s">
        <v>206</v>
      </c>
      <c r="J193" t="s">
        <v>207</v>
      </c>
      <c r="L193" t="s">
        <v>132</v>
      </c>
      <c r="M193" t="s">
        <v>133</v>
      </c>
      <c r="N193" s="10">
        <v>85017</v>
      </c>
      <c r="O193" s="10">
        <v>1000</v>
      </c>
      <c r="P193">
        <v>5718</v>
      </c>
      <c r="Q193">
        <v>17</v>
      </c>
      <c r="R193" t="s">
        <v>134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t="s">
        <v>134</v>
      </c>
      <c r="Z193">
        <v>0</v>
      </c>
      <c r="AA193">
        <v>0</v>
      </c>
      <c r="AB193">
        <v>0</v>
      </c>
      <c r="AC193" t="s">
        <v>134</v>
      </c>
      <c r="AD193">
        <v>0</v>
      </c>
      <c r="AE193">
        <v>0</v>
      </c>
      <c r="AF193">
        <v>0</v>
      </c>
      <c r="AG193">
        <v>193</v>
      </c>
      <c r="AH193">
        <v>2008</v>
      </c>
      <c r="AI193" s="8" t="s">
        <v>135</v>
      </c>
      <c r="AJ193" t="s">
        <v>183</v>
      </c>
      <c r="AK193" s="11">
        <v>-433</v>
      </c>
      <c r="AL193" s="11">
        <v>0</v>
      </c>
      <c r="AM193" s="11">
        <v>-2</v>
      </c>
      <c r="AN193" s="11">
        <v>-6</v>
      </c>
      <c r="AO193" s="11">
        <v>0</v>
      </c>
      <c r="AP193" s="11">
        <v>-441</v>
      </c>
      <c r="AQ193" s="10">
        <v>14</v>
      </c>
      <c r="AR193" s="12">
        <f t="shared" si="6"/>
        <v>-61.740000000000009</v>
      </c>
      <c r="AS193" s="13">
        <v>44408</v>
      </c>
      <c r="AT193" s="14" t="s">
        <v>83</v>
      </c>
      <c r="AU193" s="15">
        <f t="shared" si="5"/>
        <v>-441</v>
      </c>
      <c r="AV193" s="12"/>
      <c r="AW193" t="s">
        <v>137</v>
      </c>
      <c r="AY193" s="16">
        <v>44408</v>
      </c>
      <c r="AZ193" s="10" t="s">
        <v>138</v>
      </c>
      <c r="BA193" s="10"/>
      <c r="BH193" t="s">
        <v>207</v>
      </c>
      <c r="BJ193" t="s">
        <v>132</v>
      </c>
      <c r="BK193" t="s">
        <v>133</v>
      </c>
      <c r="BL193">
        <v>85017</v>
      </c>
      <c r="BM193" t="s">
        <v>84</v>
      </c>
      <c r="BR193" s="10">
        <v>1.9</v>
      </c>
      <c r="BS193" t="s">
        <v>85</v>
      </c>
    </row>
    <row r="194" spans="1:71">
      <c r="A194" t="s">
        <v>204</v>
      </c>
      <c r="B194" s="47" t="s">
        <v>205</v>
      </c>
      <c r="C194" t="s">
        <v>96</v>
      </c>
      <c r="D194" s="8">
        <v>11</v>
      </c>
      <c r="E194" s="9">
        <v>43872</v>
      </c>
      <c r="F194" s="9">
        <v>43539</v>
      </c>
      <c r="G194" s="9">
        <v>43905</v>
      </c>
      <c r="H194" t="s">
        <v>206</v>
      </c>
      <c r="J194" t="s">
        <v>207</v>
      </c>
      <c r="L194" t="s">
        <v>132</v>
      </c>
      <c r="M194" t="s">
        <v>133</v>
      </c>
      <c r="N194" s="10">
        <v>85017</v>
      </c>
      <c r="O194" s="10">
        <v>1000</v>
      </c>
      <c r="P194">
        <v>5718</v>
      </c>
      <c r="Q194">
        <v>17</v>
      </c>
      <c r="R194" t="s">
        <v>134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t="s">
        <v>134</v>
      </c>
      <c r="Z194">
        <v>0</v>
      </c>
      <c r="AA194">
        <v>0</v>
      </c>
      <c r="AB194">
        <v>0</v>
      </c>
      <c r="AC194" t="s">
        <v>134</v>
      </c>
      <c r="AD194">
        <v>0</v>
      </c>
      <c r="AE194">
        <v>0</v>
      </c>
      <c r="AF194">
        <v>0</v>
      </c>
      <c r="AG194">
        <v>130</v>
      </c>
      <c r="AH194">
        <v>2015</v>
      </c>
      <c r="AI194" s="8" t="s">
        <v>135</v>
      </c>
      <c r="AJ194" t="s">
        <v>176</v>
      </c>
      <c r="AK194" s="11">
        <v>433</v>
      </c>
      <c r="AL194" s="11">
        <v>0</v>
      </c>
      <c r="AM194" s="11">
        <v>2</v>
      </c>
      <c r="AN194" s="11">
        <v>6</v>
      </c>
      <c r="AO194" s="11">
        <v>0</v>
      </c>
      <c r="AP194" s="11">
        <v>441</v>
      </c>
      <c r="AQ194" s="10">
        <v>14</v>
      </c>
      <c r="AR194" s="12">
        <f t="shared" si="6"/>
        <v>61.740000000000009</v>
      </c>
      <c r="AS194" s="13">
        <v>44408</v>
      </c>
      <c r="AT194" s="14" t="s">
        <v>83</v>
      </c>
      <c r="AU194" s="15">
        <f t="shared" ref="AU194:AU257" si="7">AP194</f>
        <v>441</v>
      </c>
      <c r="AV194" s="12"/>
      <c r="AW194" t="s">
        <v>137</v>
      </c>
      <c r="AY194" s="16">
        <v>44408</v>
      </c>
      <c r="AZ194" s="10" t="s">
        <v>138</v>
      </c>
      <c r="BA194" s="10"/>
      <c r="BH194" t="s">
        <v>207</v>
      </c>
      <c r="BJ194" t="s">
        <v>132</v>
      </c>
      <c r="BK194" t="s">
        <v>133</v>
      </c>
      <c r="BL194">
        <v>85017</v>
      </c>
      <c r="BM194" t="s">
        <v>84</v>
      </c>
      <c r="BR194" s="10">
        <v>1.9</v>
      </c>
      <c r="BS194" t="s">
        <v>85</v>
      </c>
    </row>
    <row r="195" spans="1:71">
      <c r="A195" t="s">
        <v>204</v>
      </c>
      <c r="B195" s="47" t="s">
        <v>205</v>
      </c>
      <c r="C195" t="s">
        <v>96</v>
      </c>
      <c r="D195" s="8">
        <v>12</v>
      </c>
      <c r="E195" s="9">
        <v>43874</v>
      </c>
      <c r="F195" s="9">
        <v>43539</v>
      </c>
      <c r="G195" s="9">
        <v>43905</v>
      </c>
      <c r="H195" t="s">
        <v>206</v>
      </c>
      <c r="J195" t="s">
        <v>207</v>
      </c>
      <c r="L195" t="s">
        <v>132</v>
      </c>
      <c r="M195" t="s">
        <v>133</v>
      </c>
      <c r="N195" s="10">
        <v>85017</v>
      </c>
      <c r="O195" s="10">
        <v>1000</v>
      </c>
      <c r="P195">
        <v>5718</v>
      </c>
      <c r="Q195">
        <v>17</v>
      </c>
      <c r="R195" t="s">
        <v>134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">
        <v>134</v>
      </c>
      <c r="Z195">
        <v>0</v>
      </c>
      <c r="AA195">
        <v>0</v>
      </c>
      <c r="AB195">
        <v>0</v>
      </c>
      <c r="AC195" t="s">
        <v>134</v>
      </c>
      <c r="AD195">
        <v>0</v>
      </c>
      <c r="AE195">
        <v>0</v>
      </c>
      <c r="AF195">
        <v>0</v>
      </c>
      <c r="AG195">
        <v>130</v>
      </c>
      <c r="AH195">
        <v>2015</v>
      </c>
      <c r="AI195" s="8" t="s">
        <v>135</v>
      </c>
      <c r="AJ195" t="s">
        <v>176</v>
      </c>
      <c r="AK195" s="11">
        <v>-407</v>
      </c>
      <c r="AL195" s="11">
        <v>0</v>
      </c>
      <c r="AM195" s="11">
        <v>-2</v>
      </c>
      <c r="AN195" s="11">
        <v>-5</v>
      </c>
      <c r="AO195" s="11">
        <v>0</v>
      </c>
      <c r="AP195" s="11">
        <v>-414</v>
      </c>
      <c r="AQ195" s="10">
        <v>14</v>
      </c>
      <c r="AR195" s="12">
        <f t="shared" si="6"/>
        <v>-57.960000000000008</v>
      </c>
      <c r="AS195" s="13">
        <v>44408</v>
      </c>
      <c r="AT195" s="14" t="s">
        <v>83</v>
      </c>
      <c r="AU195" s="15">
        <f t="shared" si="7"/>
        <v>-414</v>
      </c>
      <c r="AV195" s="12"/>
      <c r="AW195" t="s">
        <v>137</v>
      </c>
      <c r="AY195" s="16">
        <v>44408</v>
      </c>
      <c r="AZ195" s="10" t="s">
        <v>138</v>
      </c>
      <c r="BA195" s="10"/>
      <c r="BH195" t="s">
        <v>207</v>
      </c>
      <c r="BJ195" t="s">
        <v>132</v>
      </c>
      <c r="BK195" t="s">
        <v>133</v>
      </c>
      <c r="BL195">
        <v>85017</v>
      </c>
      <c r="BM195" t="s">
        <v>84</v>
      </c>
      <c r="BR195" s="10">
        <v>1.9</v>
      </c>
      <c r="BS195" t="s">
        <v>85</v>
      </c>
    </row>
    <row r="196" spans="1:71">
      <c r="A196" t="s">
        <v>204</v>
      </c>
      <c r="B196" s="47" t="s">
        <v>205</v>
      </c>
      <c r="C196" t="s">
        <v>96</v>
      </c>
      <c r="D196" s="8">
        <v>12</v>
      </c>
      <c r="E196" s="9">
        <v>43874</v>
      </c>
      <c r="F196" s="9">
        <v>43539</v>
      </c>
      <c r="G196" s="9">
        <v>43905</v>
      </c>
      <c r="H196" t="s">
        <v>206</v>
      </c>
      <c r="J196" t="s">
        <v>207</v>
      </c>
      <c r="L196" t="s">
        <v>132</v>
      </c>
      <c r="M196" t="s">
        <v>133</v>
      </c>
      <c r="N196" s="10">
        <v>85017</v>
      </c>
      <c r="O196" s="10">
        <v>1000</v>
      </c>
      <c r="P196">
        <v>5718</v>
      </c>
      <c r="Q196">
        <v>17</v>
      </c>
      <c r="R196" t="s">
        <v>134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">
        <v>134</v>
      </c>
      <c r="Z196">
        <v>0</v>
      </c>
      <c r="AA196">
        <v>0</v>
      </c>
      <c r="AB196">
        <v>0</v>
      </c>
      <c r="AC196" t="s">
        <v>134</v>
      </c>
      <c r="AD196">
        <v>0</v>
      </c>
      <c r="AE196">
        <v>0</v>
      </c>
      <c r="AF196">
        <v>0</v>
      </c>
      <c r="AG196">
        <v>193</v>
      </c>
      <c r="AH196">
        <v>2008</v>
      </c>
      <c r="AI196" s="8" t="s">
        <v>135</v>
      </c>
      <c r="AJ196" t="s">
        <v>183</v>
      </c>
      <c r="AK196" s="11">
        <v>407</v>
      </c>
      <c r="AL196" s="11">
        <v>0</v>
      </c>
      <c r="AM196" s="11">
        <v>2</v>
      </c>
      <c r="AN196" s="11">
        <v>5</v>
      </c>
      <c r="AO196" s="11">
        <v>0</v>
      </c>
      <c r="AP196" s="11">
        <v>414</v>
      </c>
      <c r="AQ196" s="10">
        <v>14</v>
      </c>
      <c r="AR196" s="12">
        <f t="shared" si="6"/>
        <v>57.960000000000008</v>
      </c>
      <c r="AS196" s="13">
        <v>44408</v>
      </c>
      <c r="AT196" s="14" t="s">
        <v>83</v>
      </c>
      <c r="AU196" s="15">
        <f t="shared" si="7"/>
        <v>414</v>
      </c>
      <c r="AV196" s="12"/>
      <c r="AW196" t="s">
        <v>137</v>
      </c>
      <c r="AY196" s="16">
        <v>44408</v>
      </c>
      <c r="AZ196" s="10" t="s">
        <v>138</v>
      </c>
      <c r="BA196" s="10"/>
      <c r="BH196" t="s">
        <v>207</v>
      </c>
      <c r="BJ196" t="s">
        <v>132</v>
      </c>
      <c r="BK196" t="s">
        <v>133</v>
      </c>
      <c r="BL196">
        <v>85017</v>
      </c>
      <c r="BM196" t="s">
        <v>84</v>
      </c>
      <c r="BR196" s="10">
        <v>1.9</v>
      </c>
      <c r="BS196" t="s">
        <v>85</v>
      </c>
    </row>
    <row r="197" spans="1:71">
      <c r="A197" t="s">
        <v>204</v>
      </c>
      <c r="B197" s="47" t="s">
        <v>205</v>
      </c>
      <c r="C197" t="s">
        <v>96</v>
      </c>
      <c r="D197" s="8">
        <v>13</v>
      </c>
      <c r="E197" s="9">
        <v>43881</v>
      </c>
      <c r="F197" s="9">
        <v>43539</v>
      </c>
      <c r="G197" s="9">
        <v>43905</v>
      </c>
      <c r="H197" t="s">
        <v>206</v>
      </c>
      <c r="J197" t="s">
        <v>207</v>
      </c>
      <c r="L197" t="s">
        <v>132</v>
      </c>
      <c r="M197" t="s">
        <v>133</v>
      </c>
      <c r="N197" s="10">
        <v>85017</v>
      </c>
      <c r="O197" s="10">
        <v>1000</v>
      </c>
      <c r="P197">
        <v>5718</v>
      </c>
      <c r="Q197">
        <v>17</v>
      </c>
      <c r="R197" t="s">
        <v>134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134</v>
      </c>
      <c r="Z197">
        <v>0</v>
      </c>
      <c r="AA197">
        <v>0</v>
      </c>
      <c r="AB197">
        <v>0</v>
      </c>
      <c r="AC197" t="s">
        <v>134</v>
      </c>
      <c r="AD197">
        <v>0</v>
      </c>
      <c r="AE197">
        <v>0</v>
      </c>
      <c r="AF197">
        <v>0</v>
      </c>
      <c r="AG197">
        <v>193</v>
      </c>
      <c r="AH197">
        <v>2008</v>
      </c>
      <c r="AI197" s="8" t="s">
        <v>135</v>
      </c>
      <c r="AJ197" t="s">
        <v>183</v>
      </c>
      <c r="AK197" s="11">
        <v>-315</v>
      </c>
      <c r="AL197" s="11">
        <v>0</v>
      </c>
      <c r="AM197" s="11">
        <v>-2</v>
      </c>
      <c r="AN197" s="11">
        <v>-4</v>
      </c>
      <c r="AO197" s="11">
        <v>0</v>
      </c>
      <c r="AP197" s="11">
        <v>-321</v>
      </c>
      <c r="AQ197" s="10">
        <v>14</v>
      </c>
      <c r="AR197" s="12">
        <f t="shared" si="6"/>
        <v>-44.940000000000005</v>
      </c>
      <c r="AS197" s="13">
        <v>44408</v>
      </c>
      <c r="AT197" s="14" t="s">
        <v>83</v>
      </c>
      <c r="AU197" s="15">
        <f t="shared" si="7"/>
        <v>-321</v>
      </c>
      <c r="AV197" s="12"/>
      <c r="AW197" t="s">
        <v>137</v>
      </c>
      <c r="AY197" s="16">
        <v>44408</v>
      </c>
      <c r="AZ197" s="10" t="s">
        <v>138</v>
      </c>
      <c r="BA197" s="10"/>
      <c r="BH197" t="s">
        <v>207</v>
      </c>
      <c r="BJ197" t="s">
        <v>132</v>
      </c>
      <c r="BK197" t="s">
        <v>133</v>
      </c>
      <c r="BL197">
        <v>85017</v>
      </c>
      <c r="BM197" t="s">
        <v>84</v>
      </c>
      <c r="BR197" s="10">
        <v>1.9</v>
      </c>
      <c r="BS197" t="s">
        <v>85</v>
      </c>
    </row>
    <row r="198" spans="1:71">
      <c r="A198" t="s">
        <v>204</v>
      </c>
      <c r="B198" s="47" t="s">
        <v>205</v>
      </c>
      <c r="C198" t="s">
        <v>96</v>
      </c>
      <c r="D198" s="8">
        <v>13</v>
      </c>
      <c r="E198" s="9">
        <v>43881</v>
      </c>
      <c r="F198" s="9">
        <v>43539</v>
      </c>
      <c r="G198" s="9">
        <v>43905</v>
      </c>
      <c r="H198" t="s">
        <v>206</v>
      </c>
      <c r="J198" t="s">
        <v>207</v>
      </c>
      <c r="L198" t="s">
        <v>132</v>
      </c>
      <c r="M198" t="s">
        <v>133</v>
      </c>
      <c r="N198" s="10">
        <v>85017</v>
      </c>
      <c r="O198" s="10">
        <v>1000</v>
      </c>
      <c r="P198">
        <v>5718</v>
      </c>
      <c r="Q198">
        <v>17</v>
      </c>
      <c r="R198" t="s">
        <v>134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">
        <v>134</v>
      </c>
      <c r="Z198">
        <v>0</v>
      </c>
      <c r="AA198">
        <v>0</v>
      </c>
      <c r="AB198">
        <v>0</v>
      </c>
      <c r="AC198" t="s">
        <v>134</v>
      </c>
      <c r="AD198">
        <v>0</v>
      </c>
      <c r="AE198">
        <v>0</v>
      </c>
      <c r="AF198">
        <v>0</v>
      </c>
      <c r="AG198">
        <v>130</v>
      </c>
      <c r="AH198">
        <v>2015</v>
      </c>
      <c r="AI198" s="8" t="s">
        <v>135</v>
      </c>
      <c r="AJ198" t="s">
        <v>176</v>
      </c>
      <c r="AK198" s="11">
        <v>315</v>
      </c>
      <c r="AL198" s="11">
        <v>0</v>
      </c>
      <c r="AM198" s="11">
        <v>2</v>
      </c>
      <c r="AN198" s="11">
        <v>4</v>
      </c>
      <c r="AO198" s="11">
        <v>0</v>
      </c>
      <c r="AP198" s="11">
        <v>321</v>
      </c>
      <c r="AQ198" s="10">
        <v>14</v>
      </c>
      <c r="AR198" s="12">
        <f t="shared" si="6"/>
        <v>44.940000000000005</v>
      </c>
      <c r="AS198" s="13">
        <v>44408</v>
      </c>
      <c r="AT198" s="14" t="s">
        <v>83</v>
      </c>
      <c r="AU198" s="15">
        <f t="shared" si="7"/>
        <v>321</v>
      </c>
      <c r="AV198" s="12"/>
      <c r="AW198" t="s">
        <v>137</v>
      </c>
      <c r="AY198" s="16">
        <v>44408</v>
      </c>
      <c r="AZ198" s="10" t="s">
        <v>138</v>
      </c>
      <c r="BA198" s="10"/>
      <c r="BH198" t="s">
        <v>207</v>
      </c>
      <c r="BJ198" t="s">
        <v>132</v>
      </c>
      <c r="BK198" t="s">
        <v>133</v>
      </c>
      <c r="BL198">
        <v>85017</v>
      </c>
      <c r="BM198" t="s">
        <v>84</v>
      </c>
      <c r="BR198" s="10">
        <v>1.9</v>
      </c>
      <c r="BS198" t="s">
        <v>85</v>
      </c>
    </row>
    <row r="199" spans="1:71">
      <c r="A199" t="s">
        <v>204</v>
      </c>
      <c r="B199" s="47" t="s">
        <v>205</v>
      </c>
      <c r="C199" t="s">
        <v>96</v>
      </c>
      <c r="D199" s="8">
        <v>14</v>
      </c>
      <c r="E199" s="9">
        <v>43885</v>
      </c>
      <c r="F199" s="9">
        <v>43539</v>
      </c>
      <c r="G199" s="9">
        <v>43905</v>
      </c>
      <c r="H199" t="s">
        <v>206</v>
      </c>
      <c r="J199" t="s">
        <v>207</v>
      </c>
      <c r="L199" t="s">
        <v>132</v>
      </c>
      <c r="M199" t="s">
        <v>133</v>
      </c>
      <c r="N199" s="10">
        <v>85017</v>
      </c>
      <c r="O199" s="10">
        <v>1000</v>
      </c>
      <c r="P199">
        <v>5718</v>
      </c>
      <c r="Q199">
        <v>17</v>
      </c>
      <c r="R199" t="s">
        <v>134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134</v>
      </c>
      <c r="Z199">
        <v>0</v>
      </c>
      <c r="AA199">
        <v>0</v>
      </c>
      <c r="AB199">
        <v>0</v>
      </c>
      <c r="AC199" t="s">
        <v>134</v>
      </c>
      <c r="AD199">
        <v>0</v>
      </c>
      <c r="AE199">
        <v>0</v>
      </c>
      <c r="AF199">
        <v>0</v>
      </c>
      <c r="AG199">
        <v>130</v>
      </c>
      <c r="AH199">
        <v>2015</v>
      </c>
      <c r="AI199" s="8" t="s">
        <v>135</v>
      </c>
      <c r="AJ199" t="s">
        <v>176</v>
      </c>
      <c r="AK199" s="11">
        <v>-263</v>
      </c>
      <c r="AL199" s="11">
        <v>0</v>
      </c>
      <c r="AM199" s="11">
        <v>-1</v>
      </c>
      <c r="AN199" s="11">
        <v>-3</v>
      </c>
      <c r="AO199" s="11">
        <v>0</v>
      </c>
      <c r="AP199" s="11">
        <v>-267</v>
      </c>
      <c r="AQ199" s="10">
        <v>14</v>
      </c>
      <c r="AR199" s="12">
        <f t="shared" si="6"/>
        <v>-37.380000000000003</v>
      </c>
      <c r="AS199" s="13">
        <v>44408</v>
      </c>
      <c r="AT199" s="14" t="s">
        <v>83</v>
      </c>
      <c r="AU199" s="15">
        <f t="shared" si="7"/>
        <v>-267</v>
      </c>
      <c r="AV199" s="12"/>
      <c r="AW199" t="s">
        <v>137</v>
      </c>
      <c r="AY199" s="16">
        <v>44408</v>
      </c>
      <c r="AZ199" s="10" t="s">
        <v>138</v>
      </c>
      <c r="BA199" s="10"/>
      <c r="BH199" t="s">
        <v>207</v>
      </c>
      <c r="BJ199" t="s">
        <v>132</v>
      </c>
      <c r="BK199" t="s">
        <v>133</v>
      </c>
      <c r="BL199">
        <v>85017</v>
      </c>
      <c r="BM199" t="s">
        <v>84</v>
      </c>
      <c r="BR199" s="10">
        <v>1.9</v>
      </c>
      <c r="BS199" t="s">
        <v>85</v>
      </c>
    </row>
    <row r="200" spans="1:71">
      <c r="A200" t="s">
        <v>204</v>
      </c>
      <c r="B200" s="47" t="s">
        <v>205</v>
      </c>
      <c r="C200" t="s">
        <v>96</v>
      </c>
      <c r="D200" s="8">
        <v>14</v>
      </c>
      <c r="E200" s="9">
        <v>43885</v>
      </c>
      <c r="F200" s="9">
        <v>43539</v>
      </c>
      <c r="G200" s="9">
        <v>43905</v>
      </c>
      <c r="H200" t="s">
        <v>206</v>
      </c>
      <c r="J200" t="s">
        <v>207</v>
      </c>
      <c r="L200" t="s">
        <v>132</v>
      </c>
      <c r="M200" t="s">
        <v>133</v>
      </c>
      <c r="N200" s="10">
        <v>85017</v>
      </c>
      <c r="O200" s="10">
        <v>1000</v>
      </c>
      <c r="P200">
        <v>5718</v>
      </c>
      <c r="Q200">
        <v>17</v>
      </c>
      <c r="R200" t="s">
        <v>134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134</v>
      </c>
      <c r="Z200">
        <v>0</v>
      </c>
      <c r="AA200">
        <v>0</v>
      </c>
      <c r="AB200">
        <v>0</v>
      </c>
      <c r="AC200" t="s">
        <v>134</v>
      </c>
      <c r="AD200">
        <v>0</v>
      </c>
      <c r="AE200">
        <v>0</v>
      </c>
      <c r="AF200">
        <v>0</v>
      </c>
      <c r="AG200">
        <v>193</v>
      </c>
      <c r="AH200">
        <v>2008</v>
      </c>
      <c r="AI200" s="8" t="s">
        <v>135</v>
      </c>
      <c r="AJ200" t="s">
        <v>183</v>
      </c>
      <c r="AK200" s="11">
        <v>263</v>
      </c>
      <c r="AL200" s="11">
        <v>0</v>
      </c>
      <c r="AM200" s="11">
        <v>1</v>
      </c>
      <c r="AN200" s="11">
        <v>3</v>
      </c>
      <c r="AO200" s="11">
        <v>0</v>
      </c>
      <c r="AP200" s="11">
        <v>267</v>
      </c>
      <c r="AQ200" s="10">
        <v>14</v>
      </c>
      <c r="AR200" s="12">
        <f t="shared" si="6"/>
        <v>37.380000000000003</v>
      </c>
      <c r="AS200" s="13">
        <v>44408</v>
      </c>
      <c r="AT200" s="14" t="s">
        <v>83</v>
      </c>
      <c r="AU200" s="15">
        <f t="shared" si="7"/>
        <v>267</v>
      </c>
      <c r="AV200" s="12"/>
      <c r="AW200" t="s">
        <v>137</v>
      </c>
      <c r="AY200" s="16">
        <v>44408</v>
      </c>
      <c r="AZ200" s="10" t="s">
        <v>138</v>
      </c>
      <c r="BA200" s="10"/>
      <c r="BH200" t="s">
        <v>207</v>
      </c>
      <c r="BJ200" t="s">
        <v>132</v>
      </c>
      <c r="BK200" t="s">
        <v>133</v>
      </c>
      <c r="BL200">
        <v>85017</v>
      </c>
      <c r="BM200" t="s">
        <v>84</v>
      </c>
      <c r="BR200" s="10">
        <v>1.9</v>
      </c>
      <c r="BS200" t="s">
        <v>85</v>
      </c>
    </row>
    <row r="201" spans="1:71">
      <c r="A201" t="s">
        <v>204</v>
      </c>
      <c r="B201" s="47" t="s">
        <v>205</v>
      </c>
      <c r="C201" t="s">
        <v>96</v>
      </c>
      <c r="D201" s="8">
        <v>15</v>
      </c>
      <c r="E201" s="9">
        <v>43886</v>
      </c>
      <c r="F201" s="9">
        <v>43539</v>
      </c>
      <c r="G201" s="9">
        <v>43905</v>
      </c>
      <c r="H201" t="s">
        <v>206</v>
      </c>
      <c r="J201" t="s">
        <v>207</v>
      </c>
      <c r="L201" t="s">
        <v>132</v>
      </c>
      <c r="M201" t="s">
        <v>133</v>
      </c>
      <c r="N201" s="10">
        <v>85017</v>
      </c>
      <c r="O201" s="10">
        <v>1000</v>
      </c>
      <c r="P201">
        <v>5718</v>
      </c>
      <c r="Q201">
        <v>17</v>
      </c>
      <c r="R201" t="s">
        <v>134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">
        <v>134</v>
      </c>
      <c r="Z201">
        <v>0</v>
      </c>
      <c r="AA201">
        <v>0</v>
      </c>
      <c r="AB201">
        <v>0</v>
      </c>
      <c r="AC201" t="s">
        <v>134</v>
      </c>
      <c r="AD201">
        <v>0</v>
      </c>
      <c r="AE201">
        <v>0</v>
      </c>
      <c r="AF201">
        <v>0</v>
      </c>
      <c r="AG201">
        <v>193</v>
      </c>
      <c r="AH201">
        <v>2008</v>
      </c>
      <c r="AI201" s="8" t="s">
        <v>135</v>
      </c>
      <c r="AJ201" t="s">
        <v>183</v>
      </c>
      <c r="AK201" s="11">
        <v>-249</v>
      </c>
      <c r="AL201" s="11">
        <v>0</v>
      </c>
      <c r="AM201" s="11">
        <v>-1</v>
      </c>
      <c r="AN201" s="11">
        <v>-3</v>
      </c>
      <c r="AO201" s="11">
        <v>0</v>
      </c>
      <c r="AP201" s="11">
        <v>-253</v>
      </c>
      <c r="AQ201" s="10">
        <v>14</v>
      </c>
      <c r="AR201" s="12">
        <f t="shared" si="6"/>
        <v>-35.42</v>
      </c>
      <c r="AS201" s="13">
        <v>44408</v>
      </c>
      <c r="AT201" s="14" t="s">
        <v>83</v>
      </c>
      <c r="AU201" s="15">
        <f t="shared" si="7"/>
        <v>-253</v>
      </c>
      <c r="AV201" s="12"/>
      <c r="AW201" t="s">
        <v>137</v>
      </c>
      <c r="AY201" s="16">
        <v>44408</v>
      </c>
      <c r="AZ201" s="10" t="s">
        <v>138</v>
      </c>
      <c r="BA201" s="10"/>
      <c r="BH201" t="s">
        <v>207</v>
      </c>
      <c r="BJ201" t="s">
        <v>132</v>
      </c>
      <c r="BK201" t="s">
        <v>133</v>
      </c>
      <c r="BL201">
        <v>85017</v>
      </c>
      <c r="BM201" t="s">
        <v>84</v>
      </c>
      <c r="BR201" s="10">
        <v>1.9</v>
      </c>
      <c r="BS201" t="s">
        <v>85</v>
      </c>
    </row>
    <row r="202" spans="1:71">
      <c r="A202" t="s">
        <v>204</v>
      </c>
      <c r="B202" s="47" t="s">
        <v>205</v>
      </c>
      <c r="C202" t="s">
        <v>96</v>
      </c>
      <c r="D202" s="8">
        <v>15</v>
      </c>
      <c r="E202" s="9">
        <v>43886</v>
      </c>
      <c r="F202" s="9">
        <v>43539</v>
      </c>
      <c r="G202" s="9">
        <v>43905</v>
      </c>
      <c r="H202" t="s">
        <v>206</v>
      </c>
      <c r="J202" t="s">
        <v>207</v>
      </c>
      <c r="L202" t="s">
        <v>132</v>
      </c>
      <c r="M202" t="s">
        <v>133</v>
      </c>
      <c r="N202" s="10">
        <v>85017</v>
      </c>
      <c r="O202" s="10">
        <v>1000</v>
      </c>
      <c r="P202">
        <v>5718</v>
      </c>
      <c r="Q202">
        <v>17</v>
      </c>
      <c r="R202" t="s">
        <v>134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t="s">
        <v>134</v>
      </c>
      <c r="Z202">
        <v>0</v>
      </c>
      <c r="AA202">
        <v>0</v>
      </c>
      <c r="AB202">
        <v>0</v>
      </c>
      <c r="AC202" t="s">
        <v>134</v>
      </c>
      <c r="AD202">
        <v>0</v>
      </c>
      <c r="AE202">
        <v>0</v>
      </c>
      <c r="AF202">
        <v>0</v>
      </c>
      <c r="AG202">
        <v>130</v>
      </c>
      <c r="AH202">
        <v>2015</v>
      </c>
      <c r="AI202" s="8" t="s">
        <v>135</v>
      </c>
      <c r="AJ202" t="s">
        <v>176</v>
      </c>
      <c r="AK202" s="11">
        <v>249</v>
      </c>
      <c r="AL202" s="11">
        <v>0</v>
      </c>
      <c r="AM202" s="11">
        <v>1</v>
      </c>
      <c r="AN202" s="11">
        <v>3</v>
      </c>
      <c r="AO202" s="11">
        <v>0</v>
      </c>
      <c r="AP202" s="11">
        <v>253</v>
      </c>
      <c r="AQ202" s="10">
        <v>14</v>
      </c>
      <c r="AR202" s="12">
        <f t="shared" si="6"/>
        <v>35.42</v>
      </c>
      <c r="AS202" s="13">
        <v>44408</v>
      </c>
      <c r="AT202" s="14" t="s">
        <v>83</v>
      </c>
      <c r="AU202" s="15">
        <f t="shared" si="7"/>
        <v>253</v>
      </c>
      <c r="AV202" s="12"/>
      <c r="AW202" t="s">
        <v>137</v>
      </c>
      <c r="AY202" s="16">
        <v>44408</v>
      </c>
      <c r="AZ202" s="10" t="s">
        <v>138</v>
      </c>
      <c r="BA202" s="10"/>
      <c r="BH202" t="s">
        <v>207</v>
      </c>
      <c r="BJ202" t="s">
        <v>132</v>
      </c>
      <c r="BK202" t="s">
        <v>133</v>
      </c>
      <c r="BL202">
        <v>85017</v>
      </c>
      <c r="BM202" t="s">
        <v>84</v>
      </c>
      <c r="BR202" s="10">
        <v>1.9</v>
      </c>
      <c r="BS202" t="s">
        <v>85</v>
      </c>
    </row>
    <row r="203" spans="1:71">
      <c r="A203" t="s">
        <v>208</v>
      </c>
      <c r="B203" s="47" t="s">
        <v>209</v>
      </c>
      <c r="C203" t="s">
        <v>73</v>
      </c>
      <c r="D203" s="8"/>
      <c r="E203" s="9">
        <v>43539</v>
      </c>
      <c r="F203" s="9">
        <v>43539</v>
      </c>
      <c r="G203" s="9">
        <v>43905</v>
      </c>
      <c r="H203" t="s">
        <v>210</v>
      </c>
      <c r="J203" t="s">
        <v>211</v>
      </c>
      <c r="L203" t="s">
        <v>132</v>
      </c>
      <c r="M203" t="s">
        <v>133</v>
      </c>
      <c r="N203" s="10">
        <v>85035</v>
      </c>
      <c r="O203" s="10">
        <v>1000</v>
      </c>
      <c r="Q203">
        <v>17</v>
      </c>
      <c r="R203" t="s">
        <v>134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t="s">
        <v>134</v>
      </c>
      <c r="Z203">
        <v>0</v>
      </c>
      <c r="AA203">
        <v>0</v>
      </c>
      <c r="AB203">
        <v>0</v>
      </c>
      <c r="AC203" t="s">
        <v>134</v>
      </c>
      <c r="AD203">
        <v>0</v>
      </c>
      <c r="AE203">
        <v>0</v>
      </c>
      <c r="AF203">
        <v>0</v>
      </c>
      <c r="AG203">
        <v>23</v>
      </c>
      <c r="AH203">
        <v>2007</v>
      </c>
      <c r="AI203" s="8" t="s">
        <v>135</v>
      </c>
      <c r="AJ203" t="s">
        <v>152</v>
      </c>
      <c r="AK203" s="11">
        <v>4806</v>
      </c>
      <c r="AL203" s="11">
        <v>0</v>
      </c>
      <c r="AM203" s="11">
        <v>27</v>
      </c>
      <c r="AN203" s="11">
        <v>62</v>
      </c>
      <c r="AO203" s="11">
        <v>0</v>
      </c>
      <c r="AP203" s="11">
        <v>4895</v>
      </c>
      <c r="AQ203" s="10">
        <v>14</v>
      </c>
      <c r="AR203" s="12">
        <f t="shared" si="6"/>
        <v>685.30000000000007</v>
      </c>
      <c r="AS203" s="13">
        <v>44408</v>
      </c>
      <c r="AT203" s="14" t="s">
        <v>83</v>
      </c>
      <c r="AU203" s="15">
        <f t="shared" si="7"/>
        <v>4895</v>
      </c>
      <c r="AV203" s="12"/>
      <c r="AW203" t="s">
        <v>137</v>
      </c>
      <c r="AY203" s="16">
        <v>44408</v>
      </c>
      <c r="AZ203" s="10" t="s">
        <v>138</v>
      </c>
      <c r="BA203" s="10"/>
      <c r="BH203" t="s">
        <v>211</v>
      </c>
      <c r="BJ203" t="s">
        <v>132</v>
      </c>
      <c r="BK203" t="s">
        <v>133</v>
      </c>
      <c r="BL203">
        <v>85035</v>
      </c>
      <c r="BM203" t="s">
        <v>84</v>
      </c>
      <c r="BR203" s="10">
        <v>1.9</v>
      </c>
      <c r="BS203" t="s">
        <v>85</v>
      </c>
    </row>
    <row r="204" spans="1:71">
      <c r="A204" t="s">
        <v>208</v>
      </c>
      <c r="B204" s="47" t="s">
        <v>209</v>
      </c>
      <c r="C204" t="s">
        <v>96</v>
      </c>
      <c r="D204" s="8">
        <v>2</v>
      </c>
      <c r="E204" s="9">
        <v>43693</v>
      </c>
      <c r="F204" s="9">
        <v>43539</v>
      </c>
      <c r="G204" s="9">
        <v>43905</v>
      </c>
      <c r="H204" t="s">
        <v>210</v>
      </c>
      <c r="J204" t="s">
        <v>211</v>
      </c>
      <c r="L204" t="s">
        <v>132</v>
      </c>
      <c r="M204" t="s">
        <v>133</v>
      </c>
      <c r="N204" s="10">
        <v>85035</v>
      </c>
      <c r="O204" s="10">
        <v>1000</v>
      </c>
      <c r="P204">
        <v>5718</v>
      </c>
      <c r="Q204">
        <v>17</v>
      </c>
      <c r="R204" t="s">
        <v>134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t="s">
        <v>134</v>
      </c>
      <c r="Z204">
        <v>0</v>
      </c>
      <c r="AA204">
        <v>0</v>
      </c>
      <c r="AB204">
        <v>0</v>
      </c>
      <c r="AC204" t="s">
        <v>134</v>
      </c>
      <c r="AD204">
        <v>0</v>
      </c>
      <c r="AE204">
        <v>0</v>
      </c>
      <c r="AF204">
        <v>0</v>
      </c>
      <c r="AG204">
        <v>824</v>
      </c>
      <c r="AH204">
        <v>2013</v>
      </c>
      <c r="AI204" s="8" t="s">
        <v>135</v>
      </c>
      <c r="AJ204" t="s">
        <v>212</v>
      </c>
      <c r="AK204" s="11">
        <v>2784</v>
      </c>
      <c r="AL204" s="11">
        <v>0</v>
      </c>
      <c r="AM204" s="11">
        <v>16</v>
      </c>
      <c r="AN204" s="11">
        <v>36</v>
      </c>
      <c r="AO204" s="11">
        <v>0</v>
      </c>
      <c r="AP204" s="11">
        <v>2836</v>
      </c>
      <c r="AQ204" s="10">
        <v>14</v>
      </c>
      <c r="AR204" s="12">
        <f t="shared" si="6"/>
        <v>397.04</v>
      </c>
      <c r="AS204" s="13">
        <v>44408</v>
      </c>
      <c r="AT204" s="14" t="s">
        <v>83</v>
      </c>
      <c r="AU204" s="15">
        <f t="shared" si="7"/>
        <v>2836</v>
      </c>
      <c r="AV204" s="12"/>
      <c r="AW204" t="s">
        <v>137</v>
      </c>
      <c r="AY204" s="16">
        <v>44408</v>
      </c>
      <c r="AZ204" s="10" t="s">
        <v>138</v>
      </c>
      <c r="BA204" s="10"/>
      <c r="BH204" t="s">
        <v>211</v>
      </c>
      <c r="BJ204" t="s">
        <v>132</v>
      </c>
      <c r="BK204" t="s">
        <v>133</v>
      </c>
      <c r="BL204">
        <v>85035</v>
      </c>
      <c r="BM204" t="s">
        <v>84</v>
      </c>
      <c r="BR204" s="10">
        <v>1.9</v>
      </c>
      <c r="BS204" t="s">
        <v>85</v>
      </c>
    </row>
    <row r="205" spans="1:71">
      <c r="A205" t="s">
        <v>208</v>
      </c>
      <c r="B205" s="47" t="s">
        <v>209</v>
      </c>
      <c r="C205" t="s">
        <v>96</v>
      </c>
      <c r="D205" s="8">
        <v>3</v>
      </c>
      <c r="E205" s="9">
        <v>43693</v>
      </c>
      <c r="F205" s="9">
        <v>43539</v>
      </c>
      <c r="G205" s="9">
        <v>43905</v>
      </c>
      <c r="H205" t="s">
        <v>210</v>
      </c>
      <c r="J205" t="s">
        <v>211</v>
      </c>
      <c r="L205" t="s">
        <v>132</v>
      </c>
      <c r="M205" t="s">
        <v>133</v>
      </c>
      <c r="N205" s="10">
        <v>85035</v>
      </c>
      <c r="O205" s="10">
        <v>1000</v>
      </c>
      <c r="P205">
        <v>5718</v>
      </c>
      <c r="Q205">
        <v>17</v>
      </c>
      <c r="R205" t="s">
        <v>134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t="s">
        <v>134</v>
      </c>
      <c r="Z205">
        <v>0</v>
      </c>
      <c r="AA205">
        <v>0</v>
      </c>
      <c r="AB205">
        <v>0</v>
      </c>
      <c r="AC205" t="s">
        <v>134</v>
      </c>
      <c r="AD205">
        <v>0</v>
      </c>
      <c r="AE205">
        <v>0</v>
      </c>
      <c r="AF205">
        <v>0</v>
      </c>
      <c r="AG205">
        <v>23</v>
      </c>
      <c r="AH205">
        <v>2007</v>
      </c>
      <c r="AI205" s="8" t="s">
        <v>135</v>
      </c>
      <c r="AJ205" t="s">
        <v>152</v>
      </c>
      <c r="AK205" s="11">
        <v>-2784</v>
      </c>
      <c r="AL205" s="11">
        <v>0</v>
      </c>
      <c r="AM205" s="11">
        <v>-16</v>
      </c>
      <c r="AN205" s="11">
        <v>-36</v>
      </c>
      <c r="AO205" s="11">
        <v>0</v>
      </c>
      <c r="AP205" s="11">
        <v>-2836</v>
      </c>
      <c r="AQ205" s="10">
        <v>14</v>
      </c>
      <c r="AR205" s="12">
        <f t="shared" si="6"/>
        <v>-397.04</v>
      </c>
      <c r="AS205" s="13">
        <v>44408</v>
      </c>
      <c r="AT205" s="14" t="s">
        <v>83</v>
      </c>
      <c r="AU205" s="15">
        <f t="shared" si="7"/>
        <v>-2836</v>
      </c>
      <c r="AV205" s="12"/>
      <c r="AW205" t="s">
        <v>137</v>
      </c>
      <c r="AY205" s="16">
        <v>44408</v>
      </c>
      <c r="AZ205" s="10" t="s">
        <v>138</v>
      </c>
      <c r="BA205" s="10"/>
      <c r="BH205" t="s">
        <v>211</v>
      </c>
      <c r="BJ205" t="s">
        <v>132</v>
      </c>
      <c r="BK205" t="s">
        <v>133</v>
      </c>
      <c r="BL205">
        <v>85035</v>
      </c>
      <c r="BM205" t="s">
        <v>84</v>
      </c>
      <c r="BR205" s="10">
        <v>1.9</v>
      </c>
      <c r="BS205" t="s">
        <v>85</v>
      </c>
    </row>
    <row r="206" spans="1:71">
      <c r="A206" t="s">
        <v>208</v>
      </c>
      <c r="B206" s="47" t="s">
        <v>209</v>
      </c>
      <c r="C206" t="s">
        <v>96</v>
      </c>
      <c r="D206" s="8">
        <v>4</v>
      </c>
      <c r="E206" s="9">
        <v>43783</v>
      </c>
      <c r="F206" s="9">
        <v>43539</v>
      </c>
      <c r="G206" s="9">
        <v>43905</v>
      </c>
      <c r="H206" t="s">
        <v>210</v>
      </c>
      <c r="J206" t="s">
        <v>211</v>
      </c>
      <c r="L206" t="s">
        <v>132</v>
      </c>
      <c r="M206" t="s">
        <v>133</v>
      </c>
      <c r="N206" s="10">
        <v>85035</v>
      </c>
      <c r="O206" s="10">
        <v>1000</v>
      </c>
      <c r="P206">
        <v>5718</v>
      </c>
      <c r="Q206">
        <v>17</v>
      </c>
      <c r="R206" t="s">
        <v>134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">
        <v>134</v>
      </c>
      <c r="Z206">
        <v>0</v>
      </c>
      <c r="AA206">
        <v>0</v>
      </c>
      <c r="AB206">
        <v>0</v>
      </c>
      <c r="AC206" t="s">
        <v>134</v>
      </c>
      <c r="AD206">
        <v>0</v>
      </c>
      <c r="AE206">
        <v>0</v>
      </c>
      <c r="AF206">
        <v>0</v>
      </c>
      <c r="AG206">
        <v>120</v>
      </c>
      <c r="AH206">
        <v>2007</v>
      </c>
      <c r="AI206" s="8" t="s">
        <v>135</v>
      </c>
      <c r="AJ206" t="s">
        <v>157</v>
      </c>
      <c r="AK206" s="11">
        <v>1602</v>
      </c>
      <c r="AL206" s="11">
        <v>0</v>
      </c>
      <c r="AM206" s="11">
        <v>9</v>
      </c>
      <c r="AN206" s="11">
        <v>21</v>
      </c>
      <c r="AO206" s="11">
        <v>0</v>
      </c>
      <c r="AP206" s="11">
        <v>1632</v>
      </c>
      <c r="AQ206" s="10">
        <v>14</v>
      </c>
      <c r="AR206" s="12">
        <f t="shared" si="6"/>
        <v>228.48000000000002</v>
      </c>
      <c r="AS206" s="13">
        <v>44408</v>
      </c>
      <c r="AT206" s="14" t="s">
        <v>83</v>
      </c>
      <c r="AU206" s="15">
        <f t="shared" si="7"/>
        <v>1632</v>
      </c>
      <c r="AV206" s="12"/>
      <c r="AW206" t="s">
        <v>137</v>
      </c>
      <c r="AY206" s="16">
        <v>44408</v>
      </c>
      <c r="AZ206" s="10" t="s">
        <v>138</v>
      </c>
      <c r="BA206" s="10"/>
      <c r="BH206" t="s">
        <v>211</v>
      </c>
      <c r="BJ206" t="s">
        <v>132</v>
      </c>
      <c r="BK206" t="s">
        <v>133</v>
      </c>
      <c r="BL206">
        <v>85035</v>
      </c>
      <c r="BM206" t="s">
        <v>84</v>
      </c>
      <c r="BR206" s="10">
        <v>1.9</v>
      </c>
      <c r="BS206" t="s">
        <v>85</v>
      </c>
    </row>
    <row r="207" spans="1:71">
      <c r="A207" t="s">
        <v>208</v>
      </c>
      <c r="B207" s="47" t="s">
        <v>209</v>
      </c>
      <c r="C207" t="s">
        <v>96</v>
      </c>
      <c r="D207" s="8">
        <v>5</v>
      </c>
      <c r="E207" s="9">
        <v>43783</v>
      </c>
      <c r="F207" s="9">
        <v>43539</v>
      </c>
      <c r="G207" s="9">
        <v>43905</v>
      </c>
      <c r="H207" t="s">
        <v>210</v>
      </c>
      <c r="J207" t="s">
        <v>211</v>
      </c>
      <c r="L207" t="s">
        <v>132</v>
      </c>
      <c r="M207" t="s">
        <v>133</v>
      </c>
      <c r="N207" s="10">
        <v>85035</v>
      </c>
      <c r="O207" s="10">
        <v>1000</v>
      </c>
      <c r="P207">
        <v>5718</v>
      </c>
      <c r="Q207">
        <v>17</v>
      </c>
      <c r="R207" t="s">
        <v>134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">
        <v>134</v>
      </c>
      <c r="Z207">
        <v>0</v>
      </c>
      <c r="AA207">
        <v>0</v>
      </c>
      <c r="AB207">
        <v>0</v>
      </c>
      <c r="AC207" t="s">
        <v>134</v>
      </c>
      <c r="AD207">
        <v>0</v>
      </c>
      <c r="AE207">
        <v>0</v>
      </c>
      <c r="AF207">
        <v>0</v>
      </c>
      <c r="AG207">
        <v>824</v>
      </c>
      <c r="AH207">
        <v>2013</v>
      </c>
      <c r="AI207" s="8" t="s">
        <v>135</v>
      </c>
      <c r="AJ207" t="s">
        <v>212</v>
      </c>
      <c r="AK207" s="11">
        <v>-1602</v>
      </c>
      <c r="AL207" s="11">
        <v>0</v>
      </c>
      <c r="AM207" s="11">
        <v>-9</v>
      </c>
      <c r="AN207" s="11">
        <v>-21</v>
      </c>
      <c r="AO207" s="11">
        <v>0</v>
      </c>
      <c r="AP207" s="11">
        <v>-1632</v>
      </c>
      <c r="AQ207" s="10">
        <v>14</v>
      </c>
      <c r="AR207" s="12">
        <f t="shared" si="6"/>
        <v>-228.48000000000002</v>
      </c>
      <c r="AS207" s="13">
        <v>44408</v>
      </c>
      <c r="AT207" s="14" t="s">
        <v>83</v>
      </c>
      <c r="AU207" s="15">
        <f t="shared" si="7"/>
        <v>-1632</v>
      </c>
      <c r="AV207" s="12"/>
      <c r="AW207" t="s">
        <v>137</v>
      </c>
      <c r="AY207" s="16">
        <v>44408</v>
      </c>
      <c r="AZ207" s="10" t="s">
        <v>138</v>
      </c>
      <c r="BA207" s="10"/>
      <c r="BH207" t="s">
        <v>211</v>
      </c>
      <c r="BJ207" t="s">
        <v>132</v>
      </c>
      <c r="BK207" t="s">
        <v>133</v>
      </c>
      <c r="BL207">
        <v>85035</v>
      </c>
      <c r="BM207" t="s">
        <v>84</v>
      </c>
      <c r="BR207" s="10">
        <v>1.9</v>
      </c>
      <c r="BS207" t="s">
        <v>85</v>
      </c>
    </row>
    <row r="208" spans="1:71">
      <c r="A208" t="s">
        <v>208</v>
      </c>
      <c r="B208" s="47" t="s">
        <v>209</v>
      </c>
      <c r="C208" t="s">
        <v>96</v>
      </c>
      <c r="D208" s="8">
        <v>6</v>
      </c>
      <c r="E208" s="9">
        <v>43810</v>
      </c>
      <c r="F208" s="9">
        <v>43539</v>
      </c>
      <c r="G208" s="9">
        <v>43905</v>
      </c>
      <c r="H208" t="s">
        <v>210</v>
      </c>
      <c r="J208" t="s">
        <v>211</v>
      </c>
      <c r="L208" t="s">
        <v>132</v>
      </c>
      <c r="M208" t="s">
        <v>133</v>
      </c>
      <c r="N208" s="10">
        <v>85035</v>
      </c>
      <c r="O208" s="10">
        <v>1000</v>
      </c>
      <c r="P208">
        <v>5718</v>
      </c>
      <c r="Q208">
        <v>17</v>
      </c>
      <c r="R208" t="s">
        <v>134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t="s">
        <v>134</v>
      </c>
      <c r="Z208">
        <v>0</v>
      </c>
      <c r="AA208">
        <v>0</v>
      </c>
      <c r="AB208">
        <v>0</v>
      </c>
      <c r="AC208" t="s">
        <v>134</v>
      </c>
      <c r="AD208">
        <v>0</v>
      </c>
      <c r="AE208">
        <v>0</v>
      </c>
      <c r="AF208">
        <v>0</v>
      </c>
      <c r="AG208">
        <v>172</v>
      </c>
      <c r="AH208">
        <v>2010</v>
      </c>
      <c r="AI208" s="8" t="s">
        <v>135</v>
      </c>
      <c r="AJ208" t="s">
        <v>136</v>
      </c>
      <c r="AK208" s="11">
        <v>1247</v>
      </c>
      <c r="AL208" s="11">
        <v>0</v>
      </c>
      <c r="AM208" s="11">
        <v>7</v>
      </c>
      <c r="AN208" s="11">
        <v>16</v>
      </c>
      <c r="AO208" s="11">
        <v>0</v>
      </c>
      <c r="AP208" s="11">
        <v>1270</v>
      </c>
      <c r="AQ208" s="10">
        <v>14</v>
      </c>
      <c r="AR208" s="12">
        <f t="shared" si="6"/>
        <v>177.8</v>
      </c>
      <c r="AS208" s="13">
        <v>44408</v>
      </c>
      <c r="AT208" s="14" t="s">
        <v>83</v>
      </c>
      <c r="AU208" s="15">
        <f t="shared" si="7"/>
        <v>1270</v>
      </c>
      <c r="AV208" s="12"/>
      <c r="AW208" t="s">
        <v>137</v>
      </c>
      <c r="AY208" s="16">
        <v>44408</v>
      </c>
      <c r="AZ208" s="10" t="s">
        <v>138</v>
      </c>
      <c r="BA208" s="10"/>
      <c r="BH208" t="s">
        <v>211</v>
      </c>
      <c r="BJ208" t="s">
        <v>132</v>
      </c>
      <c r="BK208" t="s">
        <v>133</v>
      </c>
      <c r="BL208">
        <v>85035</v>
      </c>
      <c r="BM208" t="s">
        <v>84</v>
      </c>
      <c r="BR208" s="10">
        <v>1.9</v>
      </c>
      <c r="BS208" t="s">
        <v>85</v>
      </c>
    </row>
    <row r="209" spans="1:71">
      <c r="A209" t="s">
        <v>208</v>
      </c>
      <c r="B209" s="47" t="s">
        <v>209</v>
      </c>
      <c r="C209" t="s">
        <v>96</v>
      </c>
      <c r="D209" s="8">
        <v>7</v>
      </c>
      <c r="E209" s="9">
        <v>43810</v>
      </c>
      <c r="F209" s="9">
        <v>43539</v>
      </c>
      <c r="G209" s="9">
        <v>43905</v>
      </c>
      <c r="H209" t="s">
        <v>210</v>
      </c>
      <c r="J209" t="s">
        <v>211</v>
      </c>
      <c r="L209" t="s">
        <v>132</v>
      </c>
      <c r="M209" t="s">
        <v>133</v>
      </c>
      <c r="N209" s="10">
        <v>85035</v>
      </c>
      <c r="O209" s="10">
        <v>1000</v>
      </c>
      <c r="P209">
        <v>5718</v>
      </c>
      <c r="Q209">
        <v>17</v>
      </c>
      <c r="R209" t="s">
        <v>134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t="s">
        <v>134</v>
      </c>
      <c r="Z209">
        <v>0</v>
      </c>
      <c r="AA209">
        <v>0</v>
      </c>
      <c r="AB209">
        <v>0</v>
      </c>
      <c r="AC209" t="s">
        <v>134</v>
      </c>
      <c r="AD209">
        <v>0</v>
      </c>
      <c r="AE209">
        <v>0</v>
      </c>
      <c r="AF209">
        <v>0</v>
      </c>
      <c r="AG209">
        <v>120</v>
      </c>
      <c r="AH209">
        <v>2007</v>
      </c>
      <c r="AI209" s="8" t="s">
        <v>135</v>
      </c>
      <c r="AJ209" t="s">
        <v>157</v>
      </c>
      <c r="AK209" s="11">
        <v>-1247</v>
      </c>
      <c r="AL209" s="11">
        <v>0</v>
      </c>
      <c r="AM209" s="11">
        <v>-7</v>
      </c>
      <c r="AN209" s="11">
        <v>-16</v>
      </c>
      <c r="AO209" s="11">
        <v>0</v>
      </c>
      <c r="AP209" s="11">
        <v>-1270</v>
      </c>
      <c r="AQ209" s="10">
        <v>14</v>
      </c>
      <c r="AR209" s="12">
        <f t="shared" si="6"/>
        <v>-177.8</v>
      </c>
      <c r="AS209" s="13">
        <v>44408</v>
      </c>
      <c r="AT209" s="14" t="s">
        <v>83</v>
      </c>
      <c r="AU209" s="15">
        <f t="shared" si="7"/>
        <v>-1270</v>
      </c>
      <c r="AV209" s="12"/>
      <c r="AW209" t="s">
        <v>137</v>
      </c>
      <c r="AY209" s="16">
        <v>44408</v>
      </c>
      <c r="AZ209" s="10" t="s">
        <v>138</v>
      </c>
      <c r="BA209" s="10"/>
      <c r="BH209" t="s">
        <v>211</v>
      </c>
      <c r="BJ209" t="s">
        <v>132</v>
      </c>
      <c r="BK209" t="s">
        <v>133</v>
      </c>
      <c r="BL209">
        <v>85035</v>
      </c>
      <c r="BM209" t="s">
        <v>84</v>
      </c>
      <c r="BR209" s="10">
        <v>1.9</v>
      </c>
      <c r="BS209" t="s">
        <v>85</v>
      </c>
    </row>
    <row r="210" spans="1:71">
      <c r="A210" t="s">
        <v>213</v>
      </c>
      <c r="B210" s="47" t="s">
        <v>214</v>
      </c>
      <c r="C210" t="s">
        <v>73</v>
      </c>
      <c r="D210" s="8"/>
      <c r="E210" s="9">
        <v>43539</v>
      </c>
      <c r="F210" s="9">
        <v>43539</v>
      </c>
      <c r="G210" s="9">
        <v>43905</v>
      </c>
      <c r="H210" t="s">
        <v>215</v>
      </c>
      <c r="J210" t="s">
        <v>216</v>
      </c>
      <c r="L210" t="s">
        <v>132</v>
      </c>
      <c r="M210" t="s">
        <v>133</v>
      </c>
      <c r="N210" s="10">
        <v>85043</v>
      </c>
      <c r="O210" s="10">
        <v>1000</v>
      </c>
      <c r="Q210">
        <v>17</v>
      </c>
      <c r="R210" t="s">
        <v>134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t="s">
        <v>134</v>
      </c>
      <c r="Z210">
        <v>0</v>
      </c>
      <c r="AA210">
        <v>0</v>
      </c>
      <c r="AB210">
        <v>0</v>
      </c>
      <c r="AC210" t="s">
        <v>134</v>
      </c>
      <c r="AD210">
        <v>0</v>
      </c>
      <c r="AE210">
        <v>0</v>
      </c>
      <c r="AF210">
        <v>0</v>
      </c>
      <c r="AG210">
        <v>606</v>
      </c>
      <c r="AH210">
        <v>2008</v>
      </c>
      <c r="AI210" s="8" t="s">
        <v>135</v>
      </c>
      <c r="AJ210" t="s">
        <v>183</v>
      </c>
      <c r="AK210" s="11">
        <v>4806</v>
      </c>
      <c r="AL210" s="11">
        <v>0</v>
      </c>
      <c r="AM210" s="11">
        <v>27</v>
      </c>
      <c r="AN210" s="11">
        <v>62</v>
      </c>
      <c r="AO210" s="11">
        <v>0</v>
      </c>
      <c r="AP210" s="11">
        <v>4895</v>
      </c>
      <c r="AQ210" s="10">
        <v>14</v>
      </c>
      <c r="AR210" s="12">
        <f t="shared" si="6"/>
        <v>685.30000000000007</v>
      </c>
      <c r="AS210" s="13">
        <v>44408</v>
      </c>
      <c r="AT210" s="14" t="s">
        <v>83</v>
      </c>
      <c r="AU210" s="15">
        <f t="shared" si="7"/>
        <v>4895</v>
      </c>
      <c r="AV210" s="12"/>
      <c r="AW210" t="s">
        <v>137</v>
      </c>
      <c r="AY210" s="16">
        <v>44408</v>
      </c>
      <c r="AZ210" s="10" t="s">
        <v>138</v>
      </c>
      <c r="BA210" s="10"/>
      <c r="BH210" t="s">
        <v>216</v>
      </c>
      <c r="BJ210" t="s">
        <v>132</v>
      </c>
      <c r="BK210" t="s">
        <v>133</v>
      </c>
      <c r="BL210">
        <v>85043</v>
      </c>
      <c r="BM210" t="s">
        <v>84</v>
      </c>
      <c r="BR210" s="10">
        <v>1.9</v>
      </c>
      <c r="BS210" t="s">
        <v>85</v>
      </c>
    </row>
    <row r="211" spans="1:71">
      <c r="A211" t="s">
        <v>213</v>
      </c>
      <c r="B211" s="47" t="s">
        <v>214</v>
      </c>
      <c r="C211" t="s">
        <v>96</v>
      </c>
      <c r="D211" s="8">
        <v>2</v>
      </c>
      <c r="E211" s="9">
        <v>43775</v>
      </c>
      <c r="F211" s="9">
        <v>43539</v>
      </c>
      <c r="G211" s="9">
        <v>43905</v>
      </c>
      <c r="H211" t="s">
        <v>215</v>
      </c>
      <c r="J211" t="s">
        <v>216</v>
      </c>
      <c r="L211" t="s">
        <v>132</v>
      </c>
      <c r="M211" t="s">
        <v>133</v>
      </c>
      <c r="N211" s="10">
        <v>85043</v>
      </c>
      <c r="O211" s="10">
        <v>1000</v>
      </c>
      <c r="P211">
        <v>5718</v>
      </c>
      <c r="Q211">
        <v>17</v>
      </c>
      <c r="R211" t="s">
        <v>134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t="s">
        <v>134</v>
      </c>
      <c r="Z211">
        <v>0</v>
      </c>
      <c r="AA211">
        <v>0</v>
      </c>
      <c r="AB211">
        <v>0</v>
      </c>
      <c r="AC211" t="s">
        <v>134</v>
      </c>
      <c r="AD211">
        <v>0</v>
      </c>
      <c r="AE211">
        <v>0</v>
      </c>
      <c r="AF211">
        <v>0</v>
      </c>
      <c r="AG211">
        <v>138</v>
      </c>
      <c r="AH211">
        <v>2011</v>
      </c>
      <c r="AI211" s="8" t="s">
        <v>135</v>
      </c>
      <c r="AJ211" t="s">
        <v>149</v>
      </c>
      <c r="AK211" s="11">
        <v>1707</v>
      </c>
      <c r="AL211" s="11">
        <v>0</v>
      </c>
      <c r="AM211" s="11">
        <v>10</v>
      </c>
      <c r="AN211" s="11">
        <v>22</v>
      </c>
      <c r="AO211" s="11">
        <v>0</v>
      </c>
      <c r="AP211" s="11">
        <v>1739</v>
      </c>
      <c r="AQ211" s="10">
        <v>14</v>
      </c>
      <c r="AR211" s="12">
        <f t="shared" si="6"/>
        <v>243.46000000000004</v>
      </c>
      <c r="AS211" s="13">
        <v>44408</v>
      </c>
      <c r="AT211" s="14" t="s">
        <v>83</v>
      </c>
      <c r="AU211" s="15">
        <f t="shared" si="7"/>
        <v>1739</v>
      </c>
      <c r="AV211" s="12"/>
      <c r="AW211" t="s">
        <v>137</v>
      </c>
      <c r="AY211" s="16">
        <v>44408</v>
      </c>
      <c r="AZ211" s="10" t="s">
        <v>138</v>
      </c>
      <c r="BA211" s="10"/>
      <c r="BH211" t="s">
        <v>216</v>
      </c>
      <c r="BJ211" t="s">
        <v>132</v>
      </c>
      <c r="BK211" t="s">
        <v>133</v>
      </c>
      <c r="BL211">
        <v>85043</v>
      </c>
      <c r="BM211" t="s">
        <v>84</v>
      </c>
      <c r="BR211" s="10">
        <v>1.9</v>
      </c>
      <c r="BS211" t="s">
        <v>85</v>
      </c>
    </row>
    <row r="212" spans="1:71">
      <c r="A212" t="s">
        <v>213</v>
      </c>
      <c r="B212" s="47" t="s">
        <v>214</v>
      </c>
      <c r="C212" t="s">
        <v>96</v>
      </c>
      <c r="D212" s="8">
        <v>3</v>
      </c>
      <c r="E212" s="9">
        <v>43775</v>
      </c>
      <c r="F212" s="9">
        <v>43539</v>
      </c>
      <c r="G212" s="9">
        <v>43905</v>
      </c>
      <c r="H212" t="s">
        <v>215</v>
      </c>
      <c r="J212" t="s">
        <v>216</v>
      </c>
      <c r="L212" t="s">
        <v>132</v>
      </c>
      <c r="M212" t="s">
        <v>133</v>
      </c>
      <c r="N212" s="10">
        <v>85043</v>
      </c>
      <c r="O212" s="10">
        <v>1000</v>
      </c>
      <c r="P212">
        <v>5718</v>
      </c>
      <c r="Q212">
        <v>17</v>
      </c>
      <c r="R212" t="s">
        <v>134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t="s">
        <v>134</v>
      </c>
      <c r="Z212">
        <v>0</v>
      </c>
      <c r="AA212">
        <v>0</v>
      </c>
      <c r="AB212">
        <v>0</v>
      </c>
      <c r="AC212" t="s">
        <v>134</v>
      </c>
      <c r="AD212">
        <v>0</v>
      </c>
      <c r="AE212">
        <v>0</v>
      </c>
      <c r="AF212">
        <v>0</v>
      </c>
      <c r="AG212">
        <v>193</v>
      </c>
      <c r="AH212">
        <v>2008</v>
      </c>
      <c r="AI212" s="8" t="s">
        <v>135</v>
      </c>
      <c r="AJ212" t="s">
        <v>183</v>
      </c>
      <c r="AK212" s="11">
        <v>-1707</v>
      </c>
      <c r="AL212" s="11">
        <v>0</v>
      </c>
      <c r="AM212" s="11">
        <v>-10</v>
      </c>
      <c r="AN212" s="11">
        <v>-22</v>
      </c>
      <c r="AO212" s="11">
        <v>0</v>
      </c>
      <c r="AP212" s="11">
        <v>-1739</v>
      </c>
      <c r="AQ212" s="10">
        <v>14</v>
      </c>
      <c r="AR212" s="12">
        <f t="shared" si="6"/>
        <v>-243.46000000000004</v>
      </c>
      <c r="AS212" s="13">
        <v>44408</v>
      </c>
      <c r="AT212" s="14" t="s">
        <v>83</v>
      </c>
      <c r="AU212" s="15">
        <f t="shared" si="7"/>
        <v>-1739</v>
      </c>
      <c r="AV212" s="12"/>
      <c r="AW212" t="s">
        <v>137</v>
      </c>
      <c r="AY212" s="16">
        <v>44408</v>
      </c>
      <c r="AZ212" s="10" t="s">
        <v>138</v>
      </c>
      <c r="BA212" s="10"/>
      <c r="BH212" t="s">
        <v>216</v>
      </c>
      <c r="BJ212" t="s">
        <v>132</v>
      </c>
      <c r="BK212" t="s">
        <v>133</v>
      </c>
      <c r="BL212">
        <v>85043</v>
      </c>
      <c r="BM212" t="s">
        <v>84</v>
      </c>
      <c r="BR212" s="10">
        <v>1.9</v>
      </c>
      <c r="BS212" t="s">
        <v>85</v>
      </c>
    </row>
    <row r="213" spans="1:71">
      <c r="A213" t="s">
        <v>217</v>
      </c>
      <c r="B213" s="47" t="s">
        <v>218</v>
      </c>
      <c r="C213" t="s">
        <v>73</v>
      </c>
      <c r="D213" s="8"/>
      <c r="E213" s="9">
        <v>43544</v>
      </c>
      <c r="F213" s="9">
        <v>43544</v>
      </c>
      <c r="G213" s="9">
        <v>43910</v>
      </c>
      <c r="H213" t="s">
        <v>219</v>
      </c>
      <c r="J213" t="s">
        <v>220</v>
      </c>
      <c r="L213" t="s">
        <v>132</v>
      </c>
      <c r="M213" t="s">
        <v>133</v>
      </c>
      <c r="N213" s="10">
        <v>85043</v>
      </c>
      <c r="O213" s="10">
        <v>1000</v>
      </c>
      <c r="Q213">
        <v>17</v>
      </c>
      <c r="R213" t="s">
        <v>134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t="s">
        <v>134</v>
      </c>
      <c r="Z213">
        <v>0</v>
      </c>
      <c r="AA213">
        <v>0</v>
      </c>
      <c r="AB213">
        <v>0</v>
      </c>
      <c r="AC213" t="s">
        <v>134</v>
      </c>
      <c r="AD213">
        <v>0</v>
      </c>
      <c r="AE213">
        <v>0</v>
      </c>
      <c r="AF213">
        <v>0</v>
      </c>
      <c r="AG213">
        <v>712</v>
      </c>
      <c r="AH213">
        <v>2010</v>
      </c>
      <c r="AI213" s="8" t="s">
        <v>135</v>
      </c>
      <c r="AJ213" t="s">
        <v>221</v>
      </c>
      <c r="AK213" s="11">
        <v>4806</v>
      </c>
      <c r="AL213" s="11">
        <v>0</v>
      </c>
      <c r="AM213" s="11">
        <v>27</v>
      </c>
      <c r="AN213" s="11">
        <v>62</v>
      </c>
      <c r="AO213" s="11">
        <v>0</v>
      </c>
      <c r="AP213" s="11">
        <v>4895</v>
      </c>
      <c r="AQ213" s="10">
        <v>14</v>
      </c>
      <c r="AR213" s="12">
        <f t="shared" si="6"/>
        <v>685.30000000000007</v>
      </c>
      <c r="AS213" s="13">
        <v>44408</v>
      </c>
      <c r="AT213" s="14" t="s">
        <v>83</v>
      </c>
      <c r="AU213" s="15">
        <f t="shared" si="7"/>
        <v>4895</v>
      </c>
      <c r="AV213" s="12"/>
      <c r="AW213" t="s">
        <v>137</v>
      </c>
      <c r="AY213" s="16">
        <v>44408</v>
      </c>
      <c r="AZ213" s="10" t="s">
        <v>138</v>
      </c>
      <c r="BA213" s="10"/>
      <c r="BH213" t="s">
        <v>220</v>
      </c>
      <c r="BJ213" t="s">
        <v>132</v>
      </c>
      <c r="BK213" t="s">
        <v>133</v>
      </c>
      <c r="BL213">
        <v>85043</v>
      </c>
      <c r="BM213" t="s">
        <v>84</v>
      </c>
      <c r="BR213" s="10">
        <v>1.9</v>
      </c>
      <c r="BS213" t="s">
        <v>85</v>
      </c>
    </row>
    <row r="214" spans="1:71">
      <c r="A214" t="s">
        <v>217</v>
      </c>
      <c r="B214" s="47" t="s">
        <v>218</v>
      </c>
      <c r="C214" t="s">
        <v>96</v>
      </c>
      <c r="D214" s="8">
        <v>2</v>
      </c>
      <c r="E214" s="9">
        <v>43865</v>
      </c>
      <c r="F214" s="9">
        <v>43544</v>
      </c>
      <c r="G214" s="9">
        <v>43910</v>
      </c>
      <c r="H214" t="s">
        <v>219</v>
      </c>
      <c r="J214" t="s">
        <v>220</v>
      </c>
      <c r="L214" t="s">
        <v>132</v>
      </c>
      <c r="M214" t="s">
        <v>133</v>
      </c>
      <c r="N214" s="10">
        <v>85043</v>
      </c>
      <c r="O214" s="10">
        <v>1000</v>
      </c>
      <c r="P214">
        <v>5719</v>
      </c>
      <c r="Q214">
        <v>17</v>
      </c>
      <c r="R214" t="s">
        <v>134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t="s">
        <v>134</v>
      </c>
      <c r="Z214">
        <v>0</v>
      </c>
      <c r="AA214">
        <v>0</v>
      </c>
      <c r="AB214">
        <v>0</v>
      </c>
      <c r="AC214" t="s">
        <v>134</v>
      </c>
      <c r="AD214">
        <v>0</v>
      </c>
      <c r="AE214">
        <v>0</v>
      </c>
      <c r="AF214">
        <v>0</v>
      </c>
      <c r="AG214">
        <v>712</v>
      </c>
      <c r="AH214">
        <v>2010</v>
      </c>
      <c r="AI214" s="8" t="s">
        <v>135</v>
      </c>
      <c r="AJ214" t="s">
        <v>221</v>
      </c>
      <c r="AK214" s="11">
        <v>-591</v>
      </c>
      <c r="AL214" s="11">
        <v>0</v>
      </c>
      <c r="AM214" s="11">
        <v>-3</v>
      </c>
      <c r="AN214" s="11">
        <v>-8</v>
      </c>
      <c r="AO214" s="11">
        <v>0</v>
      </c>
      <c r="AP214" s="11">
        <v>-602</v>
      </c>
      <c r="AQ214" s="10">
        <v>14</v>
      </c>
      <c r="AR214" s="12">
        <f t="shared" si="6"/>
        <v>-84.28</v>
      </c>
      <c r="AS214" s="13">
        <v>44408</v>
      </c>
      <c r="AT214" s="14" t="s">
        <v>83</v>
      </c>
      <c r="AU214" s="15">
        <f t="shared" si="7"/>
        <v>-602</v>
      </c>
      <c r="AV214" s="12"/>
      <c r="AW214" t="s">
        <v>137</v>
      </c>
      <c r="AY214" s="16">
        <v>44408</v>
      </c>
      <c r="AZ214" s="10" t="s">
        <v>138</v>
      </c>
      <c r="BA214" s="10"/>
      <c r="BH214" t="s">
        <v>220</v>
      </c>
      <c r="BJ214" t="s">
        <v>132</v>
      </c>
      <c r="BK214" t="s">
        <v>133</v>
      </c>
      <c r="BL214">
        <v>85043</v>
      </c>
      <c r="BM214" t="s">
        <v>84</v>
      </c>
      <c r="BR214" s="10">
        <v>1.9</v>
      </c>
      <c r="BS214" t="s">
        <v>85</v>
      </c>
    </row>
    <row r="215" spans="1:71">
      <c r="A215" t="s">
        <v>217</v>
      </c>
      <c r="B215" s="47" t="s">
        <v>218</v>
      </c>
      <c r="C215" t="s">
        <v>96</v>
      </c>
      <c r="D215" s="8">
        <v>2</v>
      </c>
      <c r="E215" s="9">
        <v>43865</v>
      </c>
      <c r="F215" s="9">
        <v>43544</v>
      </c>
      <c r="G215" s="9">
        <v>43910</v>
      </c>
      <c r="H215" t="s">
        <v>219</v>
      </c>
      <c r="J215" t="s">
        <v>220</v>
      </c>
      <c r="L215" t="s">
        <v>132</v>
      </c>
      <c r="M215" t="s">
        <v>133</v>
      </c>
      <c r="N215" s="10">
        <v>85043</v>
      </c>
      <c r="O215" s="10">
        <v>1000</v>
      </c>
      <c r="P215">
        <v>5719</v>
      </c>
      <c r="Q215">
        <v>17</v>
      </c>
      <c r="R215" t="s">
        <v>134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t="s">
        <v>134</v>
      </c>
      <c r="Z215">
        <v>0</v>
      </c>
      <c r="AA215">
        <v>0</v>
      </c>
      <c r="AB215">
        <v>0</v>
      </c>
      <c r="AC215" t="s">
        <v>134</v>
      </c>
      <c r="AD215">
        <v>0</v>
      </c>
      <c r="AE215">
        <v>0</v>
      </c>
      <c r="AF215">
        <v>0</v>
      </c>
      <c r="AG215">
        <v>55</v>
      </c>
      <c r="AH215">
        <v>2013</v>
      </c>
      <c r="AI215" s="8" t="s">
        <v>135</v>
      </c>
      <c r="AJ215" t="s">
        <v>222</v>
      </c>
      <c r="AK215" s="11">
        <v>591</v>
      </c>
      <c r="AL215" s="11">
        <v>0</v>
      </c>
      <c r="AM215" s="11">
        <v>3</v>
      </c>
      <c r="AN215" s="11">
        <v>8</v>
      </c>
      <c r="AO215" s="11">
        <v>0</v>
      </c>
      <c r="AP215" s="11">
        <v>602</v>
      </c>
      <c r="AQ215" s="10">
        <v>14</v>
      </c>
      <c r="AR215" s="12">
        <f t="shared" si="6"/>
        <v>84.28</v>
      </c>
      <c r="AS215" s="13">
        <v>44408</v>
      </c>
      <c r="AT215" s="14" t="s">
        <v>83</v>
      </c>
      <c r="AU215" s="15">
        <f t="shared" si="7"/>
        <v>602</v>
      </c>
      <c r="AV215" s="12"/>
      <c r="AW215" t="s">
        <v>137</v>
      </c>
      <c r="AY215" s="16">
        <v>44408</v>
      </c>
      <c r="AZ215" s="10" t="s">
        <v>138</v>
      </c>
      <c r="BA215" s="10"/>
      <c r="BH215" t="s">
        <v>220</v>
      </c>
      <c r="BJ215" t="s">
        <v>132</v>
      </c>
      <c r="BK215" t="s">
        <v>133</v>
      </c>
      <c r="BL215">
        <v>85043</v>
      </c>
      <c r="BM215" t="s">
        <v>84</v>
      </c>
      <c r="BR215" s="10">
        <v>1.9</v>
      </c>
      <c r="BS215" t="s">
        <v>85</v>
      </c>
    </row>
    <row r="216" spans="1:71">
      <c r="A216" t="s">
        <v>223</v>
      </c>
      <c r="B216" s="47" t="s">
        <v>224</v>
      </c>
      <c r="C216" t="s">
        <v>73</v>
      </c>
      <c r="D216" s="8"/>
      <c r="E216" s="9">
        <v>43556</v>
      </c>
      <c r="F216" s="9">
        <v>43556</v>
      </c>
      <c r="G216" s="9">
        <v>43922</v>
      </c>
      <c r="H216" t="s">
        <v>225</v>
      </c>
      <c r="J216" t="s">
        <v>226</v>
      </c>
      <c r="K216" t="s">
        <v>227</v>
      </c>
      <c r="L216" t="s">
        <v>132</v>
      </c>
      <c r="M216" t="s">
        <v>133</v>
      </c>
      <c r="N216" s="10">
        <v>85033</v>
      </c>
      <c r="O216" s="10">
        <v>1000</v>
      </c>
      <c r="Q216">
        <v>17</v>
      </c>
      <c r="R216" t="s">
        <v>134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t="s">
        <v>134</v>
      </c>
      <c r="Z216">
        <v>0</v>
      </c>
      <c r="AA216">
        <v>0</v>
      </c>
      <c r="AB216">
        <v>0</v>
      </c>
      <c r="AC216" t="s">
        <v>134</v>
      </c>
      <c r="AD216">
        <v>0</v>
      </c>
      <c r="AE216">
        <v>0</v>
      </c>
      <c r="AF216">
        <v>0</v>
      </c>
      <c r="AG216">
        <v>432</v>
      </c>
      <c r="AH216">
        <v>2007</v>
      </c>
      <c r="AI216" s="8" t="s">
        <v>135</v>
      </c>
      <c r="AJ216" t="s">
        <v>228</v>
      </c>
      <c r="AK216" s="11">
        <v>4806</v>
      </c>
      <c r="AL216" s="11">
        <v>0</v>
      </c>
      <c r="AM216" s="11">
        <v>27</v>
      </c>
      <c r="AN216" s="11">
        <v>62</v>
      </c>
      <c r="AO216" s="11">
        <v>0</v>
      </c>
      <c r="AP216" s="11">
        <v>4895</v>
      </c>
      <c r="AQ216" s="10">
        <v>14</v>
      </c>
      <c r="AR216" s="12">
        <f t="shared" si="6"/>
        <v>685.30000000000007</v>
      </c>
      <c r="AS216" s="13">
        <v>44408</v>
      </c>
      <c r="AT216" s="14" t="s">
        <v>83</v>
      </c>
      <c r="AU216" s="15">
        <f t="shared" si="7"/>
        <v>4895</v>
      </c>
      <c r="AV216" s="12"/>
      <c r="AW216" t="s">
        <v>137</v>
      </c>
      <c r="AY216" s="16">
        <v>44408</v>
      </c>
      <c r="AZ216" s="10" t="s">
        <v>138</v>
      </c>
      <c r="BA216" s="10"/>
      <c r="BH216" t="s">
        <v>226</v>
      </c>
      <c r="BI216" t="s">
        <v>227</v>
      </c>
      <c r="BJ216" t="s">
        <v>132</v>
      </c>
      <c r="BK216" t="s">
        <v>133</v>
      </c>
      <c r="BL216">
        <v>85033</v>
      </c>
      <c r="BM216" t="s">
        <v>84</v>
      </c>
      <c r="BR216" s="10">
        <v>1.9</v>
      </c>
      <c r="BS216" t="s">
        <v>85</v>
      </c>
    </row>
    <row r="217" spans="1:71">
      <c r="A217" t="s">
        <v>223</v>
      </c>
      <c r="B217" s="47" t="s">
        <v>224</v>
      </c>
      <c r="C217" t="s">
        <v>96</v>
      </c>
      <c r="D217" s="8">
        <v>2</v>
      </c>
      <c r="E217" s="9">
        <v>43665</v>
      </c>
      <c r="F217" s="9">
        <v>43556</v>
      </c>
      <c r="G217" s="9">
        <v>43922</v>
      </c>
      <c r="H217" t="s">
        <v>225</v>
      </c>
      <c r="J217" t="s">
        <v>226</v>
      </c>
      <c r="K217" t="s">
        <v>227</v>
      </c>
      <c r="L217" t="s">
        <v>132</v>
      </c>
      <c r="M217" t="s">
        <v>133</v>
      </c>
      <c r="N217" s="10">
        <v>85033</v>
      </c>
      <c r="O217" s="10">
        <v>1000</v>
      </c>
      <c r="P217">
        <v>5718</v>
      </c>
      <c r="Q217">
        <v>17</v>
      </c>
      <c r="R217" t="s">
        <v>134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t="s">
        <v>134</v>
      </c>
      <c r="Z217">
        <v>0</v>
      </c>
      <c r="AA217">
        <v>0</v>
      </c>
      <c r="AB217">
        <v>0</v>
      </c>
      <c r="AC217" t="s">
        <v>134</v>
      </c>
      <c r="AD217">
        <v>0</v>
      </c>
      <c r="AE217">
        <v>0</v>
      </c>
      <c r="AF217">
        <v>0</v>
      </c>
      <c r="AG217">
        <v>602</v>
      </c>
      <c r="AH217">
        <v>2010</v>
      </c>
      <c r="AI217" s="8" t="s">
        <v>135</v>
      </c>
      <c r="AJ217" t="s">
        <v>164</v>
      </c>
      <c r="AK217" s="11">
        <v>3375</v>
      </c>
      <c r="AL217" s="11">
        <v>0</v>
      </c>
      <c r="AM217" s="11">
        <v>19</v>
      </c>
      <c r="AN217" s="11">
        <v>44</v>
      </c>
      <c r="AO217" s="11">
        <v>0</v>
      </c>
      <c r="AP217" s="11">
        <v>3438</v>
      </c>
      <c r="AQ217" s="10">
        <v>14</v>
      </c>
      <c r="AR217" s="12">
        <f t="shared" si="6"/>
        <v>481.32000000000005</v>
      </c>
      <c r="AS217" s="13">
        <v>44408</v>
      </c>
      <c r="AT217" s="14" t="s">
        <v>83</v>
      </c>
      <c r="AU217" s="15">
        <f t="shared" si="7"/>
        <v>3438</v>
      </c>
      <c r="AV217" s="12"/>
      <c r="AW217" t="s">
        <v>137</v>
      </c>
      <c r="AY217" s="16">
        <v>44408</v>
      </c>
      <c r="AZ217" s="10" t="s">
        <v>138</v>
      </c>
      <c r="BA217" s="10"/>
      <c r="BH217" t="s">
        <v>226</v>
      </c>
      <c r="BI217" t="s">
        <v>227</v>
      </c>
      <c r="BJ217" t="s">
        <v>132</v>
      </c>
      <c r="BK217" t="s">
        <v>133</v>
      </c>
      <c r="BL217">
        <v>85033</v>
      </c>
      <c r="BM217" t="s">
        <v>84</v>
      </c>
      <c r="BR217" s="10">
        <v>1.9</v>
      </c>
      <c r="BS217" t="s">
        <v>85</v>
      </c>
    </row>
    <row r="218" spans="1:71">
      <c r="A218" t="s">
        <v>223</v>
      </c>
      <c r="B218" s="47" t="s">
        <v>224</v>
      </c>
      <c r="C218" t="s">
        <v>96</v>
      </c>
      <c r="D218" s="8">
        <v>3</v>
      </c>
      <c r="E218" s="9">
        <v>43665</v>
      </c>
      <c r="F218" s="9">
        <v>43556</v>
      </c>
      <c r="G218" s="9">
        <v>43922</v>
      </c>
      <c r="H218" t="s">
        <v>225</v>
      </c>
      <c r="J218" t="s">
        <v>226</v>
      </c>
      <c r="K218" t="s">
        <v>227</v>
      </c>
      <c r="L218" t="s">
        <v>132</v>
      </c>
      <c r="M218" t="s">
        <v>133</v>
      </c>
      <c r="N218" s="10">
        <v>85033</v>
      </c>
      <c r="O218" s="10">
        <v>1000</v>
      </c>
      <c r="P218">
        <v>5718</v>
      </c>
      <c r="Q218">
        <v>17</v>
      </c>
      <c r="R218" t="s">
        <v>134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t="s">
        <v>134</v>
      </c>
      <c r="Z218">
        <v>0</v>
      </c>
      <c r="AA218">
        <v>0</v>
      </c>
      <c r="AB218">
        <v>0</v>
      </c>
      <c r="AC218" t="s">
        <v>134</v>
      </c>
      <c r="AD218">
        <v>0</v>
      </c>
      <c r="AE218">
        <v>0</v>
      </c>
      <c r="AF218">
        <v>0</v>
      </c>
      <c r="AG218">
        <v>432</v>
      </c>
      <c r="AH218">
        <v>2007</v>
      </c>
      <c r="AI218" s="8" t="s">
        <v>135</v>
      </c>
      <c r="AJ218" t="s">
        <v>228</v>
      </c>
      <c r="AK218" s="11">
        <v>-3375</v>
      </c>
      <c r="AL218" s="11">
        <v>0</v>
      </c>
      <c r="AM218" s="11">
        <v>-19</v>
      </c>
      <c r="AN218" s="11">
        <v>-44</v>
      </c>
      <c r="AO218" s="11">
        <v>0</v>
      </c>
      <c r="AP218" s="11">
        <v>-3438</v>
      </c>
      <c r="AQ218" s="10">
        <v>14</v>
      </c>
      <c r="AR218" s="12">
        <f t="shared" si="6"/>
        <v>-481.32000000000005</v>
      </c>
      <c r="AS218" s="13">
        <v>44408</v>
      </c>
      <c r="AT218" s="14" t="s">
        <v>83</v>
      </c>
      <c r="AU218" s="15">
        <f t="shared" si="7"/>
        <v>-3438</v>
      </c>
      <c r="AV218" s="12"/>
      <c r="AW218" t="s">
        <v>137</v>
      </c>
      <c r="AY218" s="16">
        <v>44408</v>
      </c>
      <c r="AZ218" s="10" t="s">
        <v>138</v>
      </c>
      <c r="BA218" s="10"/>
      <c r="BH218" t="s">
        <v>226</v>
      </c>
      <c r="BI218" t="s">
        <v>227</v>
      </c>
      <c r="BJ218" t="s">
        <v>132</v>
      </c>
      <c r="BK218" t="s">
        <v>133</v>
      </c>
      <c r="BL218">
        <v>85033</v>
      </c>
      <c r="BM218" t="s">
        <v>84</v>
      </c>
      <c r="BR218" s="10">
        <v>1.9</v>
      </c>
      <c r="BS218" t="s">
        <v>85</v>
      </c>
    </row>
    <row r="219" spans="1:71">
      <c r="A219" t="s">
        <v>223</v>
      </c>
      <c r="B219" s="47" t="s">
        <v>224</v>
      </c>
      <c r="C219" t="s">
        <v>96</v>
      </c>
      <c r="D219" s="8">
        <v>4</v>
      </c>
      <c r="E219" s="9">
        <v>43668</v>
      </c>
      <c r="F219" s="9">
        <v>43556</v>
      </c>
      <c r="G219" s="9">
        <v>43922</v>
      </c>
      <c r="H219" t="s">
        <v>225</v>
      </c>
      <c r="J219" t="s">
        <v>226</v>
      </c>
      <c r="K219" t="s">
        <v>227</v>
      </c>
      <c r="L219" t="s">
        <v>132</v>
      </c>
      <c r="M219" t="s">
        <v>133</v>
      </c>
      <c r="N219" s="10">
        <v>85033</v>
      </c>
      <c r="O219" s="10">
        <v>1000</v>
      </c>
      <c r="P219">
        <v>5718</v>
      </c>
      <c r="Q219">
        <v>17</v>
      </c>
      <c r="R219" t="s">
        <v>134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t="s">
        <v>134</v>
      </c>
      <c r="Z219">
        <v>0</v>
      </c>
      <c r="AA219">
        <v>0</v>
      </c>
      <c r="AB219">
        <v>0</v>
      </c>
      <c r="AC219" t="s">
        <v>134</v>
      </c>
      <c r="AD219">
        <v>0</v>
      </c>
      <c r="AE219">
        <v>0</v>
      </c>
      <c r="AF219">
        <v>0</v>
      </c>
      <c r="AG219">
        <v>432</v>
      </c>
      <c r="AH219">
        <v>2007</v>
      </c>
      <c r="AI219" s="8" t="s">
        <v>135</v>
      </c>
      <c r="AJ219" t="s">
        <v>228</v>
      </c>
      <c r="AK219" s="11">
        <v>3335</v>
      </c>
      <c r="AL219" s="11">
        <v>0</v>
      </c>
      <c r="AM219" s="11">
        <v>19</v>
      </c>
      <c r="AN219" s="11">
        <v>43</v>
      </c>
      <c r="AO219" s="11">
        <v>0</v>
      </c>
      <c r="AP219" s="11">
        <v>3397</v>
      </c>
      <c r="AQ219" s="10">
        <v>14</v>
      </c>
      <c r="AR219" s="12">
        <f t="shared" si="6"/>
        <v>475.58000000000004</v>
      </c>
      <c r="AS219" s="13">
        <v>44408</v>
      </c>
      <c r="AT219" s="14" t="s">
        <v>83</v>
      </c>
      <c r="AU219" s="15">
        <f t="shared" si="7"/>
        <v>3397</v>
      </c>
      <c r="AV219" s="12"/>
      <c r="AW219" t="s">
        <v>137</v>
      </c>
      <c r="AY219" s="16">
        <v>44408</v>
      </c>
      <c r="AZ219" s="10" t="s">
        <v>138</v>
      </c>
      <c r="BA219" s="10"/>
      <c r="BH219" t="s">
        <v>226</v>
      </c>
      <c r="BI219" t="s">
        <v>227</v>
      </c>
      <c r="BJ219" t="s">
        <v>132</v>
      </c>
      <c r="BK219" t="s">
        <v>133</v>
      </c>
      <c r="BL219">
        <v>85033</v>
      </c>
      <c r="BM219" t="s">
        <v>84</v>
      </c>
      <c r="BR219" s="10">
        <v>1.9</v>
      </c>
      <c r="BS219" t="s">
        <v>85</v>
      </c>
    </row>
    <row r="220" spans="1:71">
      <c r="A220" t="s">
        <v>223</v>
      </c>
      <c r="B220" s="47" t="s">
        <v>224</v>
      </c>
      <c r="C220" t="s">
        <v>96</v>
      </c>
      <c r="D220" s="8">
        <v>5</v>
      </c>
      <c r="E220" s="9">
        <v>43668</v>
      </c>
      <c r="F220" s="9">
        <v>43556</v>
      </c>
      <c r="G220" s="9">
        <v>43922</v>
      </c>
      <c r="H220" t="s">
        <v>225</v>
      </c>
      <c r="J220" t="s">
        <v>226</v>
      </c>
      <c r="K220" t="s">
        <v>227</v>
      </c>
      <c r="L220" t="s">
        <v>132</v>
      </c>
      <c r="M220" t="s">
        <v>133</v>
      </c>
      <c r="N220" s="10">
        <v>85033</v>
      </c>
      <c r="O220" s="10">
        <v>1000</v>
      </c>
      <c r="P220">
        <v>5718</v>
      </c>
      <c r="Q220">
        <v>17</v>
      </c>
      <c r="R220" t="s">
        <v>134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t="s">
        <v>134</v>
      </c>
      <c r="Z220">
        <v>0</v>
      </c>
      <c r="AA220">
        <v>0</v>
      </c>
      <c r="AB220">
        <v>0</v>
      </c>
      <c r="AC220" t="s">
        <v>134</v>
      </c>
      <c r="AD220">
        <v>0</v>
      </c>
      <c r="AE220">
        <v>0</v>
      </c>
      <c r="AF220">
        <v>0</v>
      </c>
      <c r="AG220">
        <v>602</v>
      </c>
      <c r="AH220">
        <v>2010</v>
      </c>
      <c r="AI220" s="8" t="s">
        <v>135</v>
      </c>
      <c r="AJ220" t="s">
        <v>164</v>
      </c>
      <c r="AK220" s="11">
        <v>-3335</v>
      </c>
      <c r="AL220" s="11">
        <v>0</v>
      </c>
      <c r="AM220" s="11">
        <v>-19</v>
      </c>
      <c r="AN220" s="11">
        <v>-43</v>
      </c>
      <c r="AO220" s="11">
        <v>0</v>
      </c>
      <c r="AP220" s="11">
        <v>-3397</v>
      </c>
      <c r="AQ220" s="10">
        <v>14</v>
      </c>
      <c r="AR220" s="12">
        <f t="shared" si="6"/>
        <v>-475.58000000000004</v>
      </c>
      <c r="AS220" s="13">
        <v>44408</v>
      </c>
      <c r="AT220" s="14" t="s">
        <v>83</v>
      </c>
      <c r="AU220" s="15">
        <f t="shared" si="7"/>
        <v>-3397</v>
      </c>
      <c r="AV220" s="12"/>
      <c r="AW220" t="s">
        <v>137</v>
      </c>
      <c r="AY220" s="16">
        <v>44408</v>
      </c>
      <c r="AZ220" s="10" t="s">
        <v>138</v>
      </c>
      <c r="BA220" s="10"/>
      <c r="BH220" t="s">
        <v>226</v>
      </c>
      <c r="BI220" t="s">
        <v>227</v>
      </c>
      <c r="BJ220" t="s">
        <v>132</v>
      </c>
      <c r="BK220" t="s">
        <v>133</v>
      </c>
      <c r="BL220">
        <v>85033</v>
      </c>
      <c r="BM220" t="s">
        <v>84</v>
      </c>
      <c r="BR220" s="10">
        <v>1.9</v>
      </c>
      <c r="BS220" t="s">
        <v>85</v>
      </c>
    </row>
    <row r="221" spans="1:71">
      <c r="A221" t="s">
        <v>223</v>
      </c>
      <c r="B221" s="47" t="s">
        <v>224</v>
      </c>
      <c r="C221" t="s">
        <v>96</v>
      </c>
      <c r="D221" s="8">
        <v>6</v>
      </c>
      <c r="E221" s="9">
        <v>43706</v>
      </c>
      <c r="F221" s="9">
        <v>43556</v>
      </c>
      <c r="G221" s="9">
        <v>43922</v>
      </c>
      <c r="H221" t="s">
        <v>225</v>
      </c>
      <c r="J221" t="s">
        <v>226</v>
      </c>
      <c r="K221" t="s">
        <v>227</v>
      </c>
      <c r="L221" t="s">
        <v>132</v>
      </c>
      <c r="M221" t="s">
        <v>133</v>
      </c>
      <c r="N221" s="10">
        <v>85033</v>
      </c>
      <c r="O221" s="10">
        <v>1000</v>
      </c>
      <c r="P221">
        <v>5718</v>
      </c>
      <c r="Q221">
        <v>17</v>
      </c>
      <c r="R221" t="s">
        <v>134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t="s">
        <v>134</v>
      </c>
      <c r="Z221">
        <v>0</v>
      </c>
      <c r="AA221">
        <v>0</v>
      </c>
      <c r="AB221">
        <v>0</v>
      </c>
      <c r="AC221" t="s">
        <v>134</v>
      </c>
      <c r="AD221">
        <v>0</v>
      </c>
      <c r="AE221">
        <v>0</v>
      </c>
      <c r="AF221">
        <v>0</v>
      </c>
      <c r="AG221">
        <v>125</v>
      </c>
      <c r="AH221">
        <v>2010</v>
      </c>
      <c r="AI221" s="8" t="s">
        <v>135</v>
      </c>
      <c r="AJ221" t="s">
        <v>229</v>
      </c>
      <c r="AK221" s="11">
        <v>2836</v>
      </c>
      <c r="AL221" s="11">
        <v>0</v>
      </c>
      <c r="AM221" s="11">
        <v>16</v>
      </c>
      <c r="AN221" s="11">
        <v>37</v>
      </c>
      <c r="AO221" s="11">
        <v>0</v>
      </c>
      <c r="AP221" s="11">
        <v>2889</v>
      </c>
      <c r="AQ221" s="10">
        <v>14</v>
      </c>
      <c r="AR221" s="12">
        <f t="shared" si="6"/>
        <v>404.46000000000004</v>
      </c>
      <c r="AS221" s="13">
        <v>44408</v>
      </c>
      <c r="AT221" s="14" t="s">
        <v>83</v>
      </c>
      <c r="AU221" s="15">
        <f t="shared" si="7"/>
        <v>2889</v>
      </c>
      <c r="AV221" s="12"/>
      <c r="AW221" t="s">
        <v>137</v>
      </c>
      <c r="AY221" s="16">
        <v>44408</v>
      </c>
      <c r="AZ221" s="10" t="s">
        <v>138</v>
      </c>
      <c r="BA221" s="10"/>
      <c r="BH221" t="s">
        <v>226</v>
      </c>
      <c r="BI221" t="s">
        <v>227</v>
      </c>
      <c r="BJ221" t="s">
        <v>132</v>
      </c>
      <c r="BK221" t="s">
        <v>133</v>
      </c>
      <c r="BL221">
        <v>85033</v>
      </c>
      <c r="BM221" t="s">
        <v>84</v>
      </c>
      <c r="BR221" s="10">
        <v>1.9</v>
      </c>
      <c r="BS221" t="s">
        <v>85</v>
      </c>
    </row>
    <row r="222" spans="1:71">
      <c r="A222" t="s">
        <v>223</v>
      </c>
      <c r="B222" s="47" t="s">
        <v>224</v>
      </c>
      <c r="C222" t="s">
        <v>96</v>
      </c>
      <c r="D222" s="8">
        <v>7</v>
      </c>
      <c r="E222" s="9">
        <v>43706</v>
      </c>
      <c r="F222" s="9">
        <v>43556</v>
      </c>
      <c r="G222" s="9">
        <v>43922</v>
      </c>
      <c r="H222" t="s">
        <v>225</v>
      </c>
      <c r="J222" t="s">
        <v>226</v>
      </c>
      <c r="K222" t="s">
        <v>227</v>
      </c>
      <c r="L222" t="s">
        <v>132</v>
      </c>
      <c r="M222" t="s">
        <v>133</v>
      </c>
      <c r="N222" s="10">
        <v>85033</v>
      </c>
      <c r="O222" s="10">
        <v>1000</v>
      </c>
      <c r="P222">
        <v>5718</v>
      </c>
      <c r="Q222">
        <v>17</v>
      </c>
      <c r="R222" t="s">
        <v>134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t="s">
        <v>134</v>
      </c>
      <c r="Z222">
        <v>0</v>
      </c>
      <c r="AA222">
        <v>0</v>
      </c>
      <c r="AB222">
        <v>0</v>
      </c>
      <c r="AC222" t="s">
        <v>134</v>
      </c>
      <c r="AD222">
        <v>0</v>
      </c>
      <c r="AE222">
        <v>0</v>
      </c>
      <c r="AF222">
        <v>0</v>
      </c>
      <c r="AG222">
        <v>432</v>
      </c>
      <c r="AH222">
        <v>2007</v>
      </c>
      <c r="AI222" s="8" t="s">
        <v>135</v>
      </c>
      <c r="AJ222" t="s">
        <v>228</v>
      </c>
      <c r="AK222" s="11">
        <v>-2836</v>
      </c>
      <c r="AL222" s="11">
        <v>0</v>
      </c>
      <c r="AM222" s="11">
        <v>-16</v>
      </c>
      <c r="AN222" s="11">
        <v>-37</v>
      </c>
      <c r="AO222" s="11">
        <v>0</v>
      </c>
      <c r="AP222" s="11">
        <v>-2889</v>
      </c>
      <c r="AQ222" s="10">
        <v>14</v>
      </c>
      <c r="AR222" s="12">
        <f t="shared" si="6"/>
        <v>-404.46000000000004</v>
      </c>
      <c r="AS222" s="13">
        <v>44408</v>
      </c>
      <c r="AT222" s="14" t="s">
        <v>83</v>
      </c>
      <c r="AU222" s="15">
        <f t="shared" si="7"/>
        <v>-2889</v>
      </c>
      <c r="AV222" s="12"/>
      <c r="AW222" t="s">
        <v>137</v>
      </c>
      <c r="AY222" s="16">
        <v>44408</v>
      </c>
      <c r="AZ222" s="10" t="s">
        <v>138</v>
      </c>
      <c r="BA222" s="10"/>
      <c r="BH222" t="s">
        <v>226</v>
      </c>
      <c r="BI222" t="s">
        <v>227</v>
      </c>
      <c r="BJ222" t="s">
        <v>132</v>
      </c>
      <c r="BK222" t="s">
        <v>133</v>
      </c>
      <c r="BL222">
        <v>85033</v>
      </c>
      <c r="BM222" t="s">
        <v>84</v>
      </c>
      <c r="BR222" s="10">
        <v>1.9</v>
      </c>
      <c r="BS222" t="s">
        <v>85</v>
      </c>
    </row>
    <row r="223" spans="1:71">
      <c r="A223" t="s">
        <v>223</v>
      </c>
      <c r="B223" s="47" t="s">
        <v>224</v>
      </c>
      <c r="C223" t="s">
        <v>96</v>
      </c>
      <c r="D223" s="8">
        <v>8</v>
      </c>
      <c r="E223" s="9">
        <v>43724</v>
      </c>
      <c r="F223" s="9">
        <v>43556</v>
      </c>
      <c r="G223" s="9">
        <v>43922</v>
      </c>
      <c r="H223" t="s">
        <v>225</v>
      </c>
      <c r="J223" t="s">
        <v>226</v>
      </c>
      <c r="K223" t="s">
        <v>227</v>
      </c>
      <c r="L223" t="s">
        <v>132</v>
      </c>
      <c r="M223" t="s">
        <v>133</v>
      </c>
      <c r="N223" s="10">
        <v>85033</v>
      </c>
      <c r="O223" s="10">
        <v>1000</v>
      </c>
      <c r="P223">
        <v>5718</v>
      </c>
      <c r="Q223">
        <v>17</v>
      </c>
      <c r="R223" t="s">
        <v>134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t="s">
        <v>134</v>
      </c>
      <c r="Z223">
        <v>0</v>
      </c>
      <c r="AA223">
        <v>0</v>
      </c>
      <c r="AB223">
        <v>0</v>
      </c>
      <c r="AC223" t="s">
        <v>134</v>
      </c>
      <c r="AD223">
        <v>0</v>
      </c>
      <c r="AE223">
        <v>0</v>
      </c>
      <c r="AF223">
        <v>0</v>
      </c>
      <c r="AG223">
        <v>602</v>
      </c>
      <c r="AH223">
        <v>2010</v>
      </c>
      <c r="AI223" s="8" t="s">
        <v>135</v>
      </c>
      <c r="AJ223" t="s">
        <v>164</v>
      </c>
      <c r="AK223" s="11">
        <v>2600</v>
      </c>
      <c r="AL223" s="11">
        <v>0</v>
      </c>
      <c r="AM223" s="11">
        <v>15</v>
      </c>
      <c r="AN223" s="11">
        <v>34</v>
      </c>
      <c r="AO223" s="11">
        <v>0</v>
      </c>
      <c r="AP223" s="11">
        <v>2649</v>
      </c>
      <c r="AQ223" s="10">
        <v>14</v>
      </c>
      <c r="AR223" s="12">
        <f t="shared" si="6"/>
        <v>370.86</v>
      </c>
      <c r="AS223" s="13">
        <v>44408</v>
      </c>
      <c r="AT223" s="14" t="s">
        <v>83</v>
      </c>
      <c r="AU223" s="15">
        <f t="shared" si="7"/>
        <v>2649</v>
      </c>
      <c r="AV223" s="12"/>
      <c r="AW223" t="s">
        <v>137</v>
      </c>
      <c r="AY223" s="16">
        <v>44408</v>
      </c>
      <c r="AZ223" s="10" t="s">
        <v>138</v>
      </c>
      <c r="BA223" s="10"/>
      <c r="BH223" t="s">
        <v>226</v>
      </c>
      <c r="BI223" t="s">
        <v>227</v>
      </c>
      <c r="BJ223" t="s">
        <v>132</v>
      </c>
      <c r="BK223" t="s">
        <v>133</v>
      </c>
      <c r="BL223">
        <v>85033</v>
      </c>
      <c r="BM223" t="s">
        <v>84</v>
      </c>
      <c r="BR223" s="10">
        <v>1.9</v>
      </c>
      <c r="BS223" t="s">
        <v>85</v>
      </c>
    </row>
    <row r="224" spans="1:71">
      <c r="A224" t="s">
        <v>223</v>
      </c>
      <c r="B224" s="47" t="s">
        <v>224</v>
      </c>
      <c r="C224" t="s">
        <v>96</v>
      </c>
      <c r="D224" s="8">
        <v>9</v>
      </c>
      <c r="E224" s="9">
        <v>43724</v>
      </c>
      <c r="F224" s="9">
        <v>43556</v>
      </c>
      <c r="G224" s="9">
        <v>43922</v>
      </c>
      <c r="H224" t="s">
        <v>225</v>
      </c>
      <c r="J224" t="s">
        <v>226</v>
      </c>
      <c r="K224" t="s">
        <v>227</v>
      </c>
      <c r="L224" t="s">
        <v>132</v>
      </c>
      <c r="M224" t="s">
        <v>133</v>
      </c>
      <c r="N224" s="10">
        <v>85033</v>
      </c>
      <c r="O224" s="10">
        <v>1000</v>
      </c>
      <c r="P224">
        <v>5718</v>
      </c>
      <c r="Q224">
        <v>17</v>
      </c>
      <c r="R224" t="s">
        <v>134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t="s">
        <v>134</v>
      </c>
      <c r="Z224">
        <v>0</v>
      </c>
      <c r="AA224">
        <v>0</v>
      </c>
      <c r="AB224">
        <v>0</v>
      </c>
      <c r="AC224" t="s">
        <v>134</v>
      </c>
      <c r="AD224">
        <v>0</v>
      </c>
      <c r="AE224">
        <v>0</v>
      </c>
      <c r="AF224">
        <v>0</v>
      </c>
      <c r="AG224">
        <v>125</v>
      </c>
      <c r="AH224">
        <v>2010</v>
      </c>
      <c r="AI224" s="8" t="s">
        <v>135</v>
      </c>
      <c r="AJ224" t="s">
        <v>229</v>
      </c>
      <c r="AK224" s="11">
        <v>-2600</v>
      </c>
      <c r="AL224" s="11">
        <v>0</v>
      </c>
      <c r="AM224" s="11">
        <v>-15</v>
      </c>
      <c r="AN224" s="11">
        <v>-34</v>
      </c>
      <c r="AO224" s="11">
        <v>0</v>
      </c>
      <c r="AP224" s="11">
        <v>-2649</v>
      </c>
      <c r="AQ224" s="10">
        <v>14</v>
      </c>
      <c r="AR224" s="12">
        <f t="shared" si="6"/>
        <v>-370.86</v>
      </c>
      <c r="AS224" s="13">
        <v>44408</v>
      </c>
      <c r="AT224" s="14" t="s">
        <v>83</v>
      </c>
      <c r="AU224" s="15">
        <f t="shared" si="7"/>
        <v>-2649</v>
      </c>
      <c r="AV224" s="12"/>
      <c r="AW224" t="s">
        <v>137</v>
      </c>
      <c r="AY224" s="16">
        <v>44408</v>
      </c>
      <c r="AZ224" s="10" t="s">
        <v>138</v>
      </c>
      <c r="BA224" s="10"/>
      <c r="BH224" t="s">
        <v>226</v>
      </c>
      <c r="BI224" t="s">
        <v>227</v>
      </c>
      <c r="BJ224" t="s">
        <v>132</v>
      </c>
      <c r="BK224" t="s">
        <v>133</v>
      </c>
      <c r="BL224">
        <v>85033</v>
      </c>
      <c r="BM224" t="s">
        <v>84</v>
      </c>
      <c r="BR224" s="10">
        <v>1.9</v>
      </c>
      <c r="BS224" t="s">
        <v>85</v>
      </c>
    </row>
    <row r="225" spans="1:71">
      <c r="A225" t="s">
        <v>223</v>
      </c>
      <c r="B225" s="47" t="s">
        <v>224</v>
      </c>
      <c r="C225" t="s">
        <v>96</v>
      </c>
      <c r="D225" s="8">
        <v>10</v>
      </c>
      <c r="E225" s="9">
        <v>43811</v>
      </c>
      <c r="F225" s="9">
        <v>43556</v>
      </c>
      <c r="G225" s="9">
        <v>43922</v>
      </c>
      <c r="H225" t="s">
        <v>225</v>
      </c>
      <c r="J225" t="s">
        <v>226</v>
      </c>
      <c r="K225" t="s">
        <v>227</v>
      </c>
      <c r="L225" t="s">
        <v>132</v>
      </c>
      <c r="M225" t="s">
        <v>133</v>
      </c>
      <c r="N225" s="10">
        <v>85033</v>
      </c>
      <c r="O225" s="10">
        <v>1000</v>
      </c>
      <c r="P225">
        <v>5718</v>
      </c>
      <c r="Q225">
        <v>17</v>
      </c>
      <c r="R225" t="s">
        <v>134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">
        <v>134</v>
      </c>
      <c r="Z225">
        <v>0</v>
      </c>
      <c r="AA225">
        <v>0</v>
      </c>
      <c r="AB225">
        <v>0</v>
      </c>
      <c r="AC225" t="s">
        <v>134</v>
      </c>
      <c r="AD225">
        <v>0</v>
      </c>
      <c r="AE225">
        <v>0</v>
      </c>
      <c r="AF225">
        <v>0</v>
      </c>
      <c r="AG225">
        <v>45</v>
      </c>
      <c r="AH225">
        <v>2008</v>
      </c>
      <c r="AI225" s="8" t="s">
        <v>135</v>
      </c>
      <c r="AJ225" t="s">
        <v>166</v>
      </c>
      <c r="AK225" s="11">
        <v>1458</v>
      </c>
      <c r="AL225" s="11">
        <v>0</v>
      </c>
      <c r="AM225" s="11">
        <v>8</v>
      </c>
      <c r="AN225" s="11">
        <v>19</v>
      </c>
      <c r="AO225" s="11">
        <v>0</v>
      </c>
      <c r="AP225" s="11">
        <v>1485</v>
      </c>
      <c r="AQ225" s="10">
        <v>14</v>
      </c>
      <c r="AR225" s="12">
        <f t="shared" si="6"/>
        <v>207.9</v>
      </c>
      <c r="AS225" s="13">
        <v>44408</v>
      </c>
      <c r="AT225" s="14" t="s">
        <v>83</v>
      </c>
      <c r="AU225" s="15">
        <f t="shared" si="7"/>
        <v>1485</v>
      </c>
      <c r="AV225" s="12"/>
      <c r="AW225" t="s">
        <v>137</v>
      </c>
      <c r="AY225" s="16">
        <v>44408</v>
      </c>
      <c r="AZ225" s="10" t="s">
        <v>138</v>
      </c>
      <c r="BA225" s="10"/>
      <c r="BH225" t="s">
        <v>226</v>
      </c>
      <c r="BI225" t="s">
        <v>227</v>
      </c>
      <c r="BJ225" t="s">
        <v>132</v>
      </c>
      <c r="BK225" t="s">
        <v>133</v>
      </c>
      <c r="BL225">
        <v>85033</v>
      </c>
      <c r="BM225" t="s">
        <v>84</v>
      </c>
      <c r="BR225" s="10">
        <v>1.9</v>
      </c>
      <c r="BS225" t="s">
        <v>85</v>
      </c>
    </row>
    <row r="226" spans="1:71">
      <c r="A226" t="s">
        <v>223</v>
      </c>
      <c r="B226" s="47" t="s">
        <v>224</v>
      </c>
      <c r="C226" t="s">
        <v>96</v>
      </c>
      <c r="D226" s="8">
        <v>11</v>
      </c>
      <c r="E226" s="9">
        <v>43811</v>
      </c>
      <c r="F226" s="9">
        <v>43556</v>
      </c>
      <c r="G226" s="9">
        <v>43922</v>
      </c>
      <c r="H226" t="s">
        <v>225</v>
      </c>
      <c r="J226" t="s">
        <v>226</v>
      </c>
      <c r="K226" t="s">
        <v>227</v>
      </c>
      <c r="L226" t="s">
        <v>132</v>
      </c>
      <c r="M226" t="s">
        <v>133</v>
      </c>
      <c r="N226" s="10">
        <v>85033</v>
      </c>
      <c r="O226" s="10">
        <v>1000</v>
      </c>
      <c r="P226">
        <v>5718</v>
      </c>
      <c r="Q226">
        <v>17</v>
      </c>
      <c r="R226" t="s">
        <v>134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134</v>
      </c>
      <c r="Z226">
        <v>0</v>
      </c>
      <c r="AA226">
        <v>0</v>
      </c>
      <c r="AB226">
        <v>0</v>
      </c>
      <c r="AC226" t="s">
        <v>134</v>
      </c>
      <c r="AD226">
        <v>0</v>
      </c>
      <c r="AE226">
        <v>0</v>
      </c>
      <c r="AF226">
        <v>0</v>
      </c>
      <c r="AG226">
        <v>602</v>
      </c>
      <c r="AH226">
        <v>2010</v>
      </c>
      <c r="AI226" s="8" t="s">
        <v>135</v>
      </c>
      <c r="AJ226" t="s">
        <v>164</v>
      </c>
      <c r="AK226" s="11">
        <v>-1458</v>
      </c>
      <c r="AL226" s="11">
        <v>0</v>
      </c>
      <c r="AM226" s="11">
        <v>-8</v>
      </c>
      <c r="AN226" s="11">
        <v>-19</v>
      </c>
      <c r="AO226" s="11">
        <v>0</v>
      </c>
      <c r="AP226" s="11">
        <v>-1485</v>
      </c>
      <c r="AQ226" s="10">
        <v>14</v>
      </c>
      <c r="AR226" s="12">
        <f t="shared" si="6"/>
        <v>-207.9</v>
      </c>
      <c r="AS226" s="13">
        <v>44408</v>
      </c>
      <c r="AT226" s="14" t="s">
        <v>83</v>
      </c>
      <c r="AU226" s="15">
        <f t="shared" si="7"/>
        <v>-1485</v>
      </c>
      <c r="AV226" s="12"/>
      <c r="AW226" t="s">
        <v>137</v>
      </c>
      <c r="AY226" s="16">
        <v>44408</v>
      </c>
      <c r="AZ226" s="10" t="s">
        <v>138</v>
      </c>
      <c r="BA226" s="10"/>
      <c r="BH226" t="s">
        <v>226</v>
      </c>
      <c r="BI226" t="s">
        <v>227</v>
      </c>
      <c r="BJ226" t="s">
        <v>132</v>
      </c>
      <c r="BK226" t="s">
        <v>133</v>
      </c>
      <c r="BL226">
        <v>85033</v>
      </c>
      <c r="BM226" t="s">
        <v>84</v>
      </c>
      <c r="BR226" s="10">
        <v>1.9</v>
      </c>
      <c r="BS226" t="s">
        <v>85</v>
      </c>
    </row>
    <row r="227" spans="1:71">
      <c r="A227" t="s">
        <v>223</v>
      </c>
      <c r="B227" s="47" t="s">
        <v>224</v>
      </c>
      <c r="C227" t="s">
        <v>96</v>
      </c>
      <c r="D227" s="8">
        <v>12</v>
      </c>
      <c r="E227" s="9">
        <v>43853</v>
      </c>
      <c r="F227" s="9">
        <v>43556</v>
      </c>
      <c r="G227" s="9">
        <v>43922</v>
      </c>
      <c r="H227" t="s">
        <v>225</v>
      </c>
      <c r="J227" t="s">
        <v>226</v>
      </c>
      <c r="K227" t="s">
        <v>227</v>
      </c>
      <c r="L227" t="s">
        <v>132</v>
      </c>
      <c r="M227" t="s">
        <v>133</v>
      </c>
      <c r="N227" s="10">
        <v>85033</v>
      </c>
      <c r="O227" s="10">
        <v>1000</v>
      </c>
      <c r="P227">
        <v>5718</v>
      </c>
      <c r="Q227">
        <v>17</v>
      </c>
      <c r="R227" t="s">
        <v>134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t="s">
        <v>134</v>
      </c>
      <c r="Z227">
        <v>0</v>
      </c>
      <c r="AA227">
        <v>0</v>
      </c>
      <c r="AB227">
        <v>0</v>
      </c>
      <c r="AC227" t="s">
        <v>134</v>
      </c>
      <c r="AD227">
        <v>0</v>
      </c>
      <c r="AE227">
        <v>0</v>
      </c>
      <c r="AF227">
        <v>0</v>
      </c>
      <c r="AG227">
        <v>45</v>
      </c>
      <c r="AH227">
        <v>2008</v>
      </c>
      <c r="AI227" s="8" t="s">
        <v>135</v>
      </c>
      <c r="AJ227" t="s">
        <v>166</v>
      </c>
      <c r="AK227" s="11">
        <v>-906</v>
      </c>
      <c r="AL227" s="11">
        <v>0</v>
      </c>
      <c r="AM227" s="11">
        <v>-5</v>
      </c>
      <c r="AN227" s="11">
        <v>-12</v>
      </c>
      <c r="AO227" s="11">
        <v>0</v>
      </c>
      <c r="AP227" s="11">
        <v>-923</v>
      </c>
      <c r="AQ227" s="10">
        <v>14</v>
      </c>
      <c r="AR227" s="12">
        <f t="shared" si="6"/>
        <v>-129.22</v>
      </c>
      <c r="AS227" s="13">
        <v>44408</v>
      </c>
      <c r="AT227" s="14" t="s">
        <v>83</v>
      </c>
      <c r="AU227" s="15">
        <f t="shared" si="7"/>
        <v>-923</v>
      </c>
      <c r="AV227" s="12"/>
      <c r="AW227" t="s">
        <v>137</v>
      </c>
      <c r="AY227" s="16">
        <v>44408</v>
      </c>
      <c r="AZ227" s="10" t="s">
        <v>138</v>
      </c>
      <c r="BA227" s="10"/>
      <c r="BH227" t="s">
        <v>226</v>
      </c>
      <c r="BI227" t="s">
        <v>227</v>
      </c>
      <c r="BJ227" t="s">
        <v>132</v>
      </c>
      <c r="BK227" t="s">
        <v>133</v>
      </c>
      <c r="BL227">
        <v>85033</v>
      </c>
      <c r="BM227" t="s">
        <v>84</v>
      </c>
      <c r="BR227" s="10">
        <v>1.9</v>
      </c>
      <c r="BS227" t="s">
        <v>85</v>
      </c>
    </row>
    <row r="228" spans="1:71">
      <c r="A228" t="s">
        <v>223</v>
      </c>
      <c r="B228" s="47" t="s">
        <v>224</v>
      </c>
      <c r="C228" t="s">
        <v>96</v>
      </c>
      <c r="D228" s="8">
        <v>12</v>
      </c>
      <c r="E228" s="9">
        <v>43853</v>
      </c>
      <c r="F228" s="9">
        <v>43556</v>
      </c>
      <c r="G228" s="9">
        <v>43922</v>
      </c>
      <c r="H228" t="s">
        <v>225</v>
      </c>
      <c r="J228" t="s">
        <v>226</v>
      </c>
      <c r="K228" t="s">
        <v>227</v>
      </c>
      <c r="L228" t="s">
        <v>132</v>
      </c>
      <c r="M228" t="s">
        <v>133</v>
      </c>
      <c r="N228" s="10">
        <v>85033</v>
      </c>
      <c r="O228" s="10">
        <v>1000</v>
      </c>
      <c r="P228">
        <v>5718</v>
      </c>
      <c r="Q228">
        <v>17</v>
      </c>
      <c r="R228" t="s">
        <v>134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t="s">
        <v>134</v>
      </c>
      <c r="Z228">
        <v>0</v>
      </c>
      <c r="AA228">
        <v>0</v>
      </c>
      <c r="AB228">
        <v>0</v>
      </c>
      <c r="AC228" t="s">
        <v>134</v>
      </c>
      <c r="AD228">
        <v>0</v>
      </c>
      <c r="AE228">
        <v>0</v>
      </c>
      <c r="AF228">
        <v>0</v>
      </c>
      <c r="AG228">
        <v>125</v>
      </c>
      <c r="AH228">
        <v>2010</v>
      </c>
      <c r="AI228" s="8" t="s">
        <v>135</v>
      </c>
      <c r="AJ228" t="s">
        <v>229</v>
      </c>
      <c r="AK228" s="11">
        <v>906</v>
      </c>
      <c r="AL228" s="11">
        <v>0</v>
      </c>
      <c r="AM228" s="11">
        <v>5</v>
      </c>
      <c r="AN228" s="11">
        <v>12</v>
      </c>
      <c r="AO228" s="11">
        <v>0</v>
      </c>
      <c r="AP228" s="11">
        <v>923</v>
      </c>
      <c r="AQ228" s="10">
        <v>14</v>
      </c>
      <c r="AR228" s="12">
        <f t="shared" si="6"/>
        <v>129.22</v>
      </c>
      <c r="AS228" s="13">
        <v>44408</v>
      </c>
      <c r="AT228" s="14" t="s">
        <v>83</v>
      </c>
      <c r="AU228" s="15">
        <f t="shared" si="7"/>
        <v>923</v>
      </c>
      <c r="AV228" s="12"/>
      <c r="AW228" t="s">
        <v>137</v>
      </c>
      <c r="AY228" s="16">
        <v>44408</v>
      </c>
      <c r="AZ228" s="10" t="s">
        <v>138</v>
      </c>
      <c r="BA228" s="10"/>
      <c r="BH228" t="s">
        <v>226</v>
      </c>
      <c r="BI228" t="s">
        <v>227</v>
      </c>
      <c r="BJ228" t="s">
        <v>132</v>
      </c>
      <c r="BK228" t="s">
        <v>133</v>
      </c>
      <c r="BL228">
        <v>85033</v>
      </c>
      <c r="BM228" t="s">
        <v>84</v>
      </c>
      <c r="BR228" s="10">
        <v>1.9</v>
      </c>
      <c r="BS228" t="s">
        <v>85</v>
      </c>
    </row>
    <row r="229" spans="1:71">
      <c r="A229" t="s">
        <v>223</v>
      </c>
      <c r="B229" s="47" t="s">
        <v>224</v>
      </c>
      <c r="C229" t="s">
        <v>96</v>
      </c>
      <c r="D229" s="8">
        <v>13</v>
      </c>
      <c r="E229" s="9">
        <v>43864</v>
      </c>
      <c r="F229" s="9">
        <v>43556</v>
      </c>
      <c r="G229" s="9">
        <v>43922</v>
      </c>
      <c r="H229" t="s">
        <v>225</v>
      </c>
      <c r="J229" t="s">
        <v>226</v>
      </c>
      <c r="K229" t="s">
        <v>227</v>
      </c>
      <c r="L229" t="s">
        <v>132</v>
      </c>
      <c r="M229" t="s">
        <v>133</v>
      </c>
      <c r="N229" s="10">
        <v>85033</v>
      </c>
      <c r="O229" s="10">
        <v>1000</v>
      </c>
      <c r="P229">
        <v>5718</v>
      </c>
      <c r="Q229">
        <v>17</v>
      </c>
      <c r="R229" t="s">
        <v>134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t="s">
        <v>134</v>
      </c>
      <c r="Z229">
        <v>0</v>
      </c>
      <c r="AA229">
        <v>0</v>
      </c>
      <c r="AB229">
        <v>0</v>
      </c>
      <c r="AC229" t="s">
        <v>134</v>
      </c>
      <c r="AD229">
        <v>0</v>
      </c>
      <c r="AE229">
        <v>0</v>
      </c>
      <c r="AF229">
        <v>0</v>
      </c>
      <c r="AG229">
        <v>125</v>
      </c>
      <c r="AH229">
        <v>2010</v>
      </c>
      <c r="AI229" s="8" t="s">
        <v>135</v>
      </c>
      <c r="AJ229" t="s">
        <v>229</v>
      </c>
      <c r="AK229" s="11">
        <v>-762</v>
      </c>
      <c r="AL229" s="11">
        <v>0</v>
      </c>
      <c r="AM229" s="11">
        <v>-4</v>
      </c>
      <c r="AN229" s="11">
        <v>-10</v>
      </c>
      <c r="AO229" s="11">
        <v>0</v>
      </c>
      <c r="AP229" s="11">
        <v>-776</v>
      </c>
      <c r="AQ229" s="10">
        <v>14</v>
      </c>
      <c r="AR229" s="12">
        <f t="shared" si="6"/>
        <v>-108.64000000000001</v>
      </c>
      <c r="AS229" s="13">
        <v>44408</v>
      </c>
      <c r="AT229" s="14" t="s">
        <v>83</v>
      </c>
      <c r="AU229" s="15">
        <f t="shared" si="7"/>
        <v>-776</v>
      </c>
      <c r="AV229" s="12"/>
      <c r="AW229" t="s">
        <v>137</v>
      </c>
      <c r="AY229" s="16">
        <v>44408</v>
      </c>
      <c r="AZ229" s="10" t="s">
        <v>138</v>
      </c>
      <c r="BA229" s="10"/>
      <c r="BH229" t="s">
        <v>226</v>
      </c>
      <c r="BI229" t="s">
        <v>227</v>
      </c>
      <c r="BJ229" t="s">
        <v>132</v>
      </c>
      <c r="BK229" t="s">
        <v>133</v>
      </c>
      <c r="BL229">
        <v>85033</v>
      </c>
      <c r="BM229" t="s">
        <v>84</v>
      </c>
      <c r="BR229" s="10">
        <v>1.9</v>
      </c>
      <c r="BS229" t="s">
        <v>85</v>
      </c>
    </row>
    <row r="230" spans="1:71">
      <c r="A230" t="s">
        <v>223</v>
      </c>
      <c r="B230" s="47" t="s">
        <v>224</v>
      </c>
      <c r="C230" t="s">
        <v>96</v>
      </c>
      <c r="D230" s="8">
        <v>13</v>
      </c>
      <c r="E230" s="9">
        <v>43864</v>
      </c>
      <c r="F230" s="9">
        <v>43556</v>
      </c>
      <c r="G230" s="9">
        <v>43922</v>
      </c>
      <c r="H230" t="s">
        <v>225</v>
      </c>
      <c r="J230" t="s">
        <v>226</v>
      </c>
      <c r="K230" t="s">
        <v>227</v>
      </c>
      <c r="L230" t="s">
        <v>132</v>
      </c>
      <c r="M230" t="s">
        <v>133</v>
      </c>
      <c r="N230" s="10">
        <v>85033</v>
      </c>
      <c r="O230" s="10">
        <v>1000</v>
      </c>
      <c r="P230">
        <v>5718</v>
      </c>
      <c r="Q230">
        <v>17</v>
      </c>
      <c r="R230" t="s">
        <v>134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">
        <v>134</v>
      </c>
      <c r="Z230">
        <v>0</v>
      </c>
      <c r="AA230">
        <v>0</v>
      </c>
      <c r="AB230">
        <v>0</v>
      </c>
      <c r="AC230" t="s">
        <v>134</v>
      </c>
      <c r="AD230">
        <v>0</v>
      </c>
      <c r="AE230">
        <v>0</v>
      </c>
      <c r="AF230">
        <v>0</v>
      </c>
      <c r="AG230">
        <v>193</v>
      </c>
      <c r="AH230">
        <v>2008</v>
      </c>
      <c r="AI230" s="8" t="s">
        <v>135</v>
      </c>
      <c r="AJ230" t="s">
        <v>183</v>
      </c>
      <c r="AK230" s="11">
        <v>762</v>
      </c>
      <c r="AL230" s="11">
        <v>0</v>
      </c>
      <c r="AM230" s="11">
        <v>4</v>
      </c>
      <c r="AN230" s="11">
        <v>10</v>
      </c>
      <c r="AO230" s="11">
        <v>0</v>
      </c>
      <c r="AP230" s="11">
        <v>776</v>
      </c>
      <c r="AQ230" s="10">
        <v>14</v>
      </c>
      <c r="AR230" s="12">
        <f t="shared" si="6"/>
        <v>108.64000000000001</v>
      </c>
      <c r="AS230" s="13">
        <v>44408</v>
      </c>
      <c r="AT230" s="14" t="s">
        <v>83</v>
      </c>
      <c r="AU230" s="15">
        <f t="shared" si="7"/>
        <v>776</v>
      </c>
      <c r="AV230" s="12"/>
      <c r="AW230" t="s">
        <v>137</v>
      </c>
      <c r="AY230" s="16">
        <v>44408</v>
      </c>
      <c r="AZ230" s="10" t="s">
        <v>138</v>
      </c>
      <c r="BA230" s="10"/>
      <c r="BH230" t="s">
        <v>226</v>
      </c>
      <c r="BI230" t="s">
        <v>227</v>
      </c>
      <c r="BJ230" t="s">
        <v>132</v>
      </c>
      <c r="BK230" t="s">
        <v>133</v>
      </c>
      <c r="BL230">
        <v>85033</v>
      </c>
      <c r="BM230" t="s">
        <v>84</v>
      </c>
      <c r="BR230" s="10">
        <v>1.9</v>
      </c>
      <c r="BS230" t="s">
        <v>85</v>
      </c>
    </row>
    <row r="231" spans="1:71">
      <c r="A231" t="s">
        <v>223</v>
      </c>
      <c r="B231" s="47" t="s">
        <v>224</v>
      </c>
      <c r="C231" t="s">
        <v>96</v>
      </c>
      <c r="D231" s="8">
        <v>14</v>
      </c>
      <c r="E231" s="9">
        <v>43865</v>
      </c>
      <c r="F231" s="9">
        <v>43556</v>
      </c>
      <c r="G231" s="9">
        <v>43922</v>
      </c>
      <c r="H231" t="s">
        <v>225</v>
      </c>
      <c r="J231" t="s">
        <v>226</v>
      </c>
      <c r="K231" t="s">
        <v>227</v>
      </c>
      <c r="L231" t="s">
        <v>132</v>
      </c>
      <c r="M231" t="s">
        <v>133</v>
      </c>
      <c r="N231" s="10">
        <v>85033</v>
      </c>
      <c r="O231" s="10">
        <v>1000</v>
      </c>
      <c r="P231">
        <v>5718</v>
      </c>
      <c r="Q231">
        <v>17</v>
      </c>
      <c r="R231" t="s">
        <v>134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t="s">
        <v>134</v>
      </c>
      <c r="Z231">
        <v>0</v>
      </c>
      <c r="AA231">
        <v>0</v>
      </c>
      <c r="AB231">
        <v>0</v>
      </c>
      <c r="AC231" t="s">
        <v>134</v>
      </c>
      <c r="AD231">
        <v>0</v>
      </c>
      <c r="AE231">
        <v>0</v>
      </c>
      <c r="AF231">
        <v>0</v>
      </c>
      <c r="AG231">
        <v>193</v>
      </c>
      <c r="AH231">
        <v>2008</v>
      </c>
      <c r="AI231" s="8" t="s">
        <v>135</v>
      </c>
      <c r="AJ231" t="s">
        <v>183</v>
      </c>
      <c r="AK231" s="11">
        <v>-748</v>
      </c>
      <c r="AL231" s="11">
        <v>0</v>
      </c>
      <c r="AM231" s="11">
        <v>-4</v>
      </c>
      <c r="AN231" s="11">
        <v>-10</v>
      </c>
      <c r="AO231" s="11">
        <v>0</v>
      </c>
      <c r="AP231" s="11">
        <v>-762</v>
      </c>
      <c r="AQ231" s="10">
        <v>14</v>
      </c>
      <c r="AR231" s="12">
        <f t="shared" si="6"/>
        <v>-106.68</v>
      </c>
      <c r="AS231" s="13">
        <v>44408</v>
      </c>
      <c r="AT231" s="14" t="s">
        <v>83</v>
      </c>
      <c r="AU231" s="15">
        <f t="shared" si="7"/>
        <v>-762</v>
      </c>
      <c r="AV231" s="12"/>
      <c r="AW231" t="s">
        <v>137</v>
      </c>
      <c r="AY231" s="16">
        <v>44408</v>
      </c>
      <c r="AZ231" s="10" t="s">
        <v>138</v>
      </c>
      <c r="BA231" s="10"/>
      <c r="BH231" t="s">
        <v>226</v>
      </c>
      <c r="BI231" t="s">
        <v>227</v>
      </c>
      <c r="BJ231" t="s">
        <v>132</v>
      </c>
      <c r="BK231" t="s">
        <v>133</v>
      </c>
      <c r="BL231">
        <v>85033</v>
      </c>
      <c r="BM231" t="s">
        <v>84</v>
      </c>
      <c r="BR231" s="10">
        <v>1.9</v>
      </c>
      <c r="BS231" t="s">
        <v>85</v>
      </c>
    </row>
    <row r="232" spans="1:71">
      <c r="A232" t="s">
        <v>223</v>
      </c>
      <c r="B232" s="47" t="s">
        <v>224</v>
      </c>
      <c r="C232" t="s">
        <v>96</v>
      </c>
      <c r="D232" s="8">
        <v>14</v>
      </c>
      <c r="E232" s="9">
        <v>43865</v>
      </c>
      <c r="F232" s="9">
        <v>43556</v>
      </c>
      <c r="G232" s="9">
        <v>43922</v>
      </c>
      <c r="H232" t="s">
        <v>225</v>
      </c>
      <c r="J232" t="s">
        <v>226</v>
      </c>
      <c r="K232" t="s">
        <v>227</v>
      </c>
      <c r="L232" t="s">
        <v>132</v>
      </c>
      <c r="M232" t="s">
        <v>133</v>
      </c>
      <c r="N232" s="10">
        <v>85033</v>
      </c>
      <c r="O232" s="10">
        <v>1000</v>
      </c>
      <c r="P232">
        <v>5718</v>
      </c>
      <c r="Q232">
        <v>17</v>
      </c>
      <c r="R232" t="s">
        <v>134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t="s">
        <v>134</v>
      </c>
      <c r="Z232">
        <v>0</v>
      </c>
      <c r="AA232">
        <v>0</v>
      </c>
      <c r="AB232">
        <v>0</v>
      </c>
      <c r="AC232" t="s">
        <v>134</v>
      </c>
      <c r="AD232">
        <v>0</v>
      </c>
      <c r="AE232">
        <v>0</v>
      </c>
      <c r="AF232">
        <v>0</v>
      </c>
      <c r="AG232">
        <v>125</v>
      </c>
      <c r="AH232">
        <v>2010</v>
      </c>
      <c r="AI232" s="8" t="s">
        <v>135</v>
      </c>
      <c r="AJ232" t="s">
        <v>229</v>
      </c>
      <c r="AK232" s="11">
        <v>748</v>
      </c>
      <c r="AL232" s="11">
        <v>0</v>
      </c>
      <c r="AM232" s="11">
        <v>4</v>
      </c>
      <c r="AN232" s="11">
        <v>10</v>
      </c>
      <c r="AO232" s="11">
        <v>0</v>
      </c>
      <c r="AP232" s="11">
        <v>762</v>
      </c>
      <c r="AQ232" s="10">
        <v>14</v>
      </c>
      <c r="AR232" s="12">
        <f t="shared" si="6"/>
        <v>106.68</v>
      </c>
      <c r="AS232" s="13">
        <v>44408</v>
      </c>
      <c r="AT232" s="14" t="s">
        <v>83</v>
      </c>
      <c r="AU232" s="15">
        <f t="shared" si="7"/>
        <v>762</v>
      </c>
      <c r="AV232" s="12"/>
      <c r="AW232" t="s">
        <v>137</v>
      </c>
      <c r="AY232" s="16">
        <v>44408</v>
      </c>
      <c r="AZ232" s="10" t="s">
        <v>138</v>
      </c>
      <c r="BA232" s="10"/>
      <c r="BH232" t="s">
        <v>226</v>
      </c>
      <c r="BI232" t="s">
        <v>227</v>
      </c>
      <c r="BJ232" t="s">
        <v>132</v>
      </c>
      <c r="BK232" t="s">
        <v>133</v>
      </c>
      <c r="BL232">
        <v>85033</v>
      </c>
      <c r="BM232" t="s">
        <v>84</v>
      </c>
      <c r="BR232" s="10">
        <v>1.9</v>
      </c>
      <c r="BS232" t="s">
        <v>85</v>
      </c>
    </row>
    <row r="233" spans="1:71">
      <c r="A233" t="s">
        <v>230</v>
      </c>
      <c r="B233" s="47" t="s">
        <v>231</v>
      </c>
      <c r="C233" t="s">
        <v>73</v>
      </c>
      <c r="D233" s="8"/>
      <c r="E233" s="9">
        <v>43558</v>
      </c>
      <c r="F233" s="9">
        <v>43558</v>
      </c>
      <c r="G233" s="9">
        <v>43966</v>
      </c>
      <c r="H233" t="s">
        <v>232</v>
      </c>
      <c r="J233" t="s">
        <v>233</v>
      </c>
      <c r="L233" t="s">
        <v>132</v>
      </c>
      <c r="M233" t="s">
        <v>133</v>
      </c>
      <c r="N233" s="10">
        <v>85043</v>
      </c>
      <c r="O233" s="10">
        <v>1000</v>
      </c>
      <c r="Q233">
        <v>17</v>
      </c>
      <c r="R233" t="s">
        <v>134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t="s">
        <v>134</v>
      </c>
      <c r="Z233">
        <v>0</v>
      </c>
      <c r="AA233">
        <v>0</v>
      </c>
      <c r="AB233">
        <v>0</v>
      </c>
      <c r="AC233" t="s">
        <v>134</v>
      </c>
      <c r="AD233">
        <v>0</v>
      </c>
      <c r="AE233">
        <v>0</v>
      </c>
      <c r="AF233">
        <v>0</v>
      </c>
      <c r="AG233" t="s">
        <v>234</v>
      </c>
      <c r="AH233">
        <v>2008</v>
      </c>
      <c r="AI233" s="8" t="s">
        <v>135</v>
      </c>
      <c r="AJ233" t="s">
        <v>151</v>
      </c>
      <c r="AK233" s="11">
        <v>4806</v>
      </c>
      <c r="AL233" s="11">
        <v>0</v>
      </c>
      <c r="AM233" s="11">
        <v>27</v>
      </c>
      <c r="AN233" s="11">
        <v>62</v>
      </c>
      <c r="AO233" s="11">
        <v>0</v>
      </c>
      <c r="AP233" s="11">
        <v>4895</v>
      </c>
      <c r="AQ233" s="10">
        <v>14</v>
      </c>
      <c r="AR233" s="12">
        <f t="shared" si="6"/>
        <v>685.30000000000007</v>
      </c>
      <c r="AS233" s="13">
        <v>44408</v>
      </c>
      <c r="AT233" s="14" t="s">
        <v>83</v>
      </c>
      <c r="AU233" s="15">
        <f t="shared" si="7"/>
        <v>4895</v>
      </c>
      <c r="AV233" s="12"/>
      <c r="AW233" t="s">
        <v>137</v>
      </c>
      <c r="AY233" s="16">
        <v>44408</v>
      </c>
      <c r="AZ233" s="10" t="s">
        <v>138</v>
      </c>
      <c r="BA233" s="10"/>
      <c r="BH233" t="s">
        <v>233</v>
      </c>
      <c r="BJ233" t="s">
        <v>132</v>
      </c>
      <c r="BK233" t="s">
        <v>133</v>
      </c>
      <c r="BL233">
        <v>85043</v>
      </c>
      <c r="BM233" t="s">
        <v>84</v>
      </c>
      <c r="BR233" s="10">
        <v>1.9</v>
      </c>
      <c r="BS233" t="s">
        <v>85</v>
      </c>
    </row>
    <row r="234" spans="1:71">
      <c r="A234" t="s">
        <v>230</v>
      </c>
      <c r="B234" s="47" t="s">
        <v>231</v>
      </c>
      <c r="C234" t="s">
        <v>96</v>
      </c>
      <c r="D234" s="8">
        <v>2</v>
      </c>
      <c r="E234" s="9">
        <v>43581</v>
      </c>
      <c r="F234" s="9">
        <v>43558</v>
      </c>
      <c r="G234" s="9">
        <v>43966</v>
      </c>
      <c r="H234" t="s">
        <v>232</v>
      </c>
      <c r="J234" t="s">
        <v>233</v>
      </c>
      <c r="L234" t="s">
        <v>132</v>
      </c>
      <c r="M234" t="s">
        <v>133</v>
      </c>
      <c r="N234" s="10">
        <v>85043</v>
      </c>
      <c r="O234" s="10">
        <v>1000</v>
      </c>
      <c r="P234">
        <v>5718</v>
      </c>
      <c r="Q234">
        <v>17</v>
      </c>
      <c r="R234" t="s">
        <v>134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t="s">
        <v>134</v>
      </c>
      <c r="Z234">
        <v>0</v>
      </c>
      <c r="AA234">
        <v>0</v>
      </c>
      <c r="AB234">
        <v>0</v>
      </c>
      <c r="AC234" t="s">
        <v>134</v>
      </c>
      <c r="AD234">
        <v>0</v>
      </c>
      <c r="AE234">
        <v>0</v>
      </c>
      <c r="AF234">
        <v>0</v>
      </c>
      <c r="AG234" t="s">
        <v>234</v>
      </c>
      <c r="AH234">
        <v>2008</v>
      </c>
      <c r="AI234" s="8" t="s">
        <v>135</v>
      </c>
      <c r="AJ234" t="s">
        <v>151</v>
      </c>
      <c r="AK234" s="11">
        <v>-4504</v>
      </c>
      <c r="AL234" s="11">
        <v>0</v>
      </c>
      <c r="AM234" s="11">
        <v>-25</v>
      </c>
      <c r="AN234" s="11">
        <v>-58</v>
      </c>
      <c r="AO234" s="11">
        <v>0</v>
      </c>
      <c r="AP234" s="11">
        <v>-4587</v>
      </c>
      <c r="AQ234" s="10">
        <v>14</v>
      </c>
      <c r="AR234" s="12">
        <f t="shared" si="6"/>
        <v>-642.18000000000006</v>
      </c>
      <c r="AS234" s="13">
        <v>44408</v>
      </c>
      <c r="AT234" s="14" t="s">
        <v>83</v>
      </c>
      <c r="AU234" s="15">
        <f t="shared" si="7"/>
        <v>-4587</v>
      </c>
      <c r="AV234" s="12"/>
      <c r="AW234" t="s">
        <v>137</v>
      </c>
      <c r="AY234" s="16">
        <v>44408</v>
      </c>
      <c r="AZ234" s="10" t="s">
        <v>138</v>
      </c>
      <c r="BA234" s="10"/>
      <c r="BH234" t="s">
        <v>233</v>
      </c>
      <c r="BJ234" t="s">
        <v>132</v>
      </c>
      <c r="BK234" t="s">
        <v>133</v>
      </c>
      <c r="BL234">
        <v>85043</v>
      </c>
      <c r="BM234" t="s">
        <v>84</v>
      </c>
      <c r="BR234" s="10">
        <v>1.9</v>
      </c>
      <c r="BS234" t="s">
        <v>85</v>
      </c>
    </row>
    <row r="235" spans="1:71">
      <c r="A235" t="s">
        <v>230</v>
      </c>
      <c r="B235" s="47" t="s">
        <v>231</v>
      </c>
      <c r="C235" t="s">
        <v>96</v>
      </c>
      <c r="D235" s="8">
        <v>2</v>
      </c>
      <c r="E235" s="9">
        <v>43581</v>
      </c>
      <c r="F235" s="9">
        <v>43558</v>
      </c>
      <c r="G235" s="9">
        <v>43966</v>
      </c>
      <c r="H235" t="s">
        <v>232</v>
      </c>
      <c r="J235" t="s">
        <v>233</v>
      </c>
      <c r="L235" t="s">
        <v>132</v>
      </c>
      <c r="M235" t="s">
        <v>133</v>
      </c>
      <c r="N235" s="10">
        <v>85043</v>
      </c>
      <c r="O235" s="10">
        <v>1000</v>
      </c>
      <c r="P235">
        <v>5718</v>
      </c>
      <c r="Q235">
        <v>17</v>
      </c>
      <c r="R235" t="s">
        <v>134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t="s">
        <v>134</v>
      </c>
      <c r="Z235">
        <v>0</v>
      </c>
      <c r="AA235">
        <v>0</v>
      </c>
      <c r="AB235">
        <v>0</v>
      </c>
      <c r="AC235" t="s">
        <v>134</v>
      </c>
      <c r="AD235">
        <v>0</v>
      </c>
      <c r="AE235">
        <v>0</v>
      </c>
      <c r="AF235">
        <v>0</v>
      </c>
      <c r="AG235">
        <v>606</v>
      </c>
      <c r="AH235">
        <v>2005</v>
      </c>
      <c r="AI235" s="8" t="s">
        <v>135</v>
      </c>
      <c r="AJ235" t="s">
        <v>182</v>
      </c>
      <c r="AK235" s="11">
        <v>4504</v>
      </c>
      <c r="AL235" s="11">
        <v>0</v>
      </c>
      <c r="AM235" s="11">
        <v>25</v>
      </c>
      <c r="AN235" s="11">
        <v>58</v>
      </c>
      <c r="AO235" s="11">
        <v>0</v>
      </c>
      <c r="AP235" s="11">
        <v>4587</v>
      </c>
      <c r="AQ235" s="10">
        <v>14</v>
      </c>
      <c r="AR235" s="12">
        <f t="shared" si="6"/>
        <v>642.18000000000006</v>
      </c>
      <c r="AS235" s="13">
        <v>44408</v>
      </c>
      <c r="AT235" s="14" t="s">
        <v>83</v>
      </c>
      <c r="AU235" s="15">
        <f t="shared" si="7"/>
        <v>4587</v>
      </c>
      <c r="AV235" s="12"/>
      <c r="AW235" t="s">
        <v>137</v>
      </c>
      <c r="AY235" s="16">
        <v>44408</v>
      </c>
      <c r="AZ235" s="10" t="s">
        <v>138</v>
      </c>
      <c r="BA235" s="10"/>
      <c r="BH235" t="s">
        <v>233</v>
      </c>
      <c r="BJ235" t="s">
        <v>132</v>
      </c>
      <c r="BK235" t="s">
        <v>133</v>
      </c>
      <c r="BL235">
        <v>85043</v>
      </c>
      <c r="BM235" t="s">
        <v>84</v>
      </c>
      <c r="BR235" s="10">
        <v>1.9</v>
      </c>
      <c r="BS235" t="s">
        <v>85</v>
      </c>
    </row>
    <row r="236" spans="1:71">
      <c r="A236" t="s">
        <v>230</v>
      </c>
      <c r="B236" s="47" t="s">
        <v>231</v>
      </c>
      <c r="C236" t="s">
        <v>96</v>
      </c>
      <c r="D236" s="8">
        <v>3</v>
      </c>
      <c r="E236" s="9">
        <v>43656</v>
      </c>
      <c r="F236" s="9">
        <v>43558</v>
      </c>
      <c r="G236" s="9">
        <v>43966</v>
      </c>
      <c r="H236" t="s">
        <v>232</v>
      </c>
      <c r="J236" t="s">
        <v>233</v>
      </c>
      <c r="L236" t="s">
        <v>132</v>
      </c>
      <c r="M236" t="s">
        <v>133</v>
      </c>
      <c r="N236" s="10">
        <v>85043</v>
      </c>
      <c r="O236" s="10">
        <v>1000</v>
      </c>
      <c r="P236">
        <v>5718</v>
      </c>
      <c r="Q236">
        <v>17</v>
      </c>
      <c r="R236" t="s">
        <v>134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t="s">
        <v>134</v>
      </c>
      <c r="Z236">
        <v>0</v>
      </c>
      <c r="AA236">
        <v>0</v>
      </c>
      <c r="AB236">
        <v>0</v>
      </c>
      <c r="AC236" t="s">
        <v>134</v>
      </c>
      <c r="AD236">
        <v>0</v>
      </c>
      <c r="AE236">
        <v>0</v>
      </c>
      <c r="AF236">
        <v>0</v>
      </c>
      <c r="AG236">
        <v>250</v>
      </c>
      <c r="AH236">
        <v>2007</v>
      </c>
      <c r="AI236" s="8" t="s">
        <v>135</v>
      </c>
      <c r="AJ236" t="s">
        <v>145</v>
      </c>
      <c r="AK236" s="11">
        <v>3519</v>
      </c>
      <c r="AL236" s="11">
        <v>0</v>
      </c>
      <c r="AM236" s="11">
        <v>20</v>
      </c>
      <c r="AN236" s="11">
        <v>45</v>
      </c>
      <c r="AO236" s="11">
        <v>0</v>
      </c>
      <c r="AP236" s="11">
        <v>3584</v>
      </c>
      <c r="AQ236" s="10">
        <v>14</v>
      </c>
      <c r="AR236" s="12">
        <f t="shared" si="6"/>
        <v>501.76000000000005</v>
      </c>
      <c r="AS236" s="13">
        <v>44408</v>
      </c>
      <c r="AT236" s="14" t="s">
        <v>83</v>
      </c>
      <c r="AU236" s="15">
        <f t="shared" si="7"/>
        <v>3584</v>
      </c>
      <c r="AV236" s="12"/>
      <c r="AW236" t="s">
        <v>137</v>
      </c>
      <c r="AY236" s="16">
        <v>44408</v>
      </c>
      <c r="AZ236" s="10" t="s">
        <v>138</v>
      </c>
      <c r="BA236" s="10"/>
      <c r="BH236" t="s">
        <v>233</v>
      </c>
      <c r="BJ236" t="s">
        <v>132</v>
      </c>
      <c r="BK236" t="s">
        <v>133</v>
      </c>
      <c r="BL236">
        <v>85043</v>
      </c>
      <c r="BM236" t="s">
        <v>84</v>
      </c>
      <c r="BR236" s="10">
        <v>1.9</v>
      </c>
      <c r="BS236" t="s">
        <v>85</v>
      </c>
    </row>
    <row r="237" spans="1:71">
      <c r="A237" t="s">
        <v>230</v>
      </c>
      <c r="B237" s="47" t="s">
        <v>231</v>
      </c>
      <c r="C237" t="s">
        <v>96</v>
      </c>
      <c r="D237" s="8">
        <v>4</v>
      </c>
      <c r="E237" s="9">
        <v>43656</v>
      </c>
      <c r="F237" s="9">
        <v>43558</v>
      </c>
      <c r="G237" s="9">
        <v>43966</v>
      </c>
      <c r="H237" t="s">
        <v>232</v>
      </c>
      <c r="J237" t="s">
        <v>233</v>
      </c>
      <c r="L237" t="s">
        <v>132</v>
      </c>
      <c r="M237" t="s">
        <v>133</v>
      </c>
      <c r="N237" s="10">
        <v>85043</v>
      </c>
      <c r="O237" s="10">
        <v>1000</v>
      </c>
      <c r="P237">
        <v>5718</v>
      </c>
      <c r="Q237">
        <v>17</v>
      </c>
      <c r="R237" t="s">
        <v>134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t="s">
        <v>134</v>
      </c>
      <c r="Z237">
        <v>0</v>
      </c>
      <c r="AA237">
        <v>0</v>
      </c>
      <c r="AB237">
        <v>0</v>
      </c>
      <c r="AC237" t="s">
        <v>134</v>
      </c>
      <c r="AD237">
        <v>0</v>
      </c>
      <c r="AE237">
        <v>0</v>
      </c>
      <c r="AF237">
        <v>0</v>
      </c>
      <c r="AG237">
        <v>606</v>
      </c>
      <c r="AH237">
        <v>2005</v>
      </c>
      <c r="AI237" s="8" t="s">
        <v>135</v>
      </c>
      <c r="AJ237" t="s">
        <v>182</v>
      </c>
      <c r="AK237" s="11">
        <v>-3519</v>
      </c>
      <c r="AL237" s="11">
        <v>0</v>
      </c>
      <c r="AM237" s="11">
        <v>-20</v>
      </c>
      <c r="AN237" s="11">
        <v>-45</v>
      </c>
      <c r="AO237" s="11">
        <v>0</v>
      </c>
      <c r="AP237" s="11">
        <v>-3584</v>
      </c>
      <c r="AQ237" s="10">
        <v>14</v>
      </c>
      <c r="AR237" s="12">
        <f t="shared" si="6"/>
        <v>-501.76000000000005</v>
      </c>
      <c r="AS237" s="13">
        <v>44408</v>
      </c>
      <c r="AT237" s="14" t="s">
        <v>83</v>
      </c>
      <c r="AU237" s="15">
        <f t="shared" si="7"/>
        <v>-3584</v>
      </c>
      <c r="AV237" s="12"/>
      <c r="AW237" t="s">
        <v>137</v>
      </c>
      <c r="AY237" s="16">
        <v>44408</v>
      </c>
      <c r="AZ237" s="10" t="s">
        <v>138</v>
      </c>
      <c r="BA237" s="10"/>
      <c r="BH237" t="s">
        <v>233</v>
      </c>
      <c r="BJ237" t="s">
        <v>132</v>
      </c>
      <c r="BK237" t="s">
        <v>133</v>
      </c>
      <c r="BL237">
        <v>85043</v>
      </c>
      <c r="BM237" t="s">
        <v>84</v>
      </c>
      <c r="BR237" s="10">
        <v>1.9</v>
      </c>
      <c r="BS237" t="s">
        <v>85</v>
      </c>
    </row>
    <row r="238" spans="1:71">
      <c r="A238" t="s">
        <v>230</v>
      </c>
      <c r="B238" s="47" t="s">
        <v>231</v>
      </c>
      <c r="C238" t="s">
        <v>96</v>
      </c>
      <c r="D238" s="8">
        <v>5</v>
      </c>
      <c r="E238" s="9">
        <v>43665</v>
      </c>
      <c r="F238" s="9">
        <v>43558</v>
      </c>
      <c r="G238" s="9">
        <v>43966</v>
      </c>
      <c r="H238" t="s">
        <v>232</v>
      </c>
      <c r="J238" t="s">
        <v>233</v>
      </c>
      <c r="L238" t="s">
        <v>132</v>
      </c>
      <c r="M238" t="s">
        <v>133</v>
      </c>
      <c r="N238" s="10">
        <v>85043</v>
      </c>
      <c r="O238" s="10">
        <v>1000</v>
      </c>
      <c r="P238">
        <v>5718</v>
      </c>
      <c r="Q238">
        <v>17</v>
      </c>
      <c r="R238" t="s">
        <v>134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t="s">
        <v>134</v>
      </c>
      <c r="Z238">
        <v>0</v>
      </c>
      <c r="AA238">
        <v>0</v>
      </c>
      <c r="AB238">
        <v>0</v>
      </c>
      <c r="AC238" t="s">
        <v>134</v>
      </c>
      <c r="AD238">
        <v>0</v>
      </c>
      <c r="AE238">
        <v>0</v>
      </c>
      <c r="AF238">
        <v>0</v>
      </c>
      <c r="AG238">
        <v>480</v>
      </c>
      <c r="AH238">
        <v>2007</v>
      </c>
      <c r="AI238" s="8" t="s">
        <v>135</v>
      </c>
      <c r="AJ238" t="s">
        <v>150</v>
      </c>
      <c r="AK238" s="11">
        <v>3401</v>
      </c>
      <c r="AL238" s="11">
        <v>0</v>
      </c>
      <c r="AM238" s="11">
        <v>19</v>
      </c>
      <c r="AN238" s="11">
        <v>44</v>
      </c>
      <c r="AO238" s="11">
        <v>0</v>
      </c>
      <c r="AP238" s="11">
        <v>3464</v>
      </c>
      <c r="AQ238" s="10">
        <v>14</v>
      </c>
      <c r="AR238" s="12">
        <f t="shared" si="6"/>
        <v>484.96000000000004</v>
      </c>
      <c r="AS238" s="13">
        <v>44408</v>
      </c>
      <c r="AT238" s="14" t="s">
        <v>83</v>
      </c>
      <c r="AU238" s="15">
        <f t="shared" si="7"/>
        <v>3464</v>
      </c>
      <c r="AV238" s="12"/>
      <c r="AW238" t="s">
        <v>137</v>
      </c>
      <c r="AY238" s="16">
        <v>44408</v>
      </c>
      <c r="AZ238" s="10" t="s">
        <v>138</v>
      </c>
      <c r="BA238" s="10"/>
      <c r="BH238" t="s">
        <v>233</v>
      </c>
      <c r="BJ238" t="s">
        <v>132</v>
      </c>
      <c r="BK238" t="s">
        <v>133</v>
      </c>
      <c r="BL238">
        <v>85043</v>
      </c>
      <c r="BM238" t="s">
        <v>84</v>
      </c>
      <c r="BR238" s="10">
        <v>1.9</v>
      </c>
      <c r="BS238" t="s">
        <v>85</v>
      </c>
    </row>
    <row r="239" spans="1:71">
      <c r="A239" t="s">
        <v>230</v>
      </c>
      <c r="B239" s="47" t="s">
        <v>231</v>
      </c>
      <c r="C239" t="s">
        <v>96</v>
      </c>
      <c r="D239" s="8">
        <v>6</v>
      </c>
      <c r="E239" s="9">
        <v>43665</v>
      </c>
      <c r="F239" s="9">
        <v>43558</v>
      </c>
      <c r="G239" s="9">
        <v>43966</v>
      </c>
      <c r="H239" t="s">
        <v>232</v>
      </c>
      <c r="J239" t="s">
        <v>233</v>
      </c>
      <c r="L239" t="s">
        <v>132</v>
      </c>
      <c r="M239" t="s">
        <v>133</v>
      </c>
      <c r="N239" s="10">
        <v>85043</v>
      </c>
      <c r="O239" s="10">
        <v>1000</v>
      </c>
      <c r="P239">
        <v>5718</v>
      </c>
      <c r="Q239">
        <v>17</v>
      </c>
      <c r="R239" t="s">
        <v>134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t="s">
        <v>134</v>
      </c>
      <c r="Z239">
        <v>0</v>
      </c>
      <c r="AA239">
        <v>0</v>
      </c>
      <c r="AB239">
        <v>0</v>
      </c>
      <c r="AC239" t="s">
        <v>134</v>
      </c>
      <c r="AD239">
        <v>0</v>
      </c>
      <c r="AE239">
        <v>0</v>
      </c>
      <c r="AF239">
        <v>0</v>
      </c>
      <c r="AG239">
        <v>250</v>
      </c>
      <c r="AH239">
        <v>2007</v>
      </c>
      <c r="AI239" s="8" t="s">
        <v>135</v>
      </c>
      <c r="AJ239" t="s">
        <v>145</v>
      </c>
      <c r="AK239" s="11">
        <v>-3401</v>
      </c>
      <c r="AL239" s="11">
        <v>0</v>
      </c>
      <c r="AM239" s="11">
        <v>-19</v>
      </c>
      <c r="AN239" s="11">
        <v>-44</v>
      </c>
      <c r="AO239" s="11">
        <v>0</v>
      </c>
      <c r="AP239" s="11">
        <v>-3464</v>
      </c>
      <c r="AQ239" s="10">
        <v>14</v>
      </c>
      <c r="AR239" s="12">
        <f t="shared" si="6"/>
        <v>-484.96000000000004</v>
      </c>
      <c r="AS239" s="13">
        <v>44408</v>
      </c>
      <c r="AT239" s="14" t="s">
        <v>83</v>
      </c>
      <c r="AU239" s="15">
        <f t="shared" si="7"/>
        <v>-3464</v>
      </c>
      <c r="AV239" s="12"/>
      <c r="AW239" t="s">
        <v>137</v>
      </c>
      <c r="AY239" s="16">
        <v>44408</v>
      </c>
      <c r="AZ239" s="10" t="s">
        <v>138</v>
      </c>
      <c r="BA239" s="10"/>
      <c r="BH239" t="s">
        <v>233</v>
      </c>
      <c r="BJ239" t="s">
        <v>132</v>
      </c>
      <c r="BK239" t="s">
        <v>133</v>
      </c>
      <c r="BL239">
        <v>85043</v>
      </c>
      <c r="BM239" t="s">
        <v>84</v>
      </c>
      <c r="BR239" s="10">
        <v>1.9</v>
      </c>
      <c r="BS239" t="s">
        <v>85</v>
      </c>
    </row>
    <row r="240" spans="1:71">
      <c r="A240" t="s">
        <v>230</v>
      </c>
      <c r="B240" s="47" t="s">
        <v>231</v>
      </c>
      <c r="C240" t="s">
        <v>96</v>
      </c>
      <c r="D240" s="8">
        <v>7</v>
      </c>
      <c r="E240" s="9">
        <v>43679</v>
      </c>
      <c r="F240" s="9">
        <v>43558</v>
      </c>
      <c r="G240" s="9">
        <v>43966</v>
      </c>
      <c r="H240" t="s">
        <v>232</v>
      </c>
      <c r="J240" t="s">
        <v>233</v>
      </c>
      <c r="L240" t="s">
        <v>132</v>
      </c>
      <c r="M240" t="s">
        <v>133</v>
      </c>
      <c r="N240" s="10">
        <v>85043</v>
      </c>
      <c r="O240" s="10">
        <v>1000</v>
      </c>
      <c r="P240">
        <v>5718</v>
      </c>
      <c r="Q240">
        <v>17</v>
      </c>
      <c r="R240" t="s">
        <v>134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134</v>
      </c>
      <c r="Z240">
        <v>0</v>
      </c>
      <c r="AA240">
        <v>0</v>
      </c>
      <c r="AB240">
        <v>0</v>
      </c>
      <c r="AC240" t="s">
        <v>134</v>
      </c>
      <c r="AD240">
        <v>0</v>
      </c>
      <c r="AE240">
        <v>0</v>
      </c>
      <c r="AF240">
        <v>0</v>
      </c>
      <c r="AG240">
        <v>250</v>
      </c>
      <c r="AH240">
        <v>2007</v>
      </c>
      <c r="AI240" s="8" t="s">
        <v>135</v>
      </c>
      <c r="AJ240" t="s">
        <v>145</v>
      </c>
      <c r="AK240" s="11">
        <v>3217</v>
      </c>
      <c r="AL240" s="11">
        <v>0</v>
      </c>
      <c r="AM240" s="11">
        <v>18</v>
      </c>
      <c r="AN240" s="11">
        <v>42</v>
      </c>
      <c r="AO240" s="11">
        <v>0</v>
      </c>
      <c r="AP240" s="11">
        <v>3277</v>
      </c>
      <c r="AQ240" s="10">
        <v>14</v>
      </c>
      <c r="AR240" s="12">
        <f t="shared" si="6"/>
        <v>458.78000000000003</v>
      </c>
      <c r="AS240" s="13">
        <v>44408</v>
      </c>
      <c r="AT240" s="14" t="s">
        <v>83</v>
      </c>
      <c r="AU240" s="15">
        <f t="shared" si="7"/>
        <v>3277</v>
      </c>
      <c r="AV240" s="12"/>
      <c r="AW240" t="s">
        <v>137</v>
      </c>
      <c r="AY240" s="16">
        <v>44408</v>
      </c>
      <c r="AZ240" s="10" t="s">
        <v>138</v>
      </c>
      <c r="BA240" s="10"/>
      <c r="BH240" t="s">
        <v>233</v>
      </c>
      <c r="BJ240" t="s">
        <v>132</v>
      </c>
      <c r="BK240" t="s">
        <v>133</v>
      </c>
      <c r="BL240">
        <v>85043</v>
      </c>
      <c r="BM240" t="s">
        <v>84</v>
      </c>
      <c r="BR240" s="10">
        <v>1.9</v>
      </c>
      <c r="BS240" t="s">
        <v>85</v>
      </c>
    </row>
    <row r="241" spans="1:71">
      <c r="A241" t="s">
        <v>230</v>
      </c>
      <c r="B241" s="47" t="s">
        <v>231</v>
      </c>
      <c r="C241" t="s">
        <v>96</v>
      </c>
      <c r="D241" s="8">
        <v>8</v>
      </c>
      <c r="E241" s="9">
        <v>43679</v>
      </c>
      <c r="F241" s="9">
        <v>43558</v>
      </c>
      <c r="G241" s="9">
        <v>43966</v>
      </c>
      <c r="H241" t="s">
        <v>232</v>
      </c>
      <c r="J241" t="s">
        <v>233</v>
      </c>
      <c r="L241" t="s">
        <v>132</v>
      </c>
      <c r="M241" t="s">
        <v>133</v>
      </c>
      <c r="N241" s="10">
        <v>85043</v>
      </c>
      <c r="O241" s="10">
        <v>1000</v>
      </c>
      <c r="P241">
        <v>5718</v>
      </c>
      <c r="Q241">
        <v>17</v>
      </c>
      <c r="R241" t="s">
        <v>134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t="s">
        <v>134</v>
      </c>
      <c r="Z241">
        <v>0</v>
      </c>
      <c r="AA241">
        <v>0</v>
      </c>
      <c r="AB241">
        <v>0</v>
      </c>
      <c r="AC241" t="s">
        <v>134</v>
      </c>
      <c r="AD241">
        <v>0</v>
      </c>
      <c r="AE241">
        <v>0</v>
      </c>
      <c r="AF241">
        <v>0</v>
      </c>
      <c r="AG241">
        <v>480</v>
      </c>
      <c r="AH241">
        <v>2007</v>
      </c>
      <c r="AI241" s="8" t="s">
        <v>135</v>
      </c>
      <c r="AJ241" t="s">
        <v>150</v>
      </c>
      <c r="AK241" s="11">
        <v>-3217</v>
      </c>
      <c r="AL241" s="11">
        <v>0</v>
      </c>
      <c r="AM241" s="11">
        <v>-18</v>
      </c>
      <c r="AN241" s="11">
        <v>-42</v>
      </c>
      <c r="AO241" s="11">
        <v>0</v>
      </c>
      <c r="AP241" s="11">
        <v>-3277</v>
      </c>
      <c r="AQ241" s="10">
        <v>14</v>
      </c>
      <c r="AR241" s="12">
        <f t="shared" si="6"/>
        <v>-458.78000000000003</v>
      </c>
      <c r="AS241" s="13">
        <v>44408</v>
      </c>
      <c r="AT241" s="14" t="s">
        <v>83</v>
      </c>
      <c r="AU241" s="15">
        <f t="shared" si="7"/>
        <v>-3277</v>
      </c>
      <c r="AV241" s="12"/>
      <c r="AW241" t="s">
        <v>137</v>
      </c>
      <c r="AY241" s="16">
        <v>44408</v>
      </c>
      <c r="AZ241" s="10" t="s">
        <v>138</v>
      </c>
      <c r="BA241" s="10"/>
      <c r="BH241" t="s">
        <v>233</v>
      </c>
      <c r="BJ241" t="s">
        <v>132</v>
      </c>
      <c r="BK241" t="s">
        <v>133</v>
      </c>
      <c r="BL241">
        <v>85043</v>
      </c>
      <c r="BM241" t="s">
        <v>84</v>
      </c>
      <c r="BR241" s="10">
        <v>1.9</v>
      </c>
      <c r="BS241" t="s">
        <v>85</v>
      </c>
    </row>
    <row r="242" spans="1:71">
      <c r="A242" t="s">
        <v>230</v>
      </c>
      <c r="B242" s="47" t="s">
        <v>231</v>
      </c>
      <c r="C242" t="s">
        <v>96</v>
      </c>
      <c r="D242" s="8">
        <v>9</v>
      </c>
      <c r="E242" s="9">
        <v>43682</v>
      </c>
      <c r="F242" s="9">
        <v>43558</v>
      </c>
      <c r="G242" s="9">
        <v>43966</v>
      </c>
      <c r="H242" t="s">
        <v>232</v>
      </c>
      <c r="J242" t="s">
        <v>233</v>
      </c>
      <c r="L242" t="s">
        <v>132</v>
      </c>
      <c r="M242" t="s">
        <v>133</v>
      </c>
      <c r="N242" s="10">
        <v>85043</v>
      </c>
      <c r="O242" s="10">
        <v>1000</v>
      </c>
      <c r="P242">
        <v>5718</v>
      </c>
      <c r="Q242">
        <v>17</v>
      </c>
      <c r="R242" t="s">
        <v>134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t="s">
        <v>134</v>
      </c>
      <c r="Z242">
        <v>0</v>
      </c>
      <c r="AA242">
        <v>0</v>
      </c>
      <c r="AB242">
        <v>0</v>
      </c>
      <c r="AC242" t="s">
        <v>134</v>
      </c>
      <c r="AD242">
        <v>0</v>
      </c>
      <c r="AE242">
        <v>0</v>
      </c>
      <c r="AF242">
        <v>0</v>
      </c>
      <c r="AG242">
        <v>2</v>
      </c>
      <c r="AH242">
        <v>2008</v>
      </c>
      <c r="AI242" s="8" t="s">
        <v>135</v>
      </c>
      <c r="AJ242" t="s">
        <v>172</v>
      </c>
      <c r="AK242" s="11">
        <v>3178</v>
      </c>
      <c r="AL242" s="11">
        <v>0</v>
      </c>
      <c r="AM242" s="11">
        <v>18</v>
      </c>
      <c r="AN242" s="11">
        <v>41</v>
      </c>
      <c r="AO242" s="11">
        <v>0</v>
      </c>
      <c r="AP242" s="11">
        <v>3237</v>
      </c>
      <c r="AQ242" s="10">
        <v>14</v>
      </c>
      <c r="AR242" s="12">
        <f t="shared" si="6"/>
        <v>453.18000000000006</v>
      </c>
      <c r="AS242" s="13">
        <v>44408</v>
      </c>
      <c r="AT242" s="14" t="s">
        <v>83</v>
      </c>
      <c r="AU242" s="15">
        <f t="shared" si="7"/>
        <v>3237</v>
      </c>
      <c r="AV242" s="12"/>
      <c r="AW242" t="s">
        <v>137</v>
      </c>
      <c r="AY242" s="16">
        <v>44408</v>
      </c>
      <c r="AZ242" s="10" t="s">
        <v>138</v>
      </c>
      <c r="BA242" s="10"/>
      <c r="BH242" t="s">
        <v>233</v>
      </c>
      <c r="BJ242" t="s">
        <v>132</v>
      </c>
      <c r="BK242" t="s">
        <v>133</v>
      </c>
      <c r="BL242">
        <v>85043</v>
      </c>
      <c r="BM242" t="s">
        <v>84</v>
      </c>
      <c r="BR242" s="10">
        <v>1.9</v>
      </c>
      <c r="BS242" t="s">
        <v>85</v>
      </c>
    </row>
    <row r="243" spans="1:71">
      <c r="A243" t="s">
        <v>230</v>
      </c>
      <c r="B243" s="47" t="s">
        <v>231</v>
      </c>
      <c r="C243" t="s">
        <v>96</v>
      </c>
      <c r="D243" s="8">
        <v>10</v>
      </c>
      <c r="E243" s="9">
        <v>43682</v>
      </c>
      <c r="F243" s="9">
        <v>43558</v>
      </c>
      <c r="G243" s="9">
        <v>43966</v>
      </c>
      <c r="H243" t="s">
        <v>232</v>
      </c>
      <c r="J243" t="s">
        <v>233</v>
      </c>
      <c r="L243" t="s">
        <v>132</v>
      </c>
      <c r="M243" t="s">
        <v>133</v>
      </c>
      <c r="N243" s="10">
        <v>85043</v>
      </c>
      <c r="O243" s="10">
        <v>1000</v>
      </c>
      <c r="P243">
        <v>5718</v>
      </c>
      <c r="Q243">
        <v>17</v>
      </c>
      <c r="R243" t="s">
        <v>134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t="s">
        <v>134</v>
      </c>
      <c r="Z243">
        <v>0</v>
      </c>
      <c r="AA243">
        <v>0</v>
      </c>
      <c r="AB243">
        <v>0</v>
      </c>
      <c r="AC243" t="s">
        <v>134</v>
      </c>
      <c r="AD243">
        <v>0</v>
      </c>
      <c r="AE243">
        <v>0</v>
      </c>
      <c r="AF243">
        <v>0</v>
      </c>
      <c r="AG243">
        <v>250</v>
      </c>
      <c r="AH243">
        <v>2007</v>
      </c>
      <c r="AI243" s="8" t="s">
        <v>135</v>
      </c>
      <c r="AJ243" t="s">
        <v>145</v>
      </c>
      <c r="AK243" s="11">
        <v>-3178</v>
      </c>
      <c r="AL243" s="11">
        <v>0</v>
      </c>
      <c r="AM243" s="11">
        <v>-18</v>
      </c>
      <c r="AN243" s="11">
        <v>-41</v>
      </c>
      <c r="AO243" s="11">
        <v>0</v>
      </c>
      <c r="AP243" s="11">
        <v>-3237</v>
      </c>
      <c r="AQ243" s="10">
        <v>14</v>
      </c>
      <c r="AR243" s="12">
        <f t="shared" si="6"/>
        <v>-453.18000000000006</v>
      </c>
      <c r="AS243" s="13">
        <v>44408</v>
      </c>
      <c r="AT243" s="14" t="s">
        <v>83</v>
      </c>
      <c r="AU243" s="15">
        <f t="shared" si="7"/>
        <v>-3237</v>
      </c>
      <c r="AV243" s="12"/>
      <c r="AW243" t="s">
        <v>137</v>
      </c>
      <c r="AY243" s="16">
        <v>44408</v>
      </c>
      <c r="AZ243" s="10" t="s">
        <v>138</v>
      </c>
      <c r="BA243" s="10"/>
      <c r="BH243" t="s">
        <v>233</v>
      </c>
      <c r="BJ243" t="s">
        <v>132</v>
      </c>
      <c r="BK243" t="s">
        <v>133</v>
      </c>
      <c r="BL243">
        <v>85043</v>
      </c>
      <c r="BM243" t="s">
        <v>84</v>
      </c>
      <c r="BR243" s="10">
        <v>1.9</v>
      </c>
      <c r="BS243" t="s">
        <v>85</v>
      </c>
    </row>
    <row r="244" spans="1:71">
      <c r="A244" t="s">
        <v>230</v>
      </c>
      <c r="B244" s="47" t="s">
        <v>231</v>
      </c>
      <c r="C244" t="s">
        <v>96</v>
      </c>
      <c r="D244" s="8">
        <v>11</v>
      </c>
      <c r="E244" s="9">
        <v>43753</v>
      </c>
      <c r="F244" s="9">
        <v>43558</v>
      </c>
      <c r="G244" s="9">
        <v>43966</v>
      </c>
      <c r="H244" t="s">
        <v>232</v>
      </c>
      <c r="J244" t="s">
        <v>233</v>
      </c>
      <c r="L244" t="s">
        <v>132</v>
      </c>
      <c r="M244" t="s">
        <v>133</v>
      </c>
      <c r="N244" s="10">
        <v>85043</v>
      </c>
      <c r="O244" s="10">
        <v>1000</v>
      </c>
      <c r="P244">
        <v>5718</v>
      </c>
      <c r="Q244">
        <v>17</v>
      </c>
      <c r="R244" t="s">
        <v>134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t="s">
        <v>134</v>
      </c>
      <c r="Z244">
        <v>0</v>
      </c>
      <c r="AA244">
        <v>0</v>
      </c>
      <c r="AB244">
        <v>0</v>
      </c>
      <c r="AC244" t="s">
        <v>134</v>
      </c>
      <c r="AD244">
        <v>0</v>
      </c>
      <c r="AE244">
        <v>0</v>
      </c>
      <c r="AF244">
        <v>0</v>
      </c>
      <c r="AG244">
        <v>960</v>
      </c>
      <c r="AH244">
        <v>2010</v>
      </c>
      <c r="AI244" s="8" t="s">
        <v>135</v>
      </c>
      <c r="AJ244" t="s">
        <v>174</v>
      </c>
      <c r="AK244" s="11">
        <v>2245</v>
      </c>
      <c r="AL244" s="11">
        <v>0</v>
      </c>
      <c r="AM244" s="11">
        <v>13</v>
      </c>
      <c r="AN244" s="11">
        <v>29</v>
      </c>
      <c r="AO244" s="11">
        <v>0</v>
      </c>
      <c r="AP244" s="11">
        <v>2287</v>
      </c>
      <c r="AQ244" s="10">
        <v>14</v>
      </c>
      <c r="AR244" s="12">
        <f t="shared" si="6"/>
        <v>320.18</v>
      </c>
      <c r="AS244" s="13">
        <v>44408</v>
      </c>
      <c r="AT244" s="14" t="s">
        <v>83</v>
      </c>
      <c r="AU244" s="15">
        <f t="shared" si="7"/>
        <v>2287</v>
      </c>
      <c r="AV244" s="12"/>
      <c r="AW244" t="s">
        <v>137</v>
      </c>
      <c r="AY244" s="16">
        <v>44408</v>
      </c>
      <c r="AZ244" s="10" t="s">
        <v>138</v>
      </c>
      <c r="BA244" s="10"/>
      <c r="BH244" t="s">
        <v>233</v>
      </c>
      <c r="BJ244" t="s">
        <v>132</v>
      </c>
      <c r="BK244" t="s">
        <v>133</v>
      </c>
      <c r="BL244">
        <v>85043</v>
      </c>
      <c r="BM244" t="s">
        <v>84</v>
      </c>
      <c r="BR244" s="10">
        <v>1.9</v>
      </c>
      <c r="BS244" t="s">
        <v>85</v>
      </c>
    </row>
    <row r="245" spans="1:71">
      <c r="A245" t="s">
        <v>230</v>
      </c>
      <c r="B245" s="47" t="s">
        <v>231</v>
      </c>
      <c r="C245" t="s">
        <v>96</v>
      </c>
      <c r="D245" s="8">
        <v>12</v>
      </c>
      <c r="E245" s="9">
        <v>43753</v>
      </c>
      <c r="F245" s="9">
        <v>43558</v>
      </c>
      <c r="G245" s="9">
        <v>43966</v>
      </c>
      <c r="H245" t="s">
        <v>232</v>
      </c>
      <c r="J245" t="s">
        <v>233</v>
      </c>
      <c r="L245" t="s">
        <v>132</v>
      </c>
      <c r="M245" t="s">
        <v>133</v>
      </c>
      <c r="N245" s="10">
        <v>85043</v>
      </c>
      <c r="O245" s="10">
        <v>1000</v>
      </c>
      <c r="P245">
        <v>5718</v>
      </c>
      <c r="Q245">
        <v>17</v>
      </c>
      <c r="R245" t="s">
        <v>134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t="s">
        <v>134</v>
      </c>
      <c r="Z245">
        <v>0</v>
      </c>
      <c r="AA245">
        <v>0</v>
      </c>
      <c r="AB245">
        <v>0</v>
      </c>
      <c r="AC245" t="s">
        <v>134</v>
      </c>
      <c r="AD245">
        <v>0</v>
      </c>
      <c r="AE245">
        <v>0</v>
      </c>
      <c r="AF245">
        <v>0</v>
      </c>
      <c r="AG245">
        <v>2</v>
      </c>
      <c r="AH245">
        <v>2008</v>
      </c>
      <c r="AI245" s="8" t="s">
        <v>135</v>
      </c>
      <c r="AJ245" t="s">
        <v>172</v>
      </c>
      <c r="AK245" s="11">
        <v>-2245</v>
      </c>
      <c r="AL245" s="11">
        <v>0</v>
      </c>
      <c r="AM245" s="11">
        <v>-13</v>
      </c>
      <c r="AN245" s="11">
        <v>-29</v>
      </c>
      <c r="AO245" s="11">
        <v>0</v>
      </c>
      <c r="AP245" s="11">
        <v>-2287</v>
      </c>
      <c r="AQ245" s="10">
        <v>14</v>
      </c>
      <c r="AR245" s="12">
        <f t="shared" si="6"/>
        <v>-320.18</v>
      </c>
      <c r="AS245" s="13">
        <v>44408</v>
      </c>
      <c r="AT245" s="14" t="s">
        <v>83</v>
      </c>
      <c r="AU245" s="15">
        <f t="shared" si="7"/>
        <v>-2287</v>
      </c>
      <c r="AV245" s="12"/>
      <c r="AW245" t="s">
        <v>137</v>
      </c>
      <c r="AY245" s="16">
        <v>44408</v>
      </c>
      <c r="AZ245" s="10" t="s">
        <v>138</v>
      </c>
      <c r="BA245" s="10"/>
      <c r="BH245" t="s">
        <v>233</v>
      </c>
      <c r="BJ245" t="s">
        <v>132</v>
      </c>
      <c r="BK245" t="s">
        <v>133</v>
      </c>
      <c r="BL245">
        <v>85043</v>
      </c>
      <c r="BM245" t="s">
        <v>84</v>
      </c>
      <c r="BR245" s="10">
        <v>1.9</v>
      </c>
      <c r="BS245" t="s">
        <v>85</v>
      </c>
    </row>
    <row r="246" spans="1:71">
      <c r="A246" t="s">
        <v>230</v>
      </c>
      <c r="B246" s="47" t="s">
        <v>231</v>
      </c>
      <c r="C246" t="s">
        <v>96</v>
      </c>
      <c r="D246" s="8" t="s">
        <v>235</v>
      </c>
      <c r="E246" s="9">
        <v>43753</v>
      </c>
      <c r="F246" s="9">
        <v>43558</v>
      </c>
      <c r="G246" s="9">
        <v>43966</v>
      </c>
      <c r="H246" t="s">
        <v>232</v>
      </c>
      <c r="J246" t="s">
        <v>233</v>
      </c>
      <c r="L246" t="s">
        <v>132</v>
      </c>
      <c r="M246" t="s">
        <v>133</v>
      </c>
      <c r="N246" s="10">
        <v>85043</v>
      </c>
      <c r="O246" s="10">
        <v>1000</v>
      </c>
      <c r="P246">
        <v>5718</v>
      </c>
      <c r="Q246">
        <v>17</v>
      </c>
      <c r="R246" t="s">
        <v>134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t="s">
        <v>134</v>
      </c>
      <c r="Z246">
        <v>0</v>
      </c>
      <c r="AA246">
        <v>0</v>
      </c>
      <c r="AB246">
        <v>0</v>
      </c>
      <c r="AC246" t="s">
        <v>134</v>
      </c>
      <c r="AD246">
        <v>0</v>
      </c>
      <c r="AE246">
        <v>0</v>
      </c>
      <c r="AF246">
        <v>0</v>
      </c>
      <c r="AG246">
        <v>2</v>
      </c>
      <c r="AH246">
        <v>2008</v>
      </c>
      <c r="AI246" s="8" t="s">
        <v>135</v>
      </c>
      <c r="AJ246" t="s">
        <v>172</v>
      </c>
      <c r="AK246" s="11">
        <v>561.75</v>
      </c>
      <c r="AL246" s="11">
        <v>0</v>
      </c>
      <c r="AM246" s="11">
        <v>0</v>
      </c>
      <c r="AN246" s="11">
        <v>0</v>
      </c>
      <c r="AO246" s="11">
        <v>0</v>
      </c>
      <c r="AP246" s="11">
        <v>561.75</v>
      </c>
      <c r="AQ246" s="10">
        <v>14</v>
      </c>
      <c r="AR246" s="12">
        <f t="shared" si="6"/>
        <v>78.64500000000001</v>
      </c>
      <c r="AS246" s="13">
        <v>44408</v>
      </c>
      <c r="AT246" s="14" t="s">
        <v>83</v>
      </c>
      <c r="AU246" s="15">
        <f t="shared" si="7"/>
        <v>561.75</v>
      </c>
      <c r="AV246" s="12"/>
      <c r="AW246" t="s">
        <v>137</v>
      </c>
      <c r="AY246" s="16">
        <v>44408</v>
      </c>
      <c r="AZ246" s="10" t="s">
        <v>138</v>
      </c>
      <c r="BA246" s="10"/>
      <c r="BH246" t="s">
        <v>233</v>
      </c>
      <c r="BJ246" t="s">
        <v>132</v>
      </c>
      <c r="BK246" t="s">
        <v>133</v>
      </c>
      <c r="BL246">
        <v>85043</v>
      </c>
      <c r="BM246" t="s">
        <v>84</v>
      </c>
      <c r="BR246" s="10">
        <v>1.9</v>
      </c>
      <c r="BS246" t="s">
        <v>85</v>
      </c>
    </row>
    <row r="247" spans="1:71">
      <c r="A247" t="s">
        <v>236</v>
      </c>
      <c r="B247" s="47" t="s">
        <v>237</v>
      </c>
      <c r="C247" t="s">
        <v>73</v>
      </c>
      <c r="D247" s="8"/>
      <c r="E247" s="9">
        <v>43560</v>
      </c>
      <c r="F247" s="9">
        <v>43560</v>
      </c>
      <c r="G247" s="9">
        <v>43966</v>
      </c>
      <c r="H247" t="s">
        <v>238</v>
      </c>
      <c r="J247" t="s">
        <v>239</v>
      </c>
      <c r="L247" t="s">
        <v>240</v>
      </c>
      <c r="M247" t="s">
        <v>133</v>
      </c>
      <c r="N247" s="10">
        <v>85301</v>
      </c>
      <c r="O247" s="10">
        <v>1000</v>
      </c>
      <c r="Q247">
        <v>17</v>
      </c>
      <c r="R247" t="s">
        <v>134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t="s">
        <v>134</v>
      </c>
      <c r="Z247">
        <v>0</v>
      </c>
      <c r="AA247">
        <v>0</v>
      </c>
      <c r="AB247">
        <v>0</v>
      </c>
      <c r="AC247" t="s">
        <v>134</v>
      </c>
      <c r="AD247">
        <v>0</v>
      </c>
      <c r="AE247">
        <v>0</v>
      </c>
      <c r="AF247">
        <v>0</v>
      </c>
      <c r="AG247">
        <v>23</v>
      </c>
      <c r="AH247">
        <v>2007</v>
      </c>
      <c r="AI247" s="8" t="s">
        <v>135</v>
      </c>
      <c r="AJ247" t="s">
        <v>152</v>
      </c>
      <c r="AK247" s="11">
        <v>4806</v>
      </c>
      <c r="AL247" s="11">
        <v>0</v>
      </c>
      <c r="AM247" s="11">
        <v>27</v>
      </c>
      <c r="AN247" s="11">
        <v>62</v>
      </c>
      <c r="AO247" s="11">
        <v>0</v>
      </c>
      <c r="AP247" s="11">
        <v>4895</v>
      </c>
      <c r="AQ247" s="10">
        <v>14</v>
      </c>
      <c r="AR247" s="12">
        <f t="shared" si="6"/>
        <v>685.30000000000007</v>
      </c>
      <c r="AS247" s="13">
        <v>44408</v>
      </c>
      <c r="AT247" s="14" t="s">
        <v>83</v>
      </c>
      <c r="AU247" s="15">
        <f t="shared" si="7"/>
        <v>4895</v>
      </c>
      <c r="AV247" s="12"/>
      <c r="AW247" t="s">
        <v>137</v>
      </c>
      <c r="AY247" s="16">
        <v>44408</v>
      </c>
      <c r="AZ247" s="10" t="s">
        <v>138</v>
      </c>
      <c r="BA247" s="10"/>
      <c r="BH247" t="s">
        <v>239</v>
      </c>
      <c r="BJ247" t="s">
        <v>240</v>
      </c>
      <c r="BK247" t="s">
        <v>133</v>
      </c>
      <c r="BL247">
        <v>85301</v>
      </c>
      <c r="BM247" t="s">
        <v>84</v>
      </c>
      <c r="BR247" s="10">
        <v>1.9</v>
      </c>
      <c r="BS247" t="s">
        <v>85</v>
      </c>
    </row>
    <row r="248" spans="1:71">
      <c r="A248" t="s">
        <v>236</v>
      </c>
      <c r="B248" s="47" t="s">
        <v>237</v>
      </c>
      <c r="C248" t="s">
        <v>96</v>
      </c>
      <c r="D248" s="8">
        <v>1</v>
      </c>
      <c r="E248" s="9">
        <v>43563</v>
      </c>
      <c r="F248" s="9">
        <v>43560</v>
      </c>
      <c r="G248" s="9">
        <v>43966</v>
      </c>
      <c r="H248" t="s">
        <v>238</v>
      </c>
      <c r="J248" t="s">
        <v>239</v>
      </c>
      <c r="L248" t="s">
        <v>240</v>
      </c>
      <c r="M248" t="s">
        <v>133</v>
      </c>
      <c r="N248" s="10">
        <v>85301</v>
      </c>
      <c r="O248" s="10">
        <v>1000</v>
      </c>
      <c r="Q248">
        <v>17</v>
      </c>
      <c r="R248" t="s">
        <v>134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t="s">
        <v>134</v>
      </c>
      <c r="Z248">
        <v>0</v>
      </c>
      <c r="AA248">
        <v>0</v>
      </c>
      <c r="AB248">
        <v>0</v>
      </c>
      <c r="AC248" t="s">
        <v>134</v>
      </c>
      <c r="AD248">
        <v>0</v>
      </c>
      <c r="AE248">
        <v>0</v>
      </c>
      <c r="AF248">
        <v>0</v>
      </c>
      <c r="AG248">
        <v>23</v>
      </c>
      <c r="AH248">
        <v>2007</v>
      </c>
      <c r="AI248" s="8" t="s">
        <v>135</v>
      </c>
      <c r="AJ248" t="s">
        <v>152</v>
      </c>
      <c r="AK248" s="11">
        <v>-4767</v>
      </c>
      <c r="AL248" s="11">
        <v>0</v>
      </c>
      <c r="AM248" s="11">
        <v>-27</v>
      </c>
      <c r="AN248" s="11">
        <v>-61</v>
      </c>
      <c r="AO248" s="11">
        <v>0</v>
      </c>
      <c r="AP248" s="11">
        <v>-4855</v>
      </c>
      <c r="AQ248" s="10">
        <v>14</v>
      </c>
      <c r="AR248" s="12">
        <f t="shared" si="6"/>
        <v>-679.7</v>
      </c>
      <c r="AS248" s="13">
        <v>44408</v>
      </c>
      <c r="AT248" s="14" t="s">
        <v>83</v>
      </c>
      <c r="AU248" s="15">
        <f t="shared" si="7"/>
        <v>-4855</v>
      </c>
      <c r="AV248" s="12"/>
      <c r="AW248" t="s">
        <v>137</v>
      </c>
      <c r="AY248" s="16">
        <v>44408</v>
      </c>
      <c r="AZ248" s="10" t="s">
        <v>138</v>
      </c>
      <c r="BA248" s="10"/>
      <c r="BH248" t="s">
        <v>239</v>
      </c>
      <c r="BJ248" t="s">
        <v>240</v>
      </c>
      <c r="BK248" t="s">
        <v>133</v>
      </c>
      <c r="BL248">
        <v>85301</v>
      </c>
      <c r="BM248" t="s">
        <v>84</v>
      </c>
      <c r="BR248" s="10">
        <v>1.9</v>
      </c>
      <c r="BS248" t="s">
        <v>85</v>
      </c>
    </row>
    <row r="249" spans="1:71">
      <c r="A249" t="s">
        <v>236</v>
      </c>
      <c r="B249" s="47" t="s">
        <v>237</v>
      </c>
      <c r="C249" t="s">
        <v>96</v>
      </c>
      <c r="D249" s="8">
        <v>1</v>
      </c>
      <c r="E249" s="9">
        <v>43563</v>
      </c>
      <c r="F249" s="9">
        <v>43560</v>
      </c>
      <c r="G249" s="9">
        <v>43966</v>
      </c>
      <c r="H249" t="s">
        <v>238</v>
      </c>
      <c r="J249" t="s">
        <v>239</v>
      </c>
      <c r="L249" t="s">
        <v>240</v>
      </c>
      <c r="M249" t="s">
        <v>133</v>
      </c>
      <c r="N249" s="10">
        <v>85301</v>
      </c>
      <c r="O249" s="10">
        <v>1000</v>
      </c>
      <c r="Q249">
        <v>17</v>
      </c>
      <c r="R249" t="s">
        <v>134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134</v>
      </c>
      <c r="Z249">
        <v>0</v>
      </c>
      <c r="AA249">
        <v>0</v>
      </c>
      <c r="AB249">
        <v>0</v>
      </c>
      <c r="AC249" t="s">
        <v>134</v>
      </c>
      <c r="AD249">
        <v>0</v>
      </c>
      <c r="AE249">
        <v>0</v>
      </c>
      <c r="AF249">
        <v>0</v>
      </c>
      <c r="AG249">
        <v>480</v>
      </c>
      <c r="AH249">
        <v>2007</v>
      </c>
      <c r="AI249" s="8" t="s">
        <v>135</v>
      </c>
      <c r="AJ249" t="s">
        <v>150</v>
      </c>
      <c r="AK249" s="11">
        <v>4767</v>
      </c>
      <c r="AL249" s="11">
        <v>0</v>
      </c>
      <c r="AM249" s="11">
        <v>27</v>
      </c>
      <c r="AN249" s="11">
        <v>61</v>
      </c>
      <c r="AO249" s="11">
        <v>0</v>
      </c>
      <c r="AP249" s="11">
        <v>4855</v>
      </c>
      <c r="AQ249" s="10">
        <v>14</v>
      </c>
      <c r="AR249" s="12">
        <f t="shared" si="6"/>
        <v>679.7</v>
      </c>
      <c r="AS249" s="13">
        <v>44408</v>
      </c>
      <c r="AT249" s="14" t="s">
        <v>83</v>
      </c>
      <c r="AU249" s="15">
        <f t="shared" si="7"/>
        <v>4855</v>
      </c>
      <c r="AV249" s="12"/>
      <c r="AW249" t="s">
        <v>137</v>
      </c>
      <c r="AY249" s="16">
        <v>44408</v>
      </c>
      <c r="AZ249" s="10" t="s">
        <v>138</v>
      </c>
      <c r="BA249" s="10"/>
      <c r="BH249" t="s">
        <v>239</v>
      </c>
      <c r="BJ249" t="s">
        <v>240</v>
      </c>
      <c r="BK249" t="s">
        <v>133</v>
      </c>
      <c r="BL249">
        <v>85301</v>
      </c>
      <c r="BM249" t="s">
        <v>84</v>
      </c>
      <c r="BR249" s="10">
        <v>1.9</v>
      </c>
      <c r="BS249" t="s">
        <v>85</v>
      </c>
    </row>
    <row r="250" spans="1:71">
      <c r="A250" t="s">
        <v>236</v>
      </c>
      <c r="B250" s="47" t="s">
        <v>237</v>
      </c>
      <c r="C250" t="s">
        <v>96</v>
      </c>
      <c r="D250" s="8">
        <v>2</v>
      </c>
      <c r="E250" s="9">
        <v>43565</v>
      </c>
      <c r="F250" s="9">
        <v>43560</v>
      </c>
      <c r="G250" s="9">
        <v>43966</v>
      </c>
      <c r="H250" t="s">
        <v>238</v>
      </c>
      <c r="J250" t="s">
        <v>239</v>
      </c>
      <c r="L250" t="s">
        <v>240</v>
      </c>
      <c r="M250" t="s">
        <v>133</v>
      </c>
      <c r="N250" s="10">
        <v>85301</v>
      </c>
      <c r="O250" s="10">
        <v>1000</v>
      </c>
      <c r="Q250">
        <v>17</v>
      </c>
      <c r="R250" t="s">
        <v>134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t="s">
        <v>134</v>
      </c>
      <c r="Z250">
        <v>0</v>
      </c>
      <c r="AA250">
        <v>0</v>
      </c>
      <c r="AB250">
        <v>0</v>
      </c>
      <c r="AC250" t="s">
        <v>134</v>
      </c>
      <c r="AD250">
        <v>0</v>
      </c>
      <c r="AE250">
        <v>0</v>
      </c>
      <c r="AF250">
        <v>0</v>
      </c>
      <c r="AG250">
        <v>480</v>
      </c>
      <c r="AH250">
        <v>2007</v>
      </c>
      <c r="AI250" s="8" t="s">
        <v>135</v>
      </c>
      <c r="AJ250" t="s">
        <v>150</v>
      </c>
      <c r="AK250" s="11">
        <v>-4740</v>
      </c>
      <c r="AL250" s="11">
        <v>0</v>
      </c>
      <c r="AM250" s="11">
        <v>-27</v>
      </c>
      <c r="AN250" s="11">
        <v>-61</v>
      </c>
      <c r="AO250" s="11">
        <v>0</v>
      </c>
      <c r="AP250" s="11">
        <v>-4828</v>
      </c>
      <c r="AQ250" s="10">
        <v>14</v>
      </c>
      <c r="AR250" s="12">
        <f t="shared" si="6"/>
        <v>-675.92000000000007</v>
      </c>
      <c r="AS250" s="13">
        <v>44408</v>
      </c>
      <c r="AT250" s="14" t="s">
        <v>83</v>
      </c>
      <c r="AU250" s="15">
        <f t="shared" si="7"/>
        <v>-4828</v>
      </c>
      <c r="AV250" s="12"/>
      <c r="AW250" t="s">
        <v>137</v>
      </c>
      <c r="AY250" s="16">
        <v>44408</v>
      </c>
      <c r="AZ250" s="10" t="s">
        <v>138</v>
      </c>
      <c r="BA250" s="10"/>
      <c r="BH250" t="s">
        <v>239</v>
      </c>
      <c r="BJ250" t="s">
        <v>240</v>
      </c>
      <c r="BK250" t="s">
        <v>133</v>
      </c>
      <c r="BL250">
        <v>85301</v>
      </c>
      <c r="BM250" t="s">
        <v>84</v>
      </c>
      <c r="BR250" s="10">
        <v>1.9</v>
      </c>
      <c r="BS250" t="s">
        <v>85</v>
      </c>
    </row>
    <row r="251" spans="1:71">
      <c r="A251" t="s">
        <v>236</v>
      </c>
      <c r="B251" s="47" t="s">
        <v>237</v>
      </c>
      <c r="C251" t="s">
        <v>96</v>
      </c>
      <c r="D251" s="8">
        <v>2</v>
      </c>
      <c r="E251" s="9">
        <v>43565</v>
      </c>
      <c r="F251" s="9">
        <v>43560</v>
      </c>
      <c r="G251" s="9">
        <v>43966</v>
      </c>
      <c r="H251" t="s">
        <v>238</v>
      </c>
      <c r="J251" t="s">
        <v>239</v>
      </c>
      <c r="L251" t="s">
        <v>240</v>
      </c>
      <c r="M251" t="s">
        <v>133</v>
      </c>
      <c r="N251" s="10">
        <v>85301</v>
      </c>
      <c r="O251" s="10">
        <v>1000</v>
      </c>
      <c r="Q251">
        <v>17</v>
      </c>
      <c r="R251" t="s">
        <v>134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t="s">
        <v>134</v>
      </c>
      <c r="Z251">
        <v>0</v>
      </c>
      <c r="AA251">
        <v>0</v>
      </c>
      <c r="AB251">
        <v>0</v>
      </c>
      <c r="AC251" t="s">
        <v>134</v>
      </c>
      <c r="AD251">
        <v>0</v>
      </c>
      <c r="AE251">
        <v>0</v>
      </c>
      <c r="AF251">
        <v>0</v>
      </c>
      <c r="AG251">
        <v>602</v>
      </c>
      <c r="AH251">
        <v>2010</v>
      </c>
      <c r="AI251" s="8" t="s">
        <v>135</v>
      </c>
      <c r="AJ251" t="s">
        <v>164</v>
      </c>
      <c r="AK251" s="11">
        <v>4740</v>
      </c>
      <c r="AL251" s="11">
        <v>0</v>
      </c>
      <c r="AM251" s="11">
        <v>27</v>
      </c>
      <c r="AN251" s="11">
        <v>61</v>
      </c>
      <c r="AO251" s="11">
        <v>0</v>
      </c>
      <c r="AP251" s="11">
        <v>4828</v>
      </c>
      <c r="AQ251" s="10">
        <v>14</v>
      </c>
      <c r="AR251" s="12">
        <f t="shared" si="6"/>
        <v>675.92000000000007</v>
      </c>
      <c r="AS251" s="13">
        <v>44408</v>
      </c>
      <c r="AT251" s="14" t="s">
        <v>83</v>
      </c>
      <c r="AU251" s="15">
        <f t="shared" si="7"/>
        <v>4828</v>
      </c>
      <c r="AV251" s="12"/>
      <c r="AW251" t="s">
        <v>137</v>
      </c>
      <c r="AY251" s="16">
        <v>44408</v>
      </c>
      <c r="AZ251" s="10" t="s">
        <v>138</v>
      </c>
      <c r="BA251" s="10"/>
      <c r="BH251" t="s">
        <v>239</v>
      </c>
      <c r="BJ251" t="s">
        <v>240</v>
      </c>
      <c r="BK251" t="s">
        <v>133</v>
      </c>
      <c r="BL251">
        <v>85301</v>
      </c>
      <c r="BM251" t="s">
        <v>84</v>
      </c>
      <c r="BR251" s="10">
        <v>1.9</v>
      </c>
      <c r="BS251" t="s">
        <v>85</v>
      </c>
    </row>
    <row r="252" spans="1:71">
      <c r="A252" t="s">
        <v>236</v>
      </c>
      <c r="B252" s="47" t="s">
        <v>237</v>
      </c>
      <c r="C252" t="s">
        <v>96</v>
      </c>
      <c r="D252" s="8">
        <v>4</v>
      </c>
      <c r="E252" s="9">
        <v>43655</v>
      </c>
      <c r="F252" s="9">
        <v>43560</v>
      </c>
      <c r="G252" s="9">
        <v>43966</v>
      </c>
      <c r="H252" t="s">
        <v>238</v>
      </c>
      <c r="J252" t="s">
        <v>239</v>
      </c>
      <c r="L252" t="s">
        <v>240</v>
      </c>
      <c r="M252" t="s">
        <v>133</v>
      </c>
      <c r="N252" s="10">
        <v>85301</v>
      </c>
      <c r="O252" s="10">
        <v>1000</v>
      </c>
      <c r="P252">
        <v>5718</v>
      </c>
      <c r="Q252">
        <v>17</v>
      </c>
      <c r="R252" t="s">
        <v>134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134</v>
      </c>
      <c r="Z252">
        <v>0</v>
      </c>
      <c r="AA252">
        <v>0</v>
      </c>
      <c r="AB252">
        <v>0</v>
      </c>
      <c r="AC252" t="s">
        <v>134</v>
      </c>
      <c r="AD252">
        <v>0</v>
      </c>
      <c r="AE252">
        <v>0</v>
      </c>
      <c r="AF252">
        <v>0</v>
      </c>
      <c r="AG252">
        <v>480</v>
      </c>
      <c r="AH252">
        <v>2007</v>
      </c>
      <c r="AI252" s="8" t="s">
        <v>135</v>
      </c>
      <c r="AJ252" t="s">
        <v>150</v>
      </c>
      <c r="AK252" s="11">
        <v>3559</v>
      </c>
      <c r="AL252" s="11">
        <v>0</v>
      </c>
      <c r="AM252" s="11">
        <v>20</v>
      </c>
      <c r="AN252" s="11">
        <v>46</v>
      </c>
      <c r="AO252" s="11">
        <v>0</v>
      </c>
      <c r="AP252" s="11">
        <v>3625</v>
      </c>
      <c r="AQ252" s="10">
        <v>14</v>
      </c>
      <c r="AR252" s="12">
        <f t="shared" si="6"/>
        <v>507.50000000000006</v>
      </c>
      <c r="AS252" s="13">
        <v>44408</v>
      </c>
      <c r="AT252" s="14" t="s">
        <v>83</v>
      </c>
      <c r="AU252" s="15">
        <f t="shared" si="7"/>
        <v>3625</v>
      </c>
      <c r="AV252" s="12"/>
      <c r="AW252" t="s">
        <v>137</v>
      </c>
      <c r="AY252" s="16">
        <v>44408</v>
      </c>
      <c r="AZ252" s="10" t="s">
        <v>138</v>
      </c>
      <c r="BA252" s="10"/>
      <c r="BH252" t="s">
        <v>239</v>
      </c>
      <c r="BJ252" t="s">
        <v>240</v>
      </c>
      <c r="BK252" t="s">
        <v>133</v>
      </c>
      <c r="BL252">
        <v>85301</v>
      </c>
      <c r="BM252" t="s">
        <v>84</v>
      </c>
      <c r="BR252" s="10">
        <v>1.9</v>
      </c>
      <c r="BS252" t="s">
        <v>85</v>
      </c>
    </row>
    <row r="253" spans="1:71">
      <c r="A253" t="s">
        <v>236</v>
      </c>
      <c r="B253" s="47" t="s">
        <v>237</v>
      </c>
      <c r="C253" t="s">
        <v>96</v>
      </c>
      <c r="D253" s="8">
        <v>5</v>
      </c>
      <c r="E253" s="9">
        <v>43655</v>
      </c>
      <c r="F253" s="9">
        <v>43560</v>
      </c>
      <c r="G253" s="9">
        <v>43966</v>
      </c>
      <c r="H253" t="s">
        <v>238</v>
      </c>
      <c r="J253" t="s">
        <v>239</v>
      </c>
      <c r="L253" t="s">
        <v>240</v>
      </c>
      <c r="M253" t="s">
        <v>133</v>
      </c>
      <c r="N253" s="10">
        <v>85301</v>
      </c>
      <c r="O253" s="10">
        <v>1000</v>
      </c>
      <c r="P253">
        <v>5718</v>
      </c>
      <c r="Q253">
        <v>17</v>
      </c>
      <c r="R253" t="s">
        <v>134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t="s">
        <v>134</v>
      </c>
      <c r="Z253">
        <v>0</v>
      </c>
      <c r="AA253">
        <v>0</v>
      </c>
      <c r="AB253">
        <v>0</v>
      </c>
      <c r="AC253" t="s">
        <v>134</v>
      </c>
      <c r="AD253">
        <v>0</v>
      </c>
      <c r="AE253">
        <v>0</v>
      </c>
      <c r="AF253">
        <v>0</v>
      </c>
      <c r="AG253">
        <v>602</v>
      </c>
      <c r="AH253">
        <v>2010</v>
      </c>
      <c r="AI253" s="8" t="s">
        <v>135</v>
      </c>
      <c r="AJ253" t="s">
        <v>164</v>
      </c>
      <c r="AK253" s="11">
        <v>-3559</v>
      </c>
      <c r="AL253" s="11">
        <v>0</v>
      </c>
      <c r="AM253" s="11">
        <v>-20</v>
      </c>
      <c r="AN253" s="11">
        <v>-46</v>
      </c>
      <c r="AO253" s="11">
        <v>0</v>
      </c>
      <c r="AP253" s="11">
        <v>-3625</v>
      </c>
      <c r="AQ253" s="10">
        <v>14</v>
      </c>
      <c r="AR253" s="12">
        <f t="shared" si="6"/>
        <v>-507.50000000000006</v>
      </c>
      <c r="AS253" s="13">
        <v>44408</v>
      </c>
      <c r="AT253" s="14" t="s">
        <v>83</v>
      </c>
      <c r="AU253" s="15">
        <f t="shared" si="7"/>
        <v>-3625</v>
      </c>
      <c r="AV253" s="12"/>
      <c r="AW253" t="s">
        <v>137</v>
      </c>
      <c r="AY253" s="16">
        <v>44408</v>
      </c>
      <c r="AZ253" s="10" t="s">
        <v>138</v>
      </c>
      <c r="BA253" s="10"/>
      <c r="BH253" t="s">
        <v>239</v>
      </c>
      <c r="BJ253" t="s">
        <v>240</v>
      </c>
      <c r="BK253" t="s">
        <v>133</v>
      </c>
      <c r="BL253">
        <v>85301</v>
      </c>
      <c r="BM253" t="s">
        <v>84</v>
      </c>
      <c r="BR253" s="10">
        <v>1.9</v>
      </c>
      <c r="BS253" t="s">
        <v>85</v>
      </c>
    </row>
    <row r="254" spans="1:71">
      <c r="A254" t="s">
        <v>236</v>
      </c>
      <c r="B254" s="47" t="s">
        <v>237</v>
      </c>
      <c r="C254" t="s">
        <v>96</v>
      </c>
      <c r="D254" s="8">
        <v>6</v>
      </c>
      <c r="E254" s="9">
        <v>43656</v>
      </c>
      <c r="F254" s="9">
        <v>43560</v>
      </c>
      <c r="G254" s="9">
        <v>43966</v>
      </c>
      <c r="H254" t="s">
        <v>238</v>
      </c>
      <c r="J254" t="s">
        <v>239</v>
      </c>
      <c r="L254" t="s">
        <v>240</v>
      </c>
      <c r="M254" t="s">
        <v>133</v>
      </c>
      <c r="N254" s="10">
        <v>85301</v>
      </c>
      <c r="O254" s="10">
        <v>1000</v>
      </c>
      <c r="P254">
        <v>5718</v>
      </c>
      <c r="Q254">
        <v>17</v>
      </c>
      <c r="R254" t="s">
        <v>134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t="s">
        <v>134</v>
      </c>
      <c r="Z254">
        <v>0</v>
      </c>
      <c r="AA254">
        <v>0</v>
      </c>
      <c r="AB254">
        <v>0</v>
      </c>
      <c r="AC254" t="s">
        <v>134</v>
      </c>
      <c r="AD254">
        <v>0</v>
      </c>
      <c r="AE254">
        <v>0</v>
      </c>
      <c r="AF254">
        <v>0</v>
      </c>
      <c r="AG254">
        <v>23</v>
      </c>
      <c r="AH254">
        <v>2007</v>
      </c>
      <c r="AI254" s="8" t="s">
        <v>135</v>
      </c>
      <c r="AJ254" t="s">
        <v>152</v>
      </c>
      <c r="AK254" s="11">
        <v>3545</v>
      </c>
      <c r="AL254" s="11">
        <v>0</v>
      </c>
      <c r="AM254" s="11">
        <v>20</v>
      </c>
      <c r="AN254" s="11">
        <v>46</v>
      </c>
      <c r="AO254" s="11">
        <v>0</v>
      </c>
      <c r="AP254" s="11">
        <v>3611</v>
      </c>
      <c r="AQ254" s="10">
        <v>14</v>
      </c>
      <c r="AR254" s="12">
        <f t="shared" ref="AR254:AR317" si="8">AP254*AQ254%</f>
        <v>505.54</v>
      </c>
      <c r="AS254" s="13">
        <v>44408</v>
      </c>
      <c r="AT254" s="14" t="s">
        <v>83</v>
      </c>
      <c r="AU254" s="15">
        <f t="shared" si="7"/>
        <v>3611</v>
      </c>
      <c r="AV254" s="12"/>
      <c r="AW254" t="s">
        <v>137</v>
      </c>
      <c r="AY254" s="16">
        <v>44408</v>
      </c>
      <c r="AZ254" s="10" t="s">
        <v>138</v>
      </c>
      <c r="BA254" s="10"/>
      <c r="BH254" t="s">
        <v>239</v>
      </c>
      <c r="BJ254" t="s">
        <v>240</v>
      </c>
      <c r="BK254" t="s">
        <v>133</v>
      </c>
      <c r="BL254">
        <v>85301</v>
      </c>
      <c r="BM254" t="s">
        <v>84</v>
      </c>
      <c r="BR254" s="10">
        <v>1.9</v>
      </c>
      <c r="BS254" t="s">
        <v>85</v>
      </c>
    </row>
    <row r="255" spans="1:71">
      <c r="A255" t="s">
        <v>236</v>
      </c>
      <c r="B255" s="47" t="s">
        <v>237</v>
      </c>
      <c r="C255" t="s">
        <v>96</v>
      </c>
      <c r="D255" s="8">
        <v>7</v>
      </c>
      <c r="E255" s="9">
        <v>43656</v>
      </c>
      <c r="F255" s="9">
        <v>43560</v>
      </c>
      <c r="G255" s="9">
        <v>43966</v>
      </c>
      <c r="H255" t="s">
        <v>238</v>
      </c>
      <c r="J255" t="s">
        <v>239</v>
      </c>
      <c r="L255" t="s">
        <v>240</v>
      </c>
      <c r="M255" t="s">
        <v>133</v>
      </c>
      <c r="N255" s="10">
        <v>85301</v>
      </c>
      <c r="O255" s="10">
        <v>1000</v>
      </c>
      <c r="P255">
        <v>5718</v>
      </c>
      <c r="Q255">
        <v>17</v>
      </c>
      <c r="R255" t="s">
        <v>134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t="s">
        <v>134</v>
      </c>
      <c r="Z255">
        <v>0</v>
      </c>
      <c r="AA255">
        <v>0</v>
      </c>
      <c r="AB255">
        <v>0</v>
      </c>
      <c r="AC255" t="s">
        <v>134</v>
      </c>
      <c r="AD255">
        <v>0</v>
      </c>
      <c r="AE255">
        <v>0</v>
      </c>
      <c r="AF255">
        <v>0</v>
      </c>
      <c r="AG255">
        <v>480</v>
      </c>
      <c r="AH255">
        <v>2007</v>
      </c>
      <c r="AI255" s="8" t="s">
        <v>135</v>
      </c>
      <c r="AJ255" t="s">
        <v>150</v>
      </c>
      <c r="AK255" s="11">
        <v>-3545</v>
      </c>
      <c r="AL255" s="11">
        <v>0</v>
      </c>
      <c r="AM255" s="11">
        <v>-20</v>
      </c>
      <c r="AN255" s="11">
        <v>-46</v>
      </c>
      <c r="AO255" s="11">
        <v>0</v>
      </c>
      <c r="AP255" s="11">
        <v>-3611</v>
      </c>
      <c r="AQ255" s="10">
        <v>14</v>
      </c>
      <c r="AR255" s="12">
        <f t="shared" si="8"/>
        <v>-505.54</v>
      </c>
      <c r="AS255" s="13">
        <v>44408</v>
      </c>
      <c r="AT255" s="14" t="s">
        <v>83</v>
      </c>
      <c r="AU255" s="15">
        <f t="shared" si="7"/>
        <v>-3611</v>
      </c>
      <c r="AV255" s="12"/>
      <c r="AW255" t="s">
        <v>137</v>
      </c>
      <c r="AY255" s="16">
        <v>44408</v>
      </c>
      <c r="AZ255" s="10" t="s">
        <v>138</v>
      </c>
      <c r="BA255" s="10"/>
      <c r="BH255" t="s">
        <v>239</v>
      </c>
      <c r="BJ255" t="s">
        <v>240</v>
      </c>
      <c r="BK255" t="s">
        <v>133</v>
      </c>
      <c r="BL255">
        <v>85301</v>
      </c>
      <c r="BM255" t="s">
        <v>84</v>
      </c>
      <c r="BR255" s="10">
        <v>1.9</v>
      </c>
      <c r="BS255" t="s">
        <v>85</v>
      </c>
    </row>
    <row r="256" spans="1:71">
      <c r="A256" t="s">
        <v>236</v>
      </c>
      <c r="B256" s="47" t="s">
        <v>237</v>
      </c>
      <c r="C256" t="s">
        <v>96</v>
      </c>
      <c r="D256" s="8">
        <v>8</v>
      </c>
      <c r="E256" s="9">
        <v>43693</v>
      </c>
      <c r="F256" s="9">
        <v>43560</v>
      </c>
      <c r="G256" s="9">
        <v>43966</v>
      </c>
      <c r="H256" t="s">
        <v>238</v>
      </c>
      <c r="J256" t="s">
        <v>239</v>
      </c>
      <c r="L256" t="s">
        <v>240</v>
      </c>
      <c r="M256" t="s">
        <v>133</v>
      </c>
      <c r="N256" s="10">
        <v>85301</v>
      </c>
      <c r="O256" s="10">
        <v>1000</v>
      </c>
      <c r="P256">
        <v>5718</v>
      </c>
      <c r="Q256">
        <v>17</v>
      </c>
      <c r="R256" t="s">
        <v>134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t="s">
        <v>134</v>
      </c>
      <c r="Z256">
        <v>0</v>
      </c>
      <c r="AA256">
        <v>0</v>
      </c>
      <c r="AB256">
        <v>0</v>
      </c>
      <c r="AC256" t="s">
        <v>134</v>
      </c>
      <c r="AD256">
        <v>0</v>
      </c>
      <c r="AE256">
        <v>0</v>
      </c>
      <c r="AF256">
        <v>0</v>
      </c>
      <c r="AG256">
        <v>250</v>
      </c>
      <c r="AH256">
        <v>2007</v>
      </c>
      <c r="AI256" s="8" t="s">
        <v>135</v>
      </c>
      <c r="AJ256" t="s">
        <v>145</v>
      </c>
      <c r="AK256" s="11">
        <v>3060</v>
      </c>
      <c r="AL256" s="11">
        <v>0</v>
      </c>
      <c r="AM256" s="11">
        <v>17</v>
      </c>
      <c r="AN256" s="11">
        <v>39</v>
      </c>
      <c r="AO256" s="11">
        <v>0</v>
      </c>
      <c r="AP256" s="11">
        <v>3116</v>
      </c>
      <c r="AQ256" s="10">
        <v>14</v>
      </c>
      <c r="AR256" s="12">
        <f t="shared" si="8"/>
        <v>436.24000000000007</v>
      </c>
      <c r="AS256" s="13">
        <v>44408</v>
      </c>
      <c r="AT256" s="14" t="s">
        <v>83</v>
      </c>
      <c r="AU256" s="15">
        <f t="shared" si="7"/>
        <v>3116</v>
      </c>
      <c r="AV256" s="12"/>
      <c r="AW256" t="s">
        <v>137</v>
      </c>
      <c r="AY256" s="16">
        <v>44408</v>
      </c>
      <c r="AZ256" s="10" t="s">
        <v>138</v>
      </c>
      <c r="BA256" s="10"/>
      <c r="BH256" t="s">
        <v>239</v>
      </c>
      <c r="BJ256" t="s">
        <v>240</v>
      </c>
      <c r="BK256" t="s">
        <v>133</v>
      </c>
      <c r="BL256">
        <v>85301</v>
      </c>
      <c r="BM256" t="s">
        <v>84</v>
      </c>
      <c r="BR256" s="10">
        <v>1.9</v>
      </c>
      <c r="BS256" t="s">
        <v>85</v>
      </c>
    </row>
    <row r="257" spans="1:71">
      <c r="A257" t="s">
        <v>236</v>
      </c>
      <c r="B257" s="47" t="s">
        <v>237</v>
      </c>
      <c r="C257" t="s">
        <v>96</v>
      </c>
      <c r="D257" s="8">
        <v>9</v>
      </c>
      <c r="E257" s="9">
        <v>43693</v>
      </c>
      <c r="F257" s="9">
        <v>43560</v>
      </c>
      <c r="G257" s="9">
        <v>43966</v>
      </c>
      <c r="H257" t="s">
        <v>238</v>
      </c>
      <c r="J257" t="s">
        <v>239</v>
      </c>
      <c r="L257" t="s">
        <v>240</v>
      </c>
      <c r="M257" t="s">
        <v>133</v>
      </c>
      <c r="N257" s="10">
        <v>85301</v>
      </c>
      <c r="O257" s="10">
        <v>1000</v>
      </c>
      <c r="P257">
        <v>5718</v>
      </c>
      <c r="Q257">
        <v>17</v>
      </c>
      <c r="R257" t="s">
        <v>134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134</v>
      </c>
      <c r="Z257">
        <v>0</v>
      </c>
      <c r="AA257">
        <v>0</v>
      </c>
      <c r="AB257">
        <v>0</v>
      </c>
      <c r="AC257" t="s">
        <v>134</v>
      </c>
      <c r="AD257">
        <v>0</v>
      </c>
      <c r="AE257">
        <v>0</v>
      </c>
      <c r="AF257">
        <v>0</v>
      </c>
      <c r="AG257">
        <v>23</v>
      </c>
      <c r="AH257">
        <v>2007</v>
      </c>
      <c r="AI257" s="8" t="s">
        <v>135</v>
      </c>
      <c r="AJ257" t="s">
        <v>152</v>
      </c>
      <c r="AK257" s="11">
        <v>-3060</v>
      </c>
      <c r="AL257" s="11">
        <v>0</v>
      </c>
      <c r="AM257" s="11">
        <v>-17</v>
      </c>
      <c r="AN257" s="11">
        <v>-39</v>
      </c>
      <c r="AO257" s="11">
        <v>0</v>
      </c>
      <c r="AP257" s="11">
        <v>-3116</v>
      </c>
      <c r="AQ257" s="10">
        <v>14</v>
      </c>
      <c r="AR257" s="12">
        <f t="shared" si="8"/>
        <v>-436.24000000000007</v>
      </c>
      <c r="AS257" s="13">
        <v>44408</v>
      </c>
      <c r="AT257" s="14" t="s">
        <v>83</v>
      </c>
      <c r="AU257" s="15">
        <f t="shared" si="7"/>
        <v>-3116</v>
      </c>
      <c r="AV257" s="12"/>
      <c r="AW257" t="s">
        <v>137</v>
      </c>
      <c r="AY257" s="16">
        <v>44408</v>
      </c>
      <c r="AZ257" s="10" t="s">
        <v>138</v>
      </c>
      <c r="BA257" s="10"/>
      <c r="BH257" t="s">
        <v>239</v>
      </c>
      <c r="BJ257" t="s">
        <v>240</v>
      </c>
      <c r="BK257" t="s">
        <v>133</v>
      </c>
      <c r="BL257">
        <v>85301</v>
      </c>
      <c r="BM257" t="s">
        <v>84</v>
      </c>
      <c r="BR257" s="10">
        <v>1.9</v>
      </c>
      <c r="BS257" t="s">
        <v>85</v>
      </c>
    </row>
    <row r="258" spans="1:71">
      <c r="A258" t="s">
        <v>236</v>
      </c>
      <c r="B258" s="47" t="s">
        <v>237</v>
      </c>
      <c r="C258" t="s">
        <v>96</v>
      </c>
      <c r="D258" s="8">
        <v>10</v>
      </c>
      <c r="E258" s="9">
        <v>43704</v>
      </c>
      <c r="F258" s="9">
        <v>43560</v>
      </c>
      <c r="G258" s="9">
        <v>43966</v>
      </c>
      <c r="H258" t="s">
        <v>238</v>
      </c>
      <c r="J258" t="s">
        <v>239</v>
      </c>
      <c r="L258" t="s">
        <v>240</v>
      </c>
      <c r="M258" t="s">
        <v>133</v>
      </c>
      <c r="N258" s="10">
        <v>85301</v>
      </c>
      <c r="O258" s="10">
        <v>1000</v>
      </c>
      <c r="P258">
        <v>5718</v>
      </c>
      <c r="Q258">
        <v>17</v>
      </c>
      <c r="R258" t="s">
        <v>134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t="s">
        <v>134</v>
      </c>
      <c r="Z258">
        <v>0</v>
      </c>
      <c r="AA258">
        <v>0</v>
      </c>
      <c r="AB258">
        <v>0</v>
      </c>
      <c r="AC258" t="s">
        <v>134</v>
      </c>
      <c r="AD258">
        <v>0</v>
      </c>
      <c r="AE258">
        <v>0</v>
      </c>
      <c r="AF258">
        <v>0</v>
      </c>
      <c r="AG258">
        <v>268</v>
      </c>
      <c r="AH258">
        <v>2008</v>
      </c>
      <c r="AI258" s="8" t="s">
        <v>135</v>
      </c>
      <c r="AJ258" t="s">
        <v>139</v>
      </c>
      <c r="AK258" s="11">
        <v>2915</v>
      </c>
      <c r="AL258" s="11">
        <v>0</v>
      </c>
      <c r="AM258" s="11">
        <v>16</v>
      </c>
      <c r="AN258" s="11">
        <v>38</v>
      </c>
      <c r="AO258" s="11">
        <v>0</v>
      </c>
      <c r="AP258" s="11">
        <v>2969</v>
      </c>
      <c r="AQ258" s="10">
        <v>14</v>
      </c>
      <c r="AR258" s="12">
        <f t="shared" si="8"/>
        <v>415.66</v>
      </c>
      <c r="AS258" s="13">
        <v>44408</v>
      </c>
      <c r="AT258" s="14" t="s">
        <v>83</v>
      </c>
      <c r="AU258" s="15">
        <f t="shared" ref="AU258:AU321" si="9">AP258</f>
        <v>2969</v>
      </c>
      <c r="AV258" s="12"/>
      <c r="AW258" t="s">
        <v>137</v>
      </c>
      <c r="AY258" s="16">
        <v>44408</v>
      </c>
      <c r="AZ258" s="10" t="s">
        <v>138</v>
      </c>
      <c r="BA258" s="10"/>
      <c r="BH258" t="s">
        <v>239</v>
      </c>
      <c r="BJ258" t="s">
        <v>240</v>
      </c>
      <c r="BK258" t="s">
        <v>133</v>
      </c>
      <c r="BL258">
        <v>85301</v>
      </c>
      <c r="BM258" t="s">
        <v>84</v>
      </c>
      <c r="BR258" s="10">
        <v>1.9</v>
      </c>
      <c r="BS258" t="s">
        <v>85</v>
      </c>
    </row>
    <row r="259" spans="1:71">
      <c r="A259" t="s">
        <v>236</v>
      </c>
      <c r="B259" s="47" t="s">
        <v>237</v>
      </c>
      <c r="C259" t="s">
        <v>96</v>
      </c>
      <c r="D259" s="8">
        <v>11</v>
      </c>
      <c r="E259" s="9">
        <v>43704</v>
      </c>
      <c r="F259" s="9">
        <v>43560</v>
      </c>
      <c r="G259" s="9">
        <v>43966</v>
      </c>
      <c r="H259" t="s">
        <v>238</v>
      </c>
      <c r="J259" t="s">
        <v>239</v>
      </c>
      <c r="L259" t="s">
        <v>240</v>
      </c>
      <c r="M259" t="s">
        <v>133</v>
      </c>
      <c r="N259" s="10">
        <v>85301</v>
      </c>
      <c r="O259" s="10">
        <v>1000</v>
      </c>
      <c r="P259">
        <v>5718</v>
      </c>
      <c r="Q259">
        <v>17</v>
      </c>
      <c r="R259" t="s">
        <v>134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134</v>
      </c>
      <c r="Z259">
        <v>0</v>
      </c>
      <c r="AA259">
        <v>0</v>
      </c>
      <c r="AB259">
        <v>0</v>
      </c>
      <c r="AC259" t="s">
        <v>134</v>
      </c>
      <c r="AD259">
        <v>0</v>
      </c>
      <c r="AE259">
        <v>0</v>
      </c>
      <c r="AF259">
        <v>0</v>
      </c>
      <c r="AG259">
        <v>250</v>
      </c>
      <c r="AH259">
        <v>2007</v>
      </c>
      <c r="AI259" s="8" t="s">
        <v>135</v>
      </c>
      <c r="AJ259" t="s">
        <v>145</v>
      </c>
      <c r="AK259" s="11">
        <v>-2915</v>
      </c>
      <c r="AL259" s="11">
        <v>0</v>
      </c>
      <c r="AM259" s="11">
        <v>-16</v>
      </c>
      <c r="AN259" s="11">
        <v>-38</v>
      </c>
      <c r="AO259" s="11">
        <v>0</v>
      </c>
      <c r="AP259" s="11">
        <v>-2969</v>
      </c>
      <c r="AQ259" s="10">
        <v>14</v>
      </c>
      <c r="AR259" s="12">
        <f t="shared" si="8"/>
        <v>-415.66</v>
      </c>
      <c r="AS259" s="13">
        <v>44408</v>
      </c>
      <c r="AT259" s="14" t="s">
        <v>83</v>
      </c>
      <c r="AU259" s="15">
        <f t="shared" si="9"/>
        <v>-2969</v>
      </c>
      <c r="AV259" s="12"/>
      <c r="AW259" t="s">
        <v>137</v>
      </c>
      <c r="AY259" s="16">
        <v>44408</v>
      </c>
      <c r="AZ259" s="10" t="s">
        <v>138</v>
      </c>
      <c r="BA259" s="10"/>
      <c r="BH259" t="s">
        <v>239</v>
      </c>
      <c r="BJ259" t="s">
        <v>240</v>
      </c>
      <c r="BK259" t="s">
        <v>133</v>
      </c>
      <c r="BL259">
        <v>85301</v>
      </c>
      <c r="BM259" t="s">
        <v>84</v>
      </c>
      <c r="BR259" s="10">
        <v>1.9</v>
      </c>
      <c r="BS259" t="s">
        <v>85</v>
      </c>
    </row>
    <row r="260" spans="1:71">
      <c r="A260" t="s">
        <v>236</v>
      </c>
      <c r="B260" s="47" t="s">
        <v>237</v>
      </c>
      <c r="C260" t="s">
        <v>96</v>
      </c>
      <c r="D260" s="8">
        <v>12</v>
      </c>
      <c r="E260" s="9">
        <v>43741</v>
      </c>
      <c r="F260" s="9">
        <v>43560</v>
      </c>
      <c r="G260" s="9">
        <v>43966</v>
      </c>
      <c r="H260" t="s">
        <v>238</v>
      </c>
      <c r="J260" t="s">
        <v>239</v>
      </c>
      <c r="L260" t="s">
        <v>240</v>
      </c>
      <c r="M260" t="s">
        <v>133</v>
      </c>
      <c r="N260" s="10">
        <v>85301</v>
      </c>
      <c r="O260" s="10">
        <v>1000</v>
      </c>
      <c r="P260">
        <v>5718</v>
      </c>
      <c r="Q260">
        <v>17</v>
      </c>
      <c r="R260" t="s">
        <v>134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134</v>
      </c>
      <c r="Z260">
        <v>0</v>
      </c>
      <c r="AA260">
        <v>0</v>
      </c>
      <c r="AB260">
        <v>0</v>
      </c>
      <c r="AC260" t="s">
        <v>134</v>
      </c>
      <c r="AD260">
        <v>0</v>
      </c>
      <c r="AE260">
        <v>0</v>
      </c>
      <c r="AF260">
        <v>0</v>
      </c>
      <c r="AG260">
        <v>309</v>
      </c>
      <c r="AH260">
        <v>2013</v>
      </c>
      <c r="AI260" s="8" t="s">
        <v>135</v>
      </c>
      <c r="AJ260" t="s">
        <v>158</v>
      </c>
      <c r="AK260" s="11">
        <v>2429</v>
      </c>
      <c r="AL260" s="11">
        <v>0</v>
      </c>
      <c r="AM260" s="11">
        <v>14</v>
      </c>
      <c r="AN260" s="11">
        <v>31</v>
      </c>
      <c r="AO260" s="11">
        <v>0</v>
      </c>
      <c r="AP260" s="11">
        <v>2474</v>
      </c>
      <c r="AQ260" s="10">
        <v>14</v>
      </c>
      <c r="AR260" s="12">
        <f t="shared" si="8"/>
        <v>346.36</v>
      </c>
      <c r="AS260" s="13">
        <v>44408</v>
      </c>
      <c r="AT260" s="14" t="s">
        <v>83</v>
      </c>
      <c r="AU260" s="15">
        <f t="shared" si="9"/>
        <v>2474</v>
      </c>
      <c r="AV260" s="12"/>
      <c r="AW260" t="s">
        <v>137</v>
      </c>
      <c r="AY260" s="16">
        <v>44408</v>
      </c>
      <c r="AZ260" s="10" t="s">
        <v>138</v>
      </c>
      <c r="BA260" s="10"/>
      <c r="BH260" t="s">
        <v>239</v>
      </c>
      <c r="BJ260" t="s">
        <v>240</v>
      </c>
      <c r="BK260" t="s">
        <v>133</v>
      </c>
      <c r="BL260">
        <v>85301</v>
      </c>
      <c r="BM260" t="s">
        <v>84</v>
      </c>
      <c r="BR260" s="10">
        <v>1.9</v>
      </c>
      <c r="BS260" t="s">
        <v>85</v>
      </c>
    </row>
    <row r="261" spans="1:71">
      <c r="A261" t="s">
        <v>236</v>
      </c>
      <c r="B261" s="47" t="s">
        <v>237</v>
      </c>
      <c r="C261" t="s">
        <v>96</v>
      </c>
      <c r="D261" s="8">
        <v>13</v>
      </c>
      <c r="E261" s="9">
        <v>43741</v>
      </c>
      <c r="F261" s="9">
        <v>43560</v>
      </c>
      <c r="G261" s="9">
        <v>43966</v>
      </c>
      <c r="H261" t="s">
        <v>238</v>
      </c>
      <c r="J261" t="s">
        <v>239</v>
      </c>
      <c r="L261" t="s">
        <v>240</v>
      </c>
      <c r="M261" t="s">
        <v>133</v>
      </c>
      <c r="N261" s="10">
        <v>85301</v>
      </c>
      <c r="O261" s="10">
        <v>1000</v>
      </c>
      <c r="P261">
        <v>5718</v>
      </c>
      <c r="Q261">
        <v>17</v>
      </c>
      <c r="R261" t="s">
        <v>134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t="s">
        <v>134</v>
      </c>
      <c r="Z261">
        <v>0</v>
      </c>
      <c r="AA261">
        <v>0</v>
      </c>
      <c r="AB261">
        <v>0</v>
      </c>
      <c r="AC261" t="s">
        <v>134</v>
      </c>
      <c r="AD261">
        <v>0</v>
      </c>
      <c r="AE261">
        <v>0</v>
      </c>
      <c r="AF261">
        <v>0</v>
      </c>
      <c r="AG261">
        <v>268</v>
      </c>
      <c r="AH261">
        <v>2008</v>
      </c>
      <c r="AI261" s="8" t="s">
        <v>135</v>
      </c>
      <c r="AJ261" t="s">
        <v>139</v>
      </c>
      <c r="AK261" s="11">
        <v>-2429</v>
      </c>
      <c r="AL261" s="11">
        <v>0</v>
      </c>
      <c r="AM261" s="11">
        <v>-14</v>
      </c>
      <c r="AN261" s="11">
        <v>-31</v>
      </c>
      <c r="AO261" s="11">
        <v>0</v>
      </c>
      <c r="AP261" s="11">
        <v>-2474</v>
      </c>
      <c r="AQ261" s="10">
        <v>14</v>
      </c>
      <c r="AR261" s="12">
        <f t="shared" si="8"/>
        <v>-346.36</v>
      </c>
      <c r="AS261" s="13">
        <v>44408</v>
      </c>
      <c r="AT261" s="14" t="s">
        <v>83</v>
      </c>
      <c r="AU261" s="15">
        <f t="shared" si="9"/>
        <v>-2474</v>
      </c>
      <c r="AV261" s="12"/>
      <c r="AW261" t="s">
        <v>137</v>
      </c>
      <c r="AY261" s="16">
        <v>44408</v>
      </c>
      <c r="AZ261" s="10" t="s">
        <v>138</v>
      </c>
      <c r="BA261" s="10"/>
      <c r="BH261" t="s">
        <v>239</v>
      </c>
      <c r="BJ261" t="s">
        <v>240</v>
      </c>
      <c r="BK261" t="s">
        <v>133</v>
      </c>
      <c r="BL261">
        <v>85301</v>
      </c>
      <c r="BM261" t="s">
        <v>84</v>
      </c>
      <c r="BR261" s="10">
        <v>1.9</v>
      </c>
      <c r="BS261" t="s">
        <v>85</v>
      </c>
    </row>
    <row r="262" spans="1:71">
      <c r="A262" t="s">
        <v>236</v>
      </c>
      <c r="B262" s="47" t="s">
        <v>237</v>
      </c>
      <c r="C262" t="s">
        <v>96</v>
      </c>
      <c r="D262" s="8">
        <v>14</v>
      </c>
      <c r="E262" s="9">
        <v>43783</v>
      </c>
      <c r="F262" s="9">
        <v>43560</v>
      </c>
      <c r="G262" s="9">
        <v>43966</v>
      </c>
      <c r="H262" t="s">
        <v>238</v>
      </c>
      <c r="J262" t="s">
        <v>239</v>
      </c>
      <c r="L262" t="s">
        <v>240</v>
      </c>
      <c r="M262" t="s">
        <v>133</v>
      </c>
      <c r="N262" s="10">
        <v>85301</v>
      </c>
      <c r="O262" s="10">
        <v>1000</v>
      </c>
      <c r="P262">
        <v>5718</v>
      </c>
      <c r="Q262">
        <v>17</v>
      </c>
      <c r="R262" t="s">
        <v>134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t="s">
        <v>134</v>
      </c>
      <c r="Z262">
        <v>0</v>
      </c>
      <c r="AA262">
        <v>0</v>
      </c>
      <c r="AB262">
        <v>0</v>
      </c>
      <c r="AC262" t="s">
        <v>134</v>
      </c>
      <c r="AD262">
        <v>0</v>
      </c>
      <c r="AE262">
        <v>0</v>
      </c>
      <c r="AF262">
        <v>0</v>
      </c>
      <c r="AG262">
        <v>387</v>
      </c>
      <c r="AH262">
        <v>2006</v>
      </c>
      <c r="AI262" s="8" t="s">
        <v>135</v>
      </c>
      <c r="AJ262" t="s">
        <v>148</v>
      </c>
      <c r="AK262" s="11">
        <v>1878</v>
      </c>
      <c r="AL262" s="11">
        <v>0</v>
      </c>
      <c r="AM262" s="11">
        <v>11</v>
      </c>
      <c r="AN262" s="11">
        <v>24</v>
      </c>
      <c r="AO262" s="11">
        <v>0</v>
      </c>
      <c r="AP262" s="11">
        <v>1913</v>
      </c>
      <c r="AQ262" s="10">
        <v>14</v>
      </c>
      <c r="AR262" s="12">
        <f t="shared" si="8"/>
        <v>267.82000000000005</v>
      </c>
      <c r="AS262" s="13">
        <v>44408</v>
      </c>
      <c r="AT262" s="14" t="s">
        <v>83</v>
      </c>
      <c r="AU262" s="15">
        <f t="shared" si="9"/>
        <v>1913</v>
      </c>
      <c r="AV262" s="12"/>
      <c r="AW262" t="s">
        <v>137</v>
      </c>
      <c r="AY262" s="16">
        <v>44408</v>
      </c>
      <c r="AZ262" s="10" t="s">
        <v>138</v>
      </c>
      <c r="BA262" s="10"/>
      <c r="BH262" t="s">
        <v>239</v>
      </c>
      <c r="BJ262" t="s">
        <v>240</v>
      </c>
      <c r="BK262" t="s">
        <v>133</v>
      </c>
      <c r="BL262">
        <v>85301</v>
      </c>
      <c r="BM262" t="s">
        <v>84</v>
      </c>
      <c r="BR262" s="10">
        <v>1.9</v>
      </c>
      <c r="BS262" t="s">
        <v>85</v>
      </c>
    </row>
    <row r="263" spans="1:71">
      <c r="A263" t="s">
        <v>236</v>
      </c>
      <c r="B263" s="47" t="s">
        <v>237</v>
      </c>
      <c r="C263" t="s">
        <v>96</v>
      </c>
      <c r="D263" s="8">
        <v>15</v>
      </c>
      <c r="E263" s="9">
        <v>43783</v>
      </c>
      <c r="F263" s="9">
        <v>43560</v>
      </c>
      <c r="G263" s="9">
        <v>43966</v>
      </c>
      <c r="H263" t="s">
        <v>238</v>
      </c>
      <c r="J263" t="s">
        <v>239</v>
      </c>
      <c r="L263" t="s">
        <v>240</v>
      </c>
      <c r="M263" t="s">
        <v>133</v>
      </c>
      <c r="N263" s="10">
        <v>85301</v>
      </c>
      <c r="O263" s="10">
        <v>1000</v>
      </c>
      <c r="P263">
        <v>5718</v>
      </c>
      <c r="Q263">
        <v>17</v>
      </c>
      <c r="R263" t="s">
        <v>134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t="s">
        <v>134</v>
      </c>
      <c r="Z263">
        <v>0</v>
      </c>
      <c r="AA263">
        <v>0</v>
      </c>
      <c r="AB263">
        <v>0</v>
      </c>
      <c r="AC263" t="s">
        <v>134</v>
      </c>
      <c r="AD263">
        <v>0</v>
      </c>
      <c r="AE263">
        <v>0</v>
      </c>
      <c r="AF263">
        <v>0</v>
      </c>
      <c r="AG263">
        <v>309</v>
      </c>
      <c r="AH263">
        <v>2013</v>
      </c>
      <c r="AI263" s="8" t="s">
        <v>135</v>
      </c>
      <c r="AJ263" t="s">
        <v>158</v>
      </c>
      <c r="AK263" s="11">
        <v>-1878</v>
      </c>
      <c r="AL263" s="11">
        <v>0</v>
      </c>
      <c r="AM263" s="11">
        <v>-11</v>
      </c>
      <c r="AN263" s="11">
        <v>-24</v>
      </c>
      <c r="AO263" s="11">
        <v>0</v>
      </c>
      <c r="AP263" s="11">
        <v>-1913</v>
      </c>
      <c r="AQ263" s="10">
        <v>14</v>
      </c>
      <c r="AR263" s="12">
        <f t="shared" si="8"/>
        <v>-267.82000000000005</v>
      </c>
      <c r="AS263" s="13">
        <v>44408</v>
      </c>
      <c r="AT263" s="14" t="s">
        <v>83</v>
      </c>
      <c r="AU263" s="15">
        <f t="shared" si="9"/>
        <v>-1913</v>
      </c>
      <c r="AV263" s="12"/>
      <c r="AW263" t="s">
        <v>137</v>
      </c>
      <c r="AY263" s="16">
        <v>44408</v>
      </c>
      <c r="AZ263" s="10" t="s">
        <v>138</v>
      </c>
      <c r="BA263" s="10"/>
      <c r="BH263" t="s">
        <v>239</v>
      </c>
      <c r="BJ263" t="s">
        <v>240</v>
      </c>
      <c r="BK263" t="s">
        <v>133</v>
      </c>
      <c r="BL263">
        <v>85301</v>
      </c>
      <c r="BM263" t="s">
        <v>84</v>
      </c>
      <c r="BR263" s="10">
        <v>1.9</v>
      </c>
      <c r="BS263" t="s">
        <v>85</v>
      </c>
    </row>
    <row r="264" spans="1:71">
      <c r="A264" t="s">
        <v>236</v>
      </c>
      <c r="B264" s="47" t="s">
        <v>237</v>
      </c>
      <c r="C264" t="s">
        <v>96</v>
      </c>
      <c r="D264" s="8">
        <v>16</v>
      </c>
      <c r="E264" s="9">
        <v>43790</v>
      </c>
      <c r="F264" s="9">
        <v>43560</v>
      </c>
      <c r="G264" s="9">
        <v>43966</v>
      </c>
      <c r="H264" t="s">
        <v>238</v>
      </c>
      <c r="J264" t="s">
        <v>239</v>
      </c>
      <c r="L264" t="s">
        <v>240</v>
      </c>
      <c r="M264" t="s">
        <v>133</v>
      </c>
      <c r="N264" s="10">
        <v>85301</v>
      </c>
      <c r="O264" s="10">
        <v>1000</v>
      </c>
      <c r="P264">
        <v>5718</v>
      </c>
      <c r="Q264">
        <v>17</v>
      </c>
      <c r="R264" t="s">
        <v>134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134</v>
      </c>
      <c r="Z264">
        <v>0</v>
      </c>
      <c r="AA264">
        <v>0</v>
      </c>
      <c r="AB264">
        <v>0</v>
      </c>
      <c r="AC264" t="s">
        <v>134</v>
      </c>
      <c r="AD264">
        <v>0</v>
      </c>
      <c r="AE264">
        <v>0</v>
      </c>
      <c r="AF264">
        <v>0</v>
      </c>
      <c r="AG264">
        <v>307</v>
      </c>
      <c r="AH264">
        <v>2006</v>
      </c>
      <c r="AI264" s="8" t="s">
        <v>135</v>
      </c>
      <c r="AJ264" t="s">
        <v>146</v>
      </c>
      <c r="AK264" s="11">
        <v>1786</v>
      </c>
      <c r="AL264" s="11">
        <v>0</v>
      </c>
      <c r="AM264" s="11">
        <v>10</v>
      </c>
      <c r="AN264" s="11">
        <v>23</v>
      </c>
      <c r="AO264" s="11">
        <v>0</v>
      </c>
      <c r="AP264" s="11">
        <v>1819</v>
      </c>
      <c r="AQ264" s="10">
        <v>14</v>
      </c>
      <c r="AR264" s="12">
        <f t="shared" si="8"/>
        <v>254.66000000000003</v>
      </c>
      <c r="AS264" s="13">
        <v>44408</v>
      </c>
      <c r="AT264" s="14" t="s">
        <v>83</v>
      </c>
      <c r="AU264" s="15">
        <f t="shared" si="9"/>
        <v>1819</v>
      </c>
      <c r="AV264" s="12"/>
      <c r="AW264" t="s">
        <v>137</v>
      </c>
      <c r="AY264" s="16">
        <v>44408</v>
      </c>
      <c r="AZ264" s="10" t="s">
        <v>138</v>
      </c>
      <c r="BA264" s="10"/>
      <c r="BH264" t="s">
        <v>239</v>
      </c>
      <c r="BJ264" t="s">
        <v>240</v>
      </c>
      <c r="BK264" t="s">
        <v>133</v>
      </c>
      <c r="BL264">
        <v>85301</v>
      </c>
      <c r="BM264" t="s">
        <v>84</v>
      </c>
      <c r="BR264" s="10">
        <v>1.9</v>
      </c>
      <c r="BS264" t="s">
        <v>85</v>
      </c>
    </row>
    <row r="265" spans="1:71">
      <c r="A265" t="s">
        <v>236</v>
      </c>
      <c r="B265" s="47" t="s">
        <v>237</v>
      </c>
      <c r="C265" t="s">
        <v>96</v>
      </c>
      <c r="D265" s="8">
        <v>17</v>
      </c>
      <c r="E265" s="9">
        <v>43790</v>
      </c>
      <c r="F265" s="9">
        <v>43560</v>
      </c>
      <c r="G265" s="9">
        <v>43966</v>
      </c>
      <c r="H265" t="s">
        <v>238</v>
      </c>
      <c r="J265" t="s">
        <v>239</v>
      </c>
      <c r="L265" t="s">
        <v>240</v>
      </c>
      <c r="M265" t="s">
        <v>133</v>
      </c>
      <c r="N265" s="10">
        <v>85301</v>
      </c>
      <c r="O265" s="10">
        <v>1000</v>
      </c>
      <c r="P265">
        <v>5718</v>
      </c>
      <c r="Q265">
        <v>17</v>
      </c>
      <c r="R265" t="s">
        <v>134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t="s">
        <v>134</v>
      </c>
      <c r="Z265">
        <v>0</v>
      </c>
      <c r="AA265">
        <v>0</v>
      </c>
      <c r="AB265">
        <v>0</v>
      </c>
      <c r="AC265" t="s">
        <v>134</v>
      </c>
      <c r="AD265">
        <v>0</v>
      </c>
      <c r="AE265">
        <v>0</v>
      </c>
      <c r="AF265">
        <v>0</v>
      </c>
      <c r="AG265">
        <v>387</v>
      </c>
      <c r="AH265">
        <v>2006</v>
      </c>
      <c r="AI265" s="8" t="s">
        <v>135</v>
      </c>
      <c r="AJ265" t="s">
        <v>148</v>
      </c>
      <c r="AK265" s="11">
        <v>-1786</v>
      </c>
      <c r="AL265" s="11">
        <v>0</v>
      </c>
      <c r="AM265" s="11">
        <v>-10</v>
      </c>
      <c r="AN265" s="11">
        <v>-23</v>
      </c>
      <c r="AO265" s="11">
        <v>0</v>
      </c>
      <c r="AP265" s="11">
        <v>-1819</v>
      </c>
      <c r="AQ265" s="10">
        <v>14</v>
      </c>
      <c r="AR265" s="12">
        <f t="shared" si="8"/>
        <v>-254.66000000000003</v>
      </c>
      <c r="AS265" s="13">
        <v>44408</v>
      </c>
      <c r="AT265" s="14" t="s">
        <v>83</v>
      </c>
      <c r="AU265" s="15">
        <f t="shared" si="9"/>
        <v>-1819</v>
      </c>
      <c r="AV265" s="12"/>
      <c r="AW265" t="s">
        <v>137</v>
      </c>
      <c r="AY265" s="16">
        <v>44408</v>
      </c>
      <c r="AZ265" s="10" t="s">
        <v>138</v>
      </c>
      <c r="BA265" s="10"/>
      <c r="BH265" t="s">
        <v>239</v>
      </c>
      <c r="BJ265" t="s">
        <v>240</v>
      </c>
      <c r="BK265" t="s">
        <v>133</v>
      </c>
      <c r="BL265">
        <v>85301</v>
      </c>
      <c r="BM265" t="s">
        <v>84</v>
      </c>
      <c r="BR265" s="10">
        <v>1.9</v>
      </c>
      <c r="BS265" t="s">
        <v>85</v>
      </c>
    </row>
    <row r="266" spans="1:71">
      <c r="A266" t="s">
        <v>236</v>
      </c>
      <c r="B266" s="47" t="s">
        <v>237</v>
      </c>
      <c r="C266" t="s">
        <v>96</v>
      </c>
      <c r="D266" s="8">
        <v>18</v>
      </c>
      <c r="E266" s="9">
        <v>43803</v>
      </c>
      <c r="F266" s="9">
        <v>43560</v>
      </c>
      <c r="G266" s="9">
        <v>43966</v>
      </c>
      <c r="H266" t="s">
        <v>238</v>
      </c>
      <c r="J266" t="s">
        <v>239</v>
      </c>
      <c r="L266" t="s">
        <v>240</v>
      </c>
      <c r="M266" t="s">
        <v>133</v>
      </c>
      <c r="N266" s="10">
        <v>85301</v>
      </c>
      <c r="O266" s="10">
        <v>1000</v>
      </c>
      <c r="P266">
        <v>5718</v>
      </c>
      <c r="Q266">
        <v>17</v>
      </c>
      <c r="R266" t="s">
        <v>134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t="s">
        <v>134</v>
      </c>
      <c r="Z266">
        <v>0</v>
      </c>
      <c r="AA266">
        <v>0</v>
      </c>
      <c r="AB266">
        <v>0</v>
      </c>
      <c r="AC266" t="s">
        <v>134</v>
      </c>
      <c r="AD266">
        <v>0</v>
      </c>
      <c r="AE266">
        <v>0</v>
      </c>
      <c r="AF266">
        <v>0</v>
      </c>
      <c r="AG266">
        <v>307</v>
      </c>
      <c r="AH266">
        <v>2006</v>
      </c>
      <c r="AI266" s="8" t="s">
        <v>135</v>
      </c>
      <c r="AJ266" t="s">
        <v>146</v>
      </c>
      <c r="AK266" s="11">
        <v>-1615</v>
      </c>
      <c r="AL266" s="11">
        <v>0</v>
      </c>
      <c r="AM266" s="11">
        <v>-9</v>
      </c>
      <c r="AN266" s="11">
        <v>-21</v>
      </c>
      <c r="AO266" s="11">
        <v>0</v>
      </c>
      <c r="AP266" s="11">
        <v>-1645</v>
      </c>
      <c r="AQ266" s="10">
        <v>14</v>
      </c>
      <c r="AR266" s="12">
        <f t="shared" si="8"/>
        <v>-230.3</v>
      </c>
      <c r="AS266" s="13">
        <v>44408</v>
      </c>
      <c r="AT266" s="14" t="s">
        <v>83</v>
      </c>
      <c r="AU266" s="15">
        <f t="shared" si="9"/>
        <v>-1645</v>
      </c>
      <c r="AV266" s="12"/>
      <c r="AW266" t="s">
        <v>137</v>
      </c>
      <c r="AY266" s="16">
        <v>44408</v>
      </c>
      <c r="AZ266" s="10" t="s">
        <v>138</v>
      </c>
      <c r="BA266" s="10"/>
      <c r="BH266" t="s">
        <v>239</v>
      </c>
      <c r="BJ266" t="s">
        <v>240</v>
      </c>
      <c r="BK266" t="s">
        <v>133</v>
      </c>
      <c r="BL266">
        <v>85301</v>
      </c>
      <c r="BM266" t="s">
        <v>84</v>
      </c>
      <c r="BR266" s="10">
        <v>1.9</v>
      </c>
      <c r="BS266" t="s">
        <v>85</v>
      </c>
    </row>
    <row r="267" spans="1:71">
      <c r="A267" t="s">
        <v>236</v>
      </c>
      <c r="B267" s="47" t="s">
        <v>237</v>
      </c>
      <c r="C267" t="s">
        <v>96</v>
      </c>
      <c r="D267" s="8">
        <v>18</v>
      </c>
      <c r="E267" s="9">
        <v>43803</v>
      </c>
      <c r="F267" s="9">
        <v>43560</v>
      </c>
      <c r="G267" s="9">
        <v>43966</v>
      </c>
      <c r="H267" t="s">
        <v>238</v>
      </c>
      <c r="J267" t="s">
        <v>239</v>
      </c>
      <c r="L267" t="s">
        <v>240</v>
      </c>
      <c r="M267" t="s">
        <v>133</v>
      </c>
      <c r="N267" s="10">
        <v>85301</v>
      </c>
      <c r="O267" s="10">
        <v>1000</v>
      </c>
      <c r="P267">
        <v>5718</v>
      </c>
      <c r="Q267">
        <v>17</v>
      </c>
      <c r="R267" t="s">
        <v>134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134</v>
      </c>
      <c r="Z267">
        <v>0</v>
      </c>
      <c r="AA267">
        <v>0</v>
      </c>
      <c r="AB267">
        <v>0</v>
      </c>
      <c r="AC267" t="s">
        <v>134</v>
      </c>
      <c r="AD267">
        <v>0</v>
      </c>
      <c r="AE267">
        <v>0</v>
      </c>
      <c r="AF267">
        <v>0</v>
      </c>
      <c r="AG267">
        <v>221</v>
      </c>
      <c r="AH267">
        <v>2008</v>
      </c>
      <c r="AI267" s="8" t="s">
        <v>135</v>
      </c>
      <c r="AJ267" t="s">
        <v>151</v>
      </c>
      <c r="AK267" s="11">
        <v>1615</v>
      </c>
      <c r="AL267" s="11">
        <v>0</v>
      </c>
      <c r="AM267" s="11">
        <v>9</v>
      </c>
      <c r="AN267" s="11">
        <v>21</v>
      </c>
      <c r="AO267" s="11">
        <v>0</v>
      </c>
      <c r="AP267" s="11">
        <v>1645</v>
      </c>
      <c r="AQ267" s="10">
        <v>14</v>
      </c>
      <c r="AR267" s="12">
        <f t="shared" si="8"/>
        <v>230.3</v>
      </c>
      <c r="AS267" s="13">
        <v>44408</v>
      </c>
      <c r="AT267" s="14" t="s">
        <v>83</v>
      </c>
      <c r="AU267" s="15">
        <f t="shared" si="9"/>
        <v>1645</v>
      </c>
      <c r="AV267" s="12"/>
      <c r="AW267" t="s">
        <v>137</v>
      </c>
      <c r="AY267" s="16">
        <v>44408</v>
      </c>
      <c r="AZ267" s="10" t="s">
        <v>138</v>
      </c>
      <c r="BA267" s="10"/>
      <c r="BH267" t="s">
        <v>239</v>
      </c>
      <c r="BJ267" t="s">
        <v>240</v>
      </c>
      <c r="BK267" t="s">
        <v>133</v>
      </c>
      <c r="BL267">
        <v>85301</v>
      </c>
      <c r="BM267" t="s">
        <v>84</v>
      </c>
      <c r="BR267" s="10">
        <v>1.9</v>
      </c>
      <c r="BS267" t="s">
        <v>85</v>
      </c>
    </row>
    <row r="268" spans="1:71">
      <c r="A268" t="s">
        <v>236</v>
      </c>
      <c r="B268" s="47" t="s">
        <v>237</v>
      </c>
      <c r="C268" t="s">
        <v>96</v>
      </c>
      <c r="D268" s="8">
        <v>19</v>
      </c>
      <c r="E268" s="9">
        <v>43853</v>
      </c>
      <c r="F268" s="9">
        <v>43560</v>
      </c>
      <c r="G268" s="9">
        <v>43966</v>
      </c>
      <c r="H268" t="s">
        <v>238</v>
      </c>
      <c r="J268" t="s">
        <v>239</v>
      </c>
      <c r="L268" t="s">
        <v>240</v>
      </c>
      <c r="M268" t="s">
        <v>133</v>
      </c>
      <c r="N268" s="10">
        <v>85301</v>
      </c>
      <c r="O268" s="10">
        <v>1000</v>
      </c>
      <c r="P268">
        <v>5718</v>
      </c>
      <c r="Q268">
        <v>17</v>
      </c>
      <c r="R268" t="s">
        <v>134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t="s">
        <v>134</v>
      </c>
      <c r="Z268">
        <v>0</v>
      </c>
      <c r="AA268">
        <v>0</v>
      </c>
      <c r="AB268">
        <v>0</v>
      </c>
      <c r="AC268" t="s">
        <v>134</v>
      </c>
      <c r="AD268">
        <v>0</v>
      </c>
      <c r="AE268">
        <v>0</v>
      </c>
      <c r="AF268">
        <v>0</v>
      </c>
      <c r="AG268">
        <v>221</v>
      </c>
      <c r="AH268">
        <v>2008</v>
      </c>
      <c r="AI268" s="8" t="s">
        <v>135</v>
      </c>
      <c r="AJ268" t="s">
        <v>151</v>
      </c>
      <c r="AK268" s="11">
        <v>-959</v>
      </c>
      <c r="AL268" s="11">
        <v>0</v>
      </c>
      <c r="AM268" s="11">
        <v>-5</v>
      </c>
      <c r="AN268" s="11">
        <v>-12</v>
      </c>
      <c r="AO268" s="11">
        <v>0</v>
      </c>
      <c r="AP268" s="11">
        <v>-976</v>
      </c>
      <c r="AQ268" s="10">
        <v>14</v>
      </c>
      <c r="AR268" s="12">
        <f t="shared" si="8"/>
        <v>-136.64000000000001</v>
      </c>
      <c r="AS268" s="13">
        <v>44408</v>
      </c>
      <c r="AT268" s="14" t="s">
        <v>83</v>
      </c>
      <c r="AU268" s="15">
        <f t="shared" si="9"/>
        <v>-976</v>
      </c>
      <c r="AV268" s="12"/>
      <c r="AW268" t="s">
        <v>137</v>
      </c>
      <c r="AY268" s="16">
        <v>44408</v>
      </c>
      <c r="AZ268" s="10" t="s">
        <v>138</v>
      </c>
      <c r="BA268" s="10"/>
      <c r="BH268" t="s">
        <v>239</v>
      </c>
      <c r="BJ268" t="s">
        <v>240</v>
      </c>
      <c r="BK268" t="s">
        <v>133</v>
      </c>
      <c r="BL268">
        <v>85301</v>
      </c>
      <c r="BM268" t="s">
        <v>84</v>
      </c>
      <c r="BR268" s="10">
        <v>1.9</v>
      </c>
      <c r="BS268" t="s">
        <v>85</v>
      </c>
    </row>
    <row r="269" spans="1:71">
      <c r="A269" t="s">
        <v>236</v>
      </c>
      <c r="B269" s="47" t="s">
        <v>237</v>
      </c>
      <c r="C269" t="s">
        <v>96</v>
      </c>
      <c r="D269" s="8">
        <v>19</v>
      </c>
      <c r="E269" s="9">
        <v>43853</v>
      </c>
      <c r="F269" s="9">
        <v>43560</v>
      </c>
      <c r="G269" s="9">
        <v>43966</v>
      </c>
      <c r="H269" t="s">
        <v>238</v>
      </c>
      <c r="J269" t="s">
        <v>239</v>
      </c>
      <c r="L269" t="s">
        <v>240</v>
      </c>
      <c r="M269" t="s">
        <v>133</v>
      </c>
      <c r="N269" s="10">
        <v>85301</v>
      </c>
      <c r="O269" s="10">
        <v>1000</v>
      </c>
      <c r="P269">
        <v>5718</v>
      </c>
      <c r="Q269">
        <v>17</v>
      </c>
      <c r="R269" t="s">
        <v>134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t="s">
        <v>134</v>
      </c>
      <c r="Z269">
        <v>0</v>
      </c>
      <c r="AA269">
        <v>0</v>
      </c>
      <c r="AB269">
        <v>0</v>
      </c>
      <c r="AC269" t="s">
        <v>134</v>
      </c>
      <c r="AD269">
        <v>0</v>
      </c>
      <c r="AE269">
        <v>0</v>
      </c>
      <c r="AF269">
        <v>0</v>
      </c>
      <c r="AG269">
        <v>307</v>
      </c>
      <c r="AH269">
        <v>2006</v>
      </c>
      <c r="AI269" s="8" t="s">
        <v>135</v>
      </c>
      <c r="AJ269" t="s">
        <v>146</v>
      </c>
      <c r="AK269" s="11">
        <v>959</v>
      </c>
      <c r="AL269" s="11">
        <v>0</v>
      </c>
      <c r="AM269" s="11">
        <v>5</v>
      </c>
      <c r="AN269" s="11">
        <v>12</v>
      </c>
      <c r="AO269" s="11">
        <v>0</v>
      </c>
      <c r="AP269" s="11">
        <v>976</v>
      </c>
      <c r="AQ269" s="10">
        <v>14</v>
      </c>
      <c r="AR269" s="12">
        <f t="shared" si="8"/>
        <v>136.64000000000001</v>
      </c>
      <c r="AS269" s="13">
        <v>44408</v>
      </c>
      <c r="AT269" s="14" t="s">
        <v>83</v>
      </c>
      <c r="AU269" s="15">
        <f t="shared" si="9"/>
        <v>976</v>
      </c>
      <c r="AV269" s="12"/>
      <c r="AW269" t="s">
        <v>137</v>
      </c>
      <c r="AY269" s="16">
        <v>44408</v>
      </c>
      <c r="AZ269" s="10" t="s">
        <v>138</v>
      </c>
      <c r="BA269" s="10"/>
      <c r="BH269" t="s">
        <v>239</v>
      </c>
      <c r="BJ269" t="s">
        <v>240</v>
      </c>
      <c r="BK269" t="s">
        <v>133</v>
      </c>
      <c r="BL269">
        <v>85301</v>
      </c>
      <c r="BM269" t="s">
        <v>84</v>
      </c>
      <c r="BR269" s="10">
        <v>1.9</v>
      </c>
      <c r="BS269" t="s">
        <v>85</v>
      </c>
    </row>
    <row r="270" spans="1:71">
      <c r="A270" t="s">
        <v>236</v>
      </c>
      <c r="B270" s="47" t="s">
        <v>237</v>
      </c>
      <c r="C270" t="s">
        <v>96</v>
      </c>
      <c r="D270" s="8">
        <v>20</v>
      </c>
      <c r="E270" s="9">
        <v>43857</v>
      </c>
      <c r="F270" s="9">
        <v>43560</v>
      </c>
      <c r="G270" s="9">
        <v>43966</v>
      </c>
      <c r="H270" t="s">
        <v>238</v>
      </c>
      <c r="J270" t="s">
        <v>239</v>
      </c>
      <c r="L270" t="s">
        <v>240</v>
      </c>
      <c r="M270" t="s">
        <v>133</v>
      </c>
      <c r="N270" s="10">
        <v>85301</v>
      </c>
      <c r="O270" s="10">
        <v>1000</v>
      </c>
      <c r="P270">
        <v>5718</v>
      </c>
      <c r="Q270">
        <v>17</v>
      </c>
      <c r="R270" t="s">
        <v>134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t="s">
        <v>134</v>
      </c>
      <c r="Z270">
        <v>0</v>
      </c>
      <c r="AA270">
        <v>0</v>
      </c>
      <c r="AB270">
        <v>0</v>
      </c>
      <c r="AC270" t="s">
        <v>134</v>
      </c>
      <c r="AD270">
        <v>0</v>
      </c>
      <c r="AE270">
        <v>0</v>
      </c>
      <c r="AF270">
        <v>0</v>
      </c>
      <c r="AG270">
        <v>307</v>
      </c>
      <c r="AH270">
        <v>2006</v>
      </c>
      <c r="AI270" s="8" t="s">
        <v>135</v>
      </c>
      <c r="AJ270" t="s">
        <v>146</v>
      </c>
      <c r="AK270" s="11">
        <v>-906</v>
      </c>
      <c r="AL270" s="11">
        <v>0</v>
      </c>
      <c r="AM270" s="11">
        <v>-5</v>
      </c>
      <c r="AN270" s="11">
        <v>-12</v>
      </c>
      <c r="AO270" s="11">
        <v>0</v>
      </c>
      <c r="AP270" s="11">
        <v>-923</v>
      </c>
      <c r="AQ270" s="10">
        <v>14</v>
      </c>
      <c r="AR270" s="12">
        <f t="shared" si="8"/>
        <v>-129.22</v>
      </c>
      <c r="AS270" s="13">
        <v>44408</v>
      </c>
      <c r="AT270" s="14" t="s">
        <v>83</v>
      </c>
      <c r="AU270" s="15">
        <f t="shared" si="9"/>
        <v>-923</v>
      </c>
      <c r="AV270" s="12"/>
      <c r="AW270" t="s">
        <v>137</v>
      </c>
      <c r="AY270" s="16">
        <v>44408</v>
      </c>
      <c r="AZ270" s="10" t="s">
        <v>138</v>
      </c>
      <c r="BA270" s="10"/>
      <c r="BH270" t="s">
        <v>239</v>
      </c>
      <c r="BJ270" t="s">
        <v>240</v>
      </c>
      <c r="BK270" t="s">
        <v>133</v>
      </c>
      <c r="BL270">
        <v>85301</v>
      </c>
      <c r="BM270" t="s">
        <v>84</v>
      </c>
      <c r="BR270" s="10">
        <v>1.9</v>
      </c>
      <c r="BS270" t="s">
        <v>85</v>
      </c>
    </row>
    <row r="271" spans="1:71">
      <c r="A271" t="s">
        <v>236</v>
      </c>
      <c r="B271" s="47" t="s">
        <v>237</v>
      </c>
      <c r="C271" t="s">
        <v>96</v>
      </c>
      <c r="D271" s="8">
        <v>20</v>
      </c>
      <c r="E271" s="9">
        <v>43857</v>
      </c>
      <c r="F271" s="9">
        <v>43560</v>
      </c>
      <c r="G271" s="9">
        <v>43966</v>
      </c>
      <c r="H271" t="s">
        <v>238</v>
      </c>
      <c r="J271" t="s">
        <v>239</v>
      </c>
      <c r="L271" t="s">
        <v>240</v>
      </c>
      <c r="M271" t="s">
        <v>133</v>
      </c>
      <c r="N271" s="10">
        <v>85301</v>
      </c>
      <c r="O271" s="10">
        <v>1000</v>
      </c>
      <c r="P271">
        <v>5718</v>
      </c>
      <c r="Q271">
        <v>17</v>
      </c>
      <c r="R271" t="s">
        <v>134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t="s">
        <v>134</v>
      </c>
      <c r="Z271">
        <v>0</v>
      </c>
      <c r="AA271">
        <v>0</v>
      </c>
      <c r="AB271">
        <v>0</v>
      </c>
      <c r="AC271" t="s">
        <v>134</v>
      </c>
      <c r="AD271">
        <v>0</v>
      </c>
      <c r="AE271">
        <v>0</v>
      </c>
      <c r="AF271">
        <v>0</v>
      </c>
      <c r="AG271">
        <v>221</v>
      </c>
      <c r="AH271">
        <v>2008</v>
      </c>
      <c r="AI271" s="8" t="s">
        <v>135</v>
      </c>
      <c r="AJ271" t="s">
        <v>151</v>
      </c>
      <c r="AK271" s="11">
        <v>906</v>
      </c>
      <c r="AL271" s="11">
        <v>0</v>
      </c>
      <c r="AM271" s="11">
        <v>5</v>
      </c>
      <c r="AN271" s="11">
        <v>12</v>
      </c>
      <c r="AO271" s="11">
        <v>0</v>
      </c>
      <c r="AP271" s="11">
        <v>923</v>
      </c>
      <c r="AQ271" s="10">
        <v>14</v>
      </c>
      <c r="AR271" s="12">
        <f t="shared" si="8"/>
        <v>129.22</v>
      </c>
      <c r="AS271" s="13">
        <v>44408</v>
      </c>
      <c r="AT271" s="14" t="s">
        <v>83</v>
      </c>
      <c r="AU271" s="15">
        <f t="shared" si="9"/>
        <v>923</v>
      </c>
      <c r="AV271" s="12"/>
      <c r="AW271" t="s">
        <v>137</v>
      </c>
      <c r="AY271" s="16">
        <v>44408</v>
      </c>
      <c r="AZ271" s="10" t="s">
        <v>138</v>
      </c>
      <c r="BA271" s="10"/>
      <c r="BH271" t="s">
        <v>239</v>
      </c>
      <c r="BJ271" t="s">
        <v>240</v>
      </c>
      <c r="BK271" t="s">
        <v>133</v>
      </c>
      <c r="BL271">
        <v>85301</v>
      </c>
      <c r="BM271" t="s">
        <v>84</v>
      </c>
      <c r="BR271" s="10">
        <v>1.9</v>
      </c>
      <c r="BS271" t="s">
        <v>85</v>
      </c>
    </row>
    <row r="272" spans="1:71">
      <c r="A272" t="s">
        <v>236</v>
      </c>
      <c r="B272" s="47" t="s">
        <v>237</v>
      </c>
      <c r="C272" t="s">
        <v>96</v>
      </c>
      <c r="D272" s="8">
        <v>21</v>
      </c>
      <c r="E272" s="9">
        <v>43903</v>
      </c>
      <c r="F272" s="9">
        <v>43560</v>
      </c>
      <c r="G272" s="9">
        <v>43966</v>
      </c>
      <c r="H272" t="s">
        <v>238</v>
      </c>
      <c r="J272" t="s">
        <v>239</v>
      </c>
      <c r="L272" t="s">
        <v>240</v>
      </c>
      <c r="M272" t="s">
        <v>133</v>
      </c>
      <c r="N272" s="10">
        <v>85301</v>
      </c>
      <c r="O272" s="10">
        <v>1000</v>
      </c>
      <c r="P272">
        <v>5718</v>
      </c>
      <c r="Q272">
        <v>17</v>
      </c>
      <c r="R272" t="s">
        <v>134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134</v>
      </c>
      <c r="Z272">
        <v>0</v>
      </c>
      <c r="AA272">
        <v>0</v>
      </c>
      <c r="AB272">
        <v>0</v>
      </c>
      <c r="AC272" t="s">
        <v>134</v>
      </c>
      <c r="AD272">
        <v>0</v>
      </c>
      <c r="AE272">
        <v>0</v>
      </c>
      <c r="AF272">
        <v>0</v>
      </c>
      <c r="AG272">
        <v>405</v>
      </c>
      <c r="AH272">
        <v>2013</v>
      </c>
      <c r="AI272" s="8" t="s">
        <v>135</v>
      </c>
      <c r="AJ272" t="s">
        <v>165</v>
      </c>
      <c r="AK272" s="11">
        <v>302</v>
      </c>
      <c r="AL272" s="11">
        <v>0</v>
      </c>
      <c r="AM272" s="11">
        <v>2</v>
      </c>
      <c r="AN272" s="11">
        <v>4</v>
      </c>
      <c r="AO272" s="11">
        <v>0</v>
      </c>
      <c r="AP272" s="11">
        <v>308</v>
      </c>
      <c r="AQ272" s="10">
        <v>14</v>
      </c>
      <c r="AR272" s="12">
        <f t="shared" si="8"/>
        <v>43.120000000000005</v>
      </c>
      <c r="AS272" s="13">
        <v>44408</v>
      </c>
      <c r="AT272" s="14" t="s">
        <v>83</v>
      </c>
      <c r="AU272" s="15">
        <f t="shared" si="9"/>
        <v>308</v>
      </c>
      <c r="AV272" s="12"/>
      <c r="AW272" t="s">
        <v>137</v>
      </c>
      <c r="AY272" s="16">
        <v>44408</v>
      </c>
      <c r="AZ272" s="10" t="s">
        <v>138</v>
      </c>
      <c r="BA272" s="10"/>
      <c r="BH272" t="s">
        <v>239</v>
      </c>
      <c r="BJ272" t="s">
        <v>240</v>
      </c>
      <c r="BK272" t="s">
        <v>133</v>
      </c>
      <c r="BL272">
        <v>85301</v>
      </c>
      <c r="BM272" t="s">
        <v>84</v>
      </c>
      <c r="BR272" s="10">
        <v>1.9</v>
      </c>
      <c r="BS272" t="s">
        <v>85</v>
      </c>
    </row>
    <row r="273" spans="1:71">
      <c r="A273" t="s">
        <v>236</v>
      </c>
      <c r="B273" s="47" t="s">
        <v>237</v>
      </c>
      <c r="C273" t="s">
        <v>96</v>
      </c>
      <c r="D273" s="8">
        <v>24</v>
      </c>
      <c r="E273" s="9">
        <v>43903</v>
      </c>
      <c r="F273" s="9">
        <v>43560</v>
      </c>
      <c r="G273" s="9">
        <v>43966</v>
      </c>
      <c r="H273" t="s">
        <v>238</v>
      </c>
      <c r="J273" t="s">
        <v>239</v>
      </c>
      <c r="L273" t="s">
        <v>240</v>
      </c>
      <c r="M273" t="s">
        <v>133</v>
      </c>
      <c r="N273" s="10">
        <v>85301</v>
      </c>
      <c r="O273" s="10">
        <v>1000</v>
      </c>
      <c r="P273">
        <v>5718</v>
      </c>
      <c r="Q273">
        <v>17</v>
      </c>
      <c r="R273" t="s">
        <v>134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t="s">
        <v>134</v>
      </c>
      <c r="Z273">
        <v>0</v>
      </c>
      <c r="AA273">
        <v>0</v>
      </c>
      <c r="AB273">
        <v>0</v>
      </c>
      <c r="AC273" t="s">
        <v>134</v>
      </c>
      <c r="AD273">
        <v>0</v>
      </c>
      <c r="AE273">
        <v>0</v>
      </c>
      <c r="AF273">
        <v>0</v>
      </c>
      <c r="AG273">
        <v>405</v>
      </c>
      <c r="AH273">
        <v>2013</v>
      </c>
      <c r="AI273" s="8" t="s">
        <v>135</v>
      </c>
      <c r="AJ273" t="s">
        <v>165</v>
      </c>
      <c r="AK273" s="11">
        <v>539</v>
      </c>
      <c r="AL273" s="11">
        <v>0</v>
      </c>
      <c r="AM273" s="11">
        <v>0</v>
      </c>
      <c r="AN273" s="11">
        <v>0</v>
      </c>
      <c r="AO273" s="11">
        <v>0</v>
      </c>
      <c r="AP273" s="11">
        <v>539</v>
      </c>
      <c r="AQ273" s="10">
        <v>14</v>
      </c>
      <c r="AR273" s="12">
        <f t="shared" si="8"/>
        <v>75.460000000000008</v>
      </c>
      <c r="AS273" s="13">
        <v>44408</v>
      </c>
      <c r="AT273" s="14" t="s">
        <v>83</v>
      </c>
      <c r="AU273" s="15">
        <f t="shared" si="9"/>
        <v>539</v>
      </c>
      <c r="AV273" s="12"/>
      <c r="AW273" t="s">
        <v>137</v>
      </c>
      <c r="AY273" s="16">
        <v>44408</v>
      </c>
      <c r="AZ273" s="10" t="s">
        <v>138</v>
      </c>
      <c r="BA273" s="10"/>
      <c r="BH273" t="s">
        <v>239</v>
      </c>
      <c r="BJ273" t="s">
        <v>240</v>
      </c>
      <c r="BK273" t="s">
        <v>133</v>
      </c>
      <c r="BL273">
        <v>85301</v>
      </c>
      <c r="BM273" t="s">
        <v>84</v>
      </c>
      <c r="BR273" s="10">
        <v>1.9</v>
      </c>
      <c r="BS273" t="s">
        <v>85</v>
      </c>
    </row>
    <row r="274" spans="1:71">
      <c r="A274" t="s">
        <v>236</v>
      </c>
      <c r="B274" s="47" t="s">
        <v>237</v>
      </c>
      <c r="C274" t="s">
        <v>96</v>
      </c>
      <c r="D274" s="8">
        <v>27</v>
      </c>
      <c r="E274" s="9">
        <v>43950</v>
      </c>
      <c r="F274" s="9">
        <v>43560</v>
      </c>
      <c r="G274" s="9">
        <v>43966</v>
      </c>
      <c r="H274" t="s">
        <v>238</v>
      </c>
      <c r="J274" t="s">
        <v>239</v>
      </c>
      <c r="L274" t="s">
        <v>240</v>
      </c>
      <c r="M274" t="s">
        <v>133</v>
      </c>
      <c r="N274" s="10">
        <v>85301</v>
      </c>
      <c r="O274" s="10">
        <v>1000</v>
      </c>
      <c r="P274">
        <v>5718</v>
      </c>
      <c r="Q274">
        <v>17</v>
      </c>
      <c r="R274" t="s">
        <v>134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134</v>
      </c>
      <c r="Z274">
        <v>0</v>
      </c>
      <c r="AA274">
        <v>0</v>
      </c>
      <c r="AB274">
        <v>0</v>
      </c>
      <c r="AC274" t="s">
        <v>134</v>
      </c>
      <c r="AD274">
        <v>0</v>
      </c>
      <c r="AE274">
        <v>0</v>
      </c>
      <c r="AF274">
        <v>0</v>
      </c>
      <c r="AG274">
        <v>405</v>
      </c>
      <c r="AH274">
        <v>2013</v>
      </c>
      <c r="AI274" s="8" t="s">
        <v>135</v>
      </c>
      <c r="AJ274" t="s">
        <v>165</v>
      </c>
      <c r="AK274" s="11">
        <v>-210</v>
      </c>
      <c r="AL274" s="11">
        <v>0</v>
      </c>
      <c r="AM274" s="11">
        <v>-1</v>
      </c>
      <c r="AN274" s="11">
        <v>-3</v>
      </c>
      <c r="AO274" s="11">
        <v>0</v>
      </c>
      <c r="AP274" s="11">
        <v>-214</v>
      </c>
      <c r="AQ274" s="10">
        <v>14</v>
      </c>
      <c r="AR274" s="12">
        <f t="shared" si="8"/>
        <v>-29.960000000000004</v>
      </c>
      <c r="AS274" s="13">
        <v>44408</v>
      </c>
      <c r="AT274" s="14" t="s">
        <v>83</v>
      </c>
      <c r="AU274" s="15">
        <f t="shared" si="9"/>
        <v>-214</v>
      </c>
      <c r="AV274" s="12"/>
      <c r="AW274" t="s">
        <v>137</v>
      </c>
      <c r="AY274" s="16">
        <v>44408</v>
      </c>
      <c r="AZ274" s="10" t="s">
        <v>138</v>
      </c>
      <c r="BA274" s="10"/>
      <c r="BH274" t="s">
        <v>239</v>
      </c>
      <c r="BJ274" t="s">
        <v>240</v>
      </c>
      <c r="BK274" t="s">
        <v>133</v>
      </c>
      <c r="BL274">
        <v>85301</v>
      </c>
      <c r="BM274" t="s">
        <v>84</v>
      </c>
      <c r="BR274" s="10">
        <v>1.9</v>
      </c>
      <c r="BS274" t="s">
        <v>85</v>
      </c>
    </row>
    <row r="275" spans="1:71">
      <c r="A275" s="21" t="s">
        <v>236</v>
      </c>
      <c r="B275" s="48" t="s">
        <v>237</v>
      </c>
      <c r="C275" s="21" t="s">
        <v>96</v>
      </c>
      <c r="D275" s="21">
        <v>28</v>
      </c>
      <c r="E275" s="23">
        <v>43962</v>
      </c>
      <c r="F275" s="23">
        <v>43560</v>
      </c>
      <c r="G275" s="23">
        <v>43966</v>
      </c>
      <c r="H275" s="21" t="s">
        <v>238</v>
      </c>
      <c r="I275" s="21"/>
      <c r="J275" s="21" t="s">
        <v>239</v>
      </c>
      <c r="K275" s="21"/>
      <c r="L275" s="21" t="s">
        <v>240</v>
      </c>
      <c r="M275" s="21" t="s">
        <v>133</v>
      </c>
      <c r="N275" s="14">
        <v>85301</v>
      </c>
      <c r="O275" s="14">
        <v>1000</v>
      </c>
      <c r="P275" s="21"/>
      <c r="Q275" s="21">
        <v>17</v>
      </c>
      <c r="R275" s="24">
        <v>250000</v>
      </c>
      <c r="S275" s="21">
        <v>0</v>
      </c>
      <c r="T275" s="21">
        <v>0</v>
      </c>
      <c r="U275" s="21">
        <v>0</v>
      </c>
      <c r="V275" s="21">
        <v>0</v>
      </c>
      <c r="W275" s="21">
        <v>0</v>
      </c>
      <c r="X275" s="21">
        <v>0</v>
      </c>
      <c r="Y275" s="24">
        <v>250000</v>
      </c>
      <c r="Z275" s="21">
        <v>0</v>
      </c>
      <c r="AA275" s="21">
        <v>0</v>
      </c>
      <c r="AB275" s="21">
        <v>0</v>
      </c>
      <c r="AC275" s="24">
        <v>250000</v>
      </c>
      <c r="AD275" s="21">
        <v>0</v>
      </c>
      <c r="AE275" s="21">
        <v>0</v>
      </c>
      <c r="AF275" s="21">
        <v>0</v>
      </c>
      <c r="AG275" s="21">
        <v>193</v>
      </c>
      <c r="AH275" s="21">
        <v>2008</v>
      </c>
      <c r="AI275" s="21" t="s">
        <v>135</v>
      </c>
      <c r="AJ275" s="21" t="s">
        <v>183</v>
      </c>
      <c r="AK275" s="19">
        <v>54</v>
      </c>
      <c r="AL275" s="19">
        <v>0</v>
      </c>
      <c r="AM275" s="19">
        <v>0</v>
      </c>
      <c r="AN275" s="19">
        <v>0</v>
      </c>
      <c r="AO275" s="19">
        <v>0</v>
      </c>
      <c r="AP275" s="19">
        <f>SUM(AK275:AO275)</f>
        <v>54</v>
      </c>
      <c r="AQ275" s="14">
        <v>14</v>
      </c>
      <c r="AR275" s="20">
        <f t="shared" si="8"/>
        <v>7.5600000000000005</v>
      </c>
      <c r="AS275" s="13">
        <v>44408</v>
      </c>
      <c r="AT275" s="14" t="s">
        <v>83</v>
      </c>
      <c r="AU275" s="15">
        <f t="shared" si="9"/>
        <v>54</v>
      </c>
      <c r="AV275" s="12"/>
      <c r="AW275" s="21" t="s">
        <v>137</v>
      </c>
      <c r="AX275" s="21"/>
      <c r="AY275" s="16">
        <v>44408</v>
      </c>
      <c r="AZ275" s="14" t="s">
        <v>138</v>
      </c>
      <c r="BA275" s="14"/>
      <c r="BB275" s="21"/>
      <c r="BC275" s="21"/>
      <c r="BD275" s="21"/>
      <c r="BE275" s="21"/>
      <c r="BF275" s="21"/>
      <c r="BG275" s="21"/>
      <c r="BH275" s="21" t="s">
        <v>239</v>
      </c>
      <c r="BI275" s="21"/>
      <c r="BJ275" s="21" t="s">
        <v>240</v>
      </c>
      <c r="BK275" s="21" t="s">
        <v>133</v>
      </c>
      <c r="BL275" s="21">
        <v>85301</v>
      </c>
      <c r="BM275" s="21" t="s">
        <v>84</v>
      </c>
      <c r="BN275" s="21"/>
      <c r="BO275" s="21"/>
      <c r="BP275" s="21"/>
      <c r="BQ275" s="21"/>
      <c r="BR275" s="14">
        <v>1.9</v>
      </c>
      <c r="BS275" t="s">
        <v>85</v>
      </c>
    </row>
    <row r="276" spans="1:71">
      <c r="A276" s="21" t="s">
        <v>236</v>
      </c>
      <c r="B276" s="48" t="s">
        <v>237</v>
      </c>
      <c r="C276" s="21" t="s">
        <v>96</v>
      </c>
      <c r="D276" s="21">
        <v>28</v>
      </c>
      <c r="E276" s="23">
        <v>43962</v>
      </c>
      <c r="F276" s="23">
        <v>43560</v>
      </c>
      <c r="G276" s="23">
        <v>43966</v>
      </c>
      <c r="H276" s="21" t="s">
        <v>238</v>
      </c>
      <c r="I276" s="21"/>
      <c r="J276" s="21" t="s">
        <v>239</v>
      </c>
      <c r="K276" s="21"/>
      <c r="L276" s="21" t="s">
        <v>240</v>
      </c>
      <c r="M276" s="21" t="s">
        <v>133</v>
      </c>
      <c r="N276" s="14">
        <v>85301</v>
      </c>
      <c r="O276" s="14">
        <v>1000</v>
      </c>
      <c r="P276" s="21">
        <v>5718</v>
      </c>
      <c r="Q276" s="21">
        <v>17</v>
      </c>
      <c r="R276" s="24">
        <v>250000</v>
      </c>
      <c r="S276" s="21">
        <v>0</v>
      </c>
      <c r="T276" s="21">
        <v>0</v>
      </c>
      <c r="U276" s="21">
        <v>0</v>
      </c>
      <c r="V276" s="21">
        <v>0</v>
      </c>
      <c r="W276" s="21">
        <v>0</v>
      </c>
      <c r="X276" s="21">
        <v>0</v>
      </c>
      <c r="Y276" s="24">
        <v>250000</v>
      </c>
      <c r="Z276" s="21">
        <v>0</v>
      </c>
      <c r="AA276" s="21">
        <v>0</v>
      </c>
      <c r="AB276" s="21">
        <v>0</v>
      </c>
      <c r="AC276" s="24">
        <v>250000</v>
      </c>
      <c r="AD276" s="21">
        <v>0</v>
      </c>
      <c r="AE276" s="21">
        <v>0</v>
      </c>
      <c r="AF276" s="21">
        <v>0</v>
      </c>
      <c r="AG276" s="21">
        <v>960</v>
      </c>
      <c r="AH276" s="21">
        <v>2010</v>
      </c>
      <c r="AI276" s="21" t="s">
        <v>135</v>
      </c>
      <c r="AJ276" s="21" t="s">
        <v>174</v>
      </c>
      <c r="AK276" s="19">
        <v>-54</v>
      </c>
      <c r="AL276" s="19">
        <v>0</v>
      </c>
      <c r="AM276" s="19">
        <v>0</v>
      </c>
      <c r="AN276" s="19">
        <v>0</v>
      </c>
      <c r="AO276" s="19">
        <v>0</v>
      </c>
      <c r="AP276" s="19">
        <f>SUM(AK276:AO276)</f>
        <v>-54</v>
      </c>
      <c r="AQ276" s="14">
        <v>14</v>
      </c>
      <c r="AR276" s="20">
        <f t="shared" si="8"/>
        <v>-7.5600000000000005</v>
      </c>
      <c r="AS276" s="13">
        <v>44408</v>
      </c>
      <c r="AT276" s="14" t="s">
        <v>83</v>
      </c>
      <c r="AU276" s="15">
        <f t="shared" si="9"/>
        <v>-54</v>
      </c>
      <c r="AV276" s="12"/>
      <c r="AW276" s="21" t="s">
        <v>137</v>
      </c>
      <c r="AX276" s="21"/>
      <c r="AY276" s="16">
        <v>44408</v>
      </c>
      <c r="AZ276" s="14" t="s">
        <v>138</v>
      </c>
      <c r="BA276" s="14"/>
      <c r="BB276" s="21"/>
      <c r="BC276" s="21"/>
      <c r="BD276" s="21"/>
      <c r="BE276" s="21"/>
      <c r="BF276" s="21"/>
      <c r="BG276" s="21"/>
      <c r="BH276" s="21" t="s">
        <v>239</v>
      </c>
      <c r="BI276" s="21"/>
      <c r="BJ276" s="21" t="s">
        <v>240</v>
      </c>
      <c r="BK276" s="21" t="s">
        <v>133</v>
      </c>
      <c r="BL276" s="21">
        <v>85301</v>
      </c>
      <c r="BM276" s="21" t="s">
        <v>84</v>
      </c>
      <c r="BN276" s="21"/>
      <c r="BO276" s="21"/>
      <c r="BP276" s="21"/>
      <c r="BQ276" s="21"/>
      <c r="BR276" s="14">
        <v>1.9</v>
      </c>
      <c r="BS276" t="s">
        <v>85</v>
      </c>
    </row>
    <row r="277" spans="1:71">
      <c r="A277" s="8" t="s">
        <v>236</v>
      </c>
      <c r="B277" s="51" t="s">
        <v>237</v>
      </c>
      <c r="C277" s="21" t="s">
        <v>96</v>
      </c>
      <c r="D277" s="8">
        <v>29</v>
      </c>
      <c r="E277" s="17">
        <v>43964</v>
      </c>
      <c r="F277" s="17">
        <v>43560</v>
      </c>
      <c r="G277" s="17">
        <v>43966</v>
      </c>
      <c r="H277" s="8" t="s">
        <v>238</v>
      </c>
      <c r="I277" s="8"/>
      <c r="J277" s="8" t="s">
        <v>239</v>
      </c>
      <c r="K277" s="8"/>
      <c r="L277" s="8" t="s">
        <v>240</v>
      </c>
      <c r="M277" s="21" t="s">
        <v>133</v>
      </c>
      <c r="N277" s="10">
        <v>85301</v>
      </c>
      <c r="O277" s="14">
        <v>1000</v>
      </c>
      <c r="P277" s="21">
        <v>5718</v>
      </c>
      <c r="Q277" s="21">
        <v>17</v>
      </c>
      <c r="R277" s="24">
        <v>250000</v>
      </c>
      <c r="S277" s="21">
        <v>0</v>
      </c>
      <c r="T277" s="21">
        <v>0</v>
      </c>
      <c r="U277" s="21">
        <v>0</v>
      </c>
      <c r="V277" s="21">
        <v>0</v>
      </c>
      <c r="W277" s="21">
        <v>0</v>
      </c>
      <c r="X277" s="21">
        <v>0</v>
      </c>
      <c r="Y277" s="24">
        <v>250000</v>
      </c>
      <c r="Z277" s="21">
        <v>0</v>
      </c>
      <c r="AA277" s="21">
        <v>0</v>
      </c>
      <c r="AB277" s="21">
        <v>0</v>
      </c>
      <c r="AC277" s="24">
        <v>250000</v>
      </c>
      <c r="AD277" s="21">
        <v>0</v>
      </c>
      <c r="AE277" s="21">
        <v>0</v>
      </c>
      <c r="AF277" s="21">
        <v>0</v>
      </c>
      <c r="AG277" s="8">
        <v>960</v>
      </c>
      <c r="AH277" s="8">
        <v>2010</v>
      </c>
      <c r="AI277" s="21" t="s">
        <v>135</v>
      </c>
      <c r="AJ277" s="8" t="s">
        <v>174</v>
      </c>
      <c r="AK277" s="11">
        <v>25</v>
      </c>
      <c r="AL277" s="19">
        <v>0</v>
      </c>
      <c r="AM277" s="19">
        <v>0</v>
      </c>
      <c r="AN277" s="19">
        <v>0</v>
      </c>
      <c r="AO277" s="19">
        <v>0</v>
      </c>
      <c r="AP277" s="19">
        <f>SUM(AK277:AO277)</f>
        <v>25</v>
      </c>
      <c r="AQ277" s="14">
        <v>14</v>
      </c>
      <c r="AR277" s="20">
        <f t="shared" si="8"/>
        <v>3.5000000000000004</v>
      </c>
      <c r="AS277" s="13">
        <v>44408</v>
      </c>
      <c r="AT277" s="14" t="s">
        <v>83</v>
      </c>
      <c r="AU277" s="15">
        <f t="shared" si="9"/>
        <v>25</v>
      </c>
      <c r="AV277" s="12"/>
      <c r="AW277" s="21" t="s">
        <v>137</v>
      </c>
      <c r="AX277" s="21"/>
      <c r="AY277" s="16">
        <v>44408</v>
      </c>
      <c r="AZ277" s="14" t="s">
        <v>138</v>
      </c>
      <c r="BA277" s="10"/>
      <c r="BB277" s="8"/>
      <c r="BC277" s="8"/>
      <c r="BD277" s="8"/>
      <c r="BE277" s="8"/>
      <c r="BF277" s="8"/>
      <c r="BG277" s="8"/>
      <c r="BH277" s="8" t="s">
        <v>239</v>
      </c>
      <c r="BI277" s="8"/>
      <c r="BJ277" s="8" t="s">
        <v>240</v>
      </c>
      <c r="BK277" s="21" t="s">
        <v>133</v>
      </c>
      <c r="BL277" s="8">
        <v>85301</v>
      </c>
      <c r="BM277" s="21" t="s">
        <v>84</v>
      </c>
      <c r="BN277" s="8"/>
      <c r="BO277" s="8"/>
      <c r="BP277" s="8"/>
      <c r="BQ277" s="8"/>
      <c r="BR277" s="14">
        <v>1.9</v>
      </c>
      <c r="BS277" t="s">
        <v>85</v>
      </c>
    </row>
    <row r="278" spans="1:71">
      <c r="A278" s="8" t="s">
        <v>236</v>
      </c>
      <c r="B278" s="51" t="s">
        <v>237</v>
      </c>
      <c r="C278" s="21" t="s">
        <v>96</v>
      </c>
      <c r="D278" s="8">
        <v>29</v>
      </c>
      <c r="E278" s="17">
        <v>43964</v>
      </c>
      <c r="F278" s="17">
        <v>43560</v>
      </c>
      <c r="G278" s="17">
        <v>43966</v>
      </c>
      <c r="H278" s="8" t="s">
        <v>238</v>
      </c>
      <c r="I278" s="8"/>
      <c r="J278" s="8" t="s">
        <v>239</v>
      </c>
      <c r="K278" s="8"/>
      <c r="L278" s="8" t="s">
        <v>240</v>
      </c>
      <c r="M278" s="21" t="s">
        <v>133</v>
      </c>
      <c r="N278" s="10">
        <v>85301</v>
      </c>
      <c r="O278" s="14">
        <v>1000</v>
      </c>
      <c r="P278" s="21">
        <v>5718</v>
      </c>
      <c r="Q278" s="21">
        <v>17</v>
      </c>
      <c r="R278" s="24">
        <v>250000</v>
      </c>
      <c r="S278" s="21">
        <v>0</v>
      </c>
      <c r="T278" s="21">
        <v>0</v>
      </c>
      <c r="U278" s="21">
        <v>0</v>
      </c>
      <c r="V278" s="21">
        <v>0</v>
      </c>
      <c r="W278" s="21">
        <v>0</v>
      </c>
      <c r="X278" s="21">
        <v>0</v>
      </c>
      <c r="Y278" s="24">
        <v>250000</v>
      </c>
      <c r="Z278" s="21">
        <v>0</v>
      </c>
      <c r="AA278" s="21">
        <v>0</v>
      </c>
      <c r="AB278" s="21">
        <v>0</v>
      </c>
      <c r="AC278" s="24">
        <v>250000</v>
      </c>
      <c r="AD278" s="21">
        <v>0</v>
      </c>
      <c r="AE278" s="21">
        <v>0</v>
      </c>
      <c r="AF278" s="21">
        <v>0</v>
      </c>
      <c r="AG278" s="8">
        <v>193</v>
      </c>
      <c r="AH278" s="8">
        <v>2008</v>
      </c>
      <c r="AI278" s="21" t="s">
        <v>135</v>
      </c>
      <c r="AJ278" s="8" t="s">
        <v>183</v>
      </c>
      <c r="AK278" s="11">
        <v>-25</v>
      </c>
      <c r="AL278" s="19">
        <v>0</v>
      </c>
      <c r="AM278" s="19">
        <v>0</v>
      </c>
      <c r="AN278" s="19">
        <v>0</v>
      </c>
      <c r="AO278" s="19">
        <v>0</v>
      </c>
      <c r="AP278" s="19">
        <f>SUM(AK278:AO278)</f>
        <v>-25</v>
      </c>
      <c r="AQ278" s="14">
        <v>14</v>
      </c>
      <c r="AR278" s="20">
        <f t="shared" si="8"/>
        <v>-3.5000000000000004</v>
      </c>
      <c r="AS278" s="13">
        <v>44408</v>
      </c>
      <c r="AT278" s="14" t="s">
        <v>83</v>
      </c>
      <c r="AU278" s="15">
        <f t="shared" si="9"/>
        <v>-25</v>
      </c>
      <c r="AV278" s="12"/>
      <c r="AW278" s="21" t="s">
        <v>137</v>
      </c>
      <c r="AX278" s="21"/>
      <c r="AY278" s="16">
        <v>44408</v>
      </c>
      <c r="AZ278" s="14" t="s">
        <v>138</v>
      </c>
      <c r="BA278" s="10"/>
      <c r="BB278" s="8"/>
      <c r="BC278" s="8"/>
      <c r="BD278" s="8"/>
      <c r="BE278" s="8"/>
      <c r="BF278" s="8"/>
      <c r="BG278" s="8"/>
      <c r="BH278" s="8" t="s">
        <v>239</v>
      </c>
      <c r="BI278" s="8"/>
      <c r="BJ278" s="8" t="s">
        <v>240</v>
      </c>
      <c r="BK278" s="21" t="s">
        <v>133</v>
      </c>
      <c r="BL278" s="8">
        <v>85301</v>
      </c>
      <c r="BM278" s="21" t="s">
        <v>84</v>
      </c>
      <c r="BN278" s="8"/>
      <c r="BO278" s="8"/>
      <c r="BP278" s="8"/>
      <c r="BQ278" s="8"/>
      <c r="BR278" s="14">
        <v>1.9</v>
      </c>
      <c r="BS278" t="s">
        <v>85</v>
      </c>
    </row>
    <row r="279" spans="1:71">
      <c r="A279" t="s">
        <v>236</v>
      </c>
      <c r="B279" s="47" t="s">
        <v>237</v>
      </c>
      <c r="C279" t="s">
        <v>96</v>
      </c>
      <c r="D279" s="8" t="s">
        <v>241</v>
      </c>
      <c r="E279" s="9">
        <v>43920</v>
      </c>
      <c r="F279" s="9">
        <v>43560</v>
      </c>
      <c r="G279" s="9">
        <v>43966</v>
      </c>
      <c r="H279" t="s">
        <v>238</v>
      </c>
      <c r="J279" t="s">
        <v>239</v>
      </c>
      <c r="L279" t="s">
        <v>240</v>
      </c>
      <c r="M279" t="s">
        <v>133</v>
      </c>
      <c r="N279" s="10">
        <v>85301</v>
      </c>
      <c r="O279" s="10">
        <v>1000</v>
      </c>
      <c r="P279">
        <v>5718</v>
      </c>
      <c r="Q279">
        <v>17</v>
      </c>
      <c r="R279" t="s">
        <v>134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t="s">
        <v>134</v>
      </c>
      <c r="Z279">
        <v>0</v>
      </c>
      <c r="AA279">
        <v>0</v>
      </c>
      <c r="AB279">
        <v>0</v>
      </c>
      <c r="AC279" t="s">
        <v>134</v>
      </c>
      <c r="AD279">
        <v>0</v>
      </c>
      <c r="AE279">
        <v>0</v>
      </c>
      <c r="AF279">
        <v>0</v>
      </c>
      <c r="AG279">
        <v>221</v>
      </c>
      <c r="AH279">
        <v>2008</v>
      </c>
      <c r="AI279" s="8" t="s">
        <v>135</v>
      </c>
      <c r="AJ279" t="s">
        <v>151</v>
      </c>
      <c r="AK279" s="11">
        <v>-604</v>
      </c>
      <c r="AL279" s="11">
        <v>0</v>
      </c>
      <c r="AM279" s="11">
        <v>-3</v>
      </c>
      <c r="AN279" s="11">
        <v>-8</v>
      </c>
      <c r="AO279" s="11">
        <v>0</v>
      </c>
      <c r="AP279" s="11">
        <v>-615</v>
      </c>
      <c r="AQ279" s="10">
        <v>14</v>
      </c>
      <c r="AR279" s="12">
        <f t="shared" si="8"/>
        <v>-86.100000000000009</v>
      </c>
      <c r="AS279" s="13">
        <v>44408</v>
      </c>
      <c r="AT279" s="14" t="s">
        <v>83</v>
      </c>
      <c r="AU279" s="15">
        <f t="shared" si="9"/>
        <v>-615</v>
      </c>
      <c r="AV279" s="12"/>
      <c r="AW279" t="s">
        <v>137</v>
      </c>
      <c r="AY279" s="16">
        <v>44408</v>
      </c>
      <c r="AZ279" s="10" t="s">
        <v>138</v>
      </c>
      <c r="BA279" s="10"/>
      <c r="BH279" t="s">
        <v>239</v>
      </c>
      <c r="BJ279" t="s">
        <v>240</v>
      </c>
      <c r="BK279" t="s">
        <v>133</v>
      </c>
      <c r="BL279">
        <v>85301</v>
      </c>
      <c r="BM279" t="s">
        <v>84</v>
      </c>
      <c r="BR279" s="10">
        <v>1.9</v>
      </c>
      <c r="BS279" t="s">
        <v>85</v>
      </c>
    </row>
    <row r="280" spans="1:71">
      <c r="A280" t="s">
        <v>236</v>
      </c>
      <c r="B280" s="47" t="s">
        <v>237</v>
      </c>
      <c r="C280" t="s">
        <v>96</v>
      </c>
      <c r="D280" s="8" t="s">
        <v>241</v>
      </c>
      <c r="E280" s="9">
        <v>43920</v>
      </c>
      <c r="F280" s="9">
        <v>43560</v>
      </c>
      <c r="G280" s="9">
        <v>43966</v>
      </c>
      <c r="H280" t="s">
        <v>238</v>
      </c>
      <c r="J280" t="s">
        <v>239</v>
      </c>
      <c r="L280" t="s">
        <v>240</v>
      </c>
      <c r="M280" t="s">
        <v>133</v>
      </c>
      <c r="N280" s="10">
        <v>85301</v>
      </c>
      <c r="O280" s="10">
        <v>1000</v>
      </c>
      <c r="P280">
        <v>5718</v>
      </c>
      <c r="Q280">
        <v>17</v>
      </c>
      <c r="R280" t="s">
        <v>134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t="s">
        <v>134</v>
      </c>
      <c r="Z280">
        <v>0</v>
      </c>
      <c r="AA280">
        <v>0</v>
      </c>
      <c r="AB280">
        <v>0</v>
      </c>
      <c r="AC280" t="s">
        <v>134</v>
      </c>
      <c r="AD280">
        <v>0</v>
      </c>
      <c r="AE280">
        <v>0</v>
      </c>
      <c r="AF280">
        <v>0</v>
      </c>
      <c r="AG280">
        <v>172</v>
      </c>
      <c r="AH280">
        <v>2010</v>
      </c>
      <c r="AI280" s="8" t="s">
        <v>135</v>
      </c>
      <c r="AJ280" t="s">
        <v>136</v>
      </c>
      <c r="AK280" s="11">
        <v>604</v>
      </c>
      <c r="AL280" s="11">
        <v>0</v>
      </c>
      <c r="AM280" s="11">
        <v>3</v>
      </c>
      <c r="AN280" s="11">
        <v>8</v>
      </c>
      <c r="AO280" s="11">
        <v>0</v>
      </c>
      <c r="AP280" s="11">
        <v>615</v>
      </c>
      <c r="AQ280" s="10">
        <v>14</v>
      </c>
      <c r="AR280" s="12">
        <f t="shared" si="8"/>
        <v>86.100000000000009</v>
      </c>
      <c r="AS280" s="13">
        <v>44408</v>
      </c>
      <c r="AT280" s="14" t="s">
        <v>83</v>
      </c>
      <c r="AU280" s="15">
        <f t="shared" si="9"/>
        <v>615</v>
      </c>
      <c r="AV280" s="12"/>
      <c r="AW280" t="s">
        <v>137</v>
      </c>
      <c r="AY280" s="16">
        <v>44408</v>
      </c>
      <c r="AZ280" s="10" t="s">
        <v>138</v>
      </c>
      <c r="BA280" s="10"/>
      <c r="BH280" t="s">
        <v>239</v>
      </c>
      <c r="BJ280" t="s">
        <v>240</v>
      </c>
      <c r="BK280" t="s">
        <v>133</v>
      </c>
      <c r="BL280">
        <v>85301</v>
      </c>
      <c r="BM280" t="s">
        <v>84</v>
      </c>
      <c r="BR280" s="10">
        <v>1.9</v>
      </c>
      <c r="BS280" t="s">
        <v>85</v>
      </c>
    </row>
    <row r="281" spans="1:71">
      <c r="A281" t="s">
        <v>236</v>
      </c>
      <c r="B281" s="47" t="s">
        <v>237</v>
      </c>
      <c r="C281" t="s">
        <v>96</v>
      </c>
      <c r="D281" s="8" t="s">
        <v>242</v>
      </c>
      <c r="E281" s="9">
        <v>43948</v>
      </c>
      <c r="F281" s="9">
        <v>43560</v>
      </c>
      <c r="G281" s="9">
        <v>43966</v>
      </c>
      <c r="H281" t="s">
        <v>238</v>
      </c>
      <c r="J281" t="s">
        <v>239</v>
      </c>
      <c r="L281" t="s">
        <v>240</v>
      </c>
      <c r="M281" t="s">
        <v>133</v>
      </c>
      <c r="N281" s="10">
        <v>85301</v>
      </c>
      <c r="O281" s="10">
        <v>1000</v>
      </c>
      <c r="P281">
        <v>5718</v>
      </c>
      <c r="Q281">
        <v>17</v>
      </c>
      <c r="R281" t="s">
        <v>134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134</v>
      </c>
      <c r="Z281">
        <v>0</v>
      </c>
      <c r="AA281">
        <v>0</v>
      </c>
      <c r="AB281">
        <v>0</v>
      </c>
      <c r="AC281" t="s">
        <v>134</v>
      </c>
      <c r="AD281">
        <v>0</v>
      </c>
      <c r="AE281">
        <v>0</v>
      </c>
      <c r="AF281">
        <v>0</v>
      </c>
      <c r="AG281">
        <v>172</v>
      </c>
      <c r="AH281">
        <v>2010</v>
      </c>
      <c r="AI281" s="8" t="s">
        <v>135</v>
      </c>
      <c r="AJ281" t="s">
        <v>136</v>
      </c>
      <c r="AK281" s="11">
        <v>-236</v>
      </c>
      <c r="AL281" s="11">
        <v>0</v>
      </c>
      <c r="AM281" s="11">
        <v>-1</v>
      </c>
      <c r="AN281" s="11">
        <v>-3</v>
      </c>
      <c r="AO281" s="11">
        <v>0</v>
      </c>
      <c r="AP281" s="11">
        <v>-240</v>
      </c>
      <c r="AQ281" s="10">
        <v>14</v>
      </c>
      <c r="AR281" s="12">
        <f t="shared" si="8"/>
        <v>-33.6</v>
      </c>
      <c r="AS281" s="13">
        <v>44408</v>
      </c>
      <c r="AT281" s="14" t="s">
        <v>83</v>
      </c>
      <c r="AU281" s="15">
        <f t="shared" si="9"/>
        <v>-240</v>
      </c>
      <c r="AV281" s="12"/>
      <c r="AW281" t="s">
        <v>137</v>
      </c>
      <c r="AY281" s="16">
        <v>44408</v>
      </c>
      <c r="AZ281" s="10" t="s">
        <v>138</v>
      </c>
      <c r="BA281" s="10"/>
      <c r="BH281" t="s">
        <v>239</v>
      </c>
      <c r="BJ281" t="s">
        <v>240</v>
      </c>
      <c r="BK281" t="s">
        <v>133</v>
      </c>
      <c r="BL281">
        <v>85301</v>
      </c>
      <c r="BM281" t="s">
        <v>84</v>
      </c>
      <c r="BR281" s="10">
        <v>1.9</v>
      </c>
      <c r="BS281" t="s">
        <v>85</v>
      </c>
    </row>
    <row r="282" spans="1:71">
      <c r="A282" t="s">
        <v>236</v>
      </c>
      <c r="B282" s="47" t="s">
        <v>237</v>
      </c>
      <c r="C282" t="s">
        <v>96</v>
      </c>
      <c r="D282" s="8" t="s">
        <v>242</v>
      </c>
      <c r="E282" s="9">
        <v>43948</v>
      </c>
      <c r="F282" s="9">
        <v>43560</v>
      </c>
      <c r="G282" s="9">
        <v>43966</v>
      </c>
      <c r="H282" t="s">
        <v>238</v>
      </c>
      <c r="J282" t="s">
        <v>239</v>
      </c>
      <c r="L282" t="s">
        <v>240</v>
      </c>
      <c r="M282" t="s">
        <v>133</v>
      </c>
      <c r="N282" s="10">
        <v>85301</v>
      </c>
      <c r="O282" s="10">
        <v>1000</v>
      </c>
      <c r="P282">
        <v>5718</v>
      </c>
      <c r="Q282">
        <v>17</v>
      </c>
      <c r="R282" t="s">
        <v>134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t="s">
        <v>134</v>
      </c>
      <c r="Z282">
        <v>0</v>
      </c>
      <c r="AA282">
        <v>0</v>
      </c>
      <c r="AB282">
        <v>0</v>
      </c>
      <c r="AC282" t="s">
        <v>134</v>
      </c>
      <c r="AD282">
        <v>0</v>
      </c>
      <c r="AE282">
        <v>0</v>
      </c>
      <c r="AF282">
        <v>0</v>
      </c>
      <c r="AG282">
        <v>960</v>
      </c>
      <c r="AH282">
        <v>2010</v>
      </c>
      <c r="AI282" s="8" t="s">
        <v>135</v>
      </c>
      <c r="AJ282" t="s">
        <v>174</v>
      </c>
      <c r="AK282" s="11">
        <v>236</v>
      </c>
      <c r="AL282" s="11">
        <v>0</v>
      </c>
      <c r="AM282" s="11">
        <v>1</v>
      </c>
      <c r="AN282" s="11">
        <v>3</v>
      </c>
      <c r="AO282" s="11">
        <v>0</v>
      </c>
      <c r="AP282" s="11">
        <v>240</v>
      </c>
      <c r="AQ282" s="10">
        <v>14</v>
      </c>
      <c r="AR282" s="12">
        <f t="shared" si="8"/>
        <v>33.6</v>
      </c>
      <c r="AS282" s="13">
        <v>44408</v>
      </c>
      <c r="AT282" s="14" t="s">
        <v>83</v>
      </c>
      <c r="AU282" s="15">
        <f t="shared" si="9"/>
        <v>240</v>
      </c>
      <c r="AV282" s="12"/>
      <c r="AW282" t="s">
        <v>137</v>
      </c>
      <c r="AY282" s="16">
        <v>44408</v>
      </c>
      <c r="AZ282" s="10" t="s">
        <v>138</v>
      </c>
      <c r="BA282" s="10"/>
      <c r="BH282" t="s">
        <v>239</v>
      </c>
      <c r="BJ282" t="s">
        <v>240</v>
      </c>
      <c r="BK282" t="s">
        <v>133</v>
      </c>
      <c r="BL282">
        <v>85301</v>
      </c>
      <c r="BM282" t="s">
        <v>84</v>
      </c>
      <c r="BR282" s="10">
        <v>1.9</v>
      </c>
      <c r="BS282" t="s">
        <v>85</v>
      </c>
    </row>
    <row r="283" spans="1:71">
      <c r="A283" s="25" t="s">
        <v>236</v>
      </c>
      <c r="B283" s="46" t="s">
        <v>237</v>
      </c>
      <c r="C283" t="s">
        <v>96</v>
      </c>
      <c r="D283" s="8" t="s">
        <v>235</v>
      </c>
      <c r="E283" s="9">
        <v>43926</v>
      </c>
      <c r="F283" s="9">
        <v>43560</v>
      </c>
      <c r="G283" s="9">
        <v>43966</v>
      </c>
      <c r="H283" t="s">
        <v>238</v>
      </c>
      <c r="J283" t="s">
        <v>239</v>
      </c>
      <c r="L283" t="s">
        <v>240</v>
      </c>
      <c r="M283" t="s">
        <v>133</v>
      </c>
      <c r="N283" s="10">
        <v>85301</v>
      </c>
      <c r="O283" s="10">
        <v>1000</v>
      </c>
      <c r="P283">
        <v>5718</v>
      </c>
      <c r="Q283">
        <v>17</v>
      </c>
      <c r="R283" t="s">
        <v>134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t="s">
        <v>134</v>
      </c>
      <c r="Z283">
        <v>0</v>
      </c>
      <c r="AA283">
        <v>0</v>
      </c>
      <c r="AB283">
        <v>0</v>
      </c>
      <c r="AC283" t="s">
        <v>134</v>
      </c>
      <c r="AD283">
        <v>0</v>
      </c>
      <c r="AE283">
        <v>0</v>
      </c>
      <c r="AF283">
        <v>0</v>
      </c>
      <c r="AI283" s="8"/>
      <c r="AK283" s="11">
        <v>535</v>
      </c>
      <c r="AL283" s="11">
        <v>0</v>
      </c>
      <c r="AM283" s="11">
        <v>0</v>
      </c>
      <c r="AN283" s="11">
        <v>0</v>
      </c>
      <c r="AO283" s="11">
        <v>0</v>
      </c>
      <c r="AP283" s="11">
        <v>535</v>
      </c>
      <c r="AQ283" s="10">
        <v>14</v>
      </c>
      <c r="AR283" s="12">
        <f t="shared" si="8"/>
        <v>74.900000000000006</v>
      </c>
      <c r="AS283" s="13">
        <v>44408</v>
      </c>
      <c r="AT283" s="14" t="s">
        <v>83</v>
      </c>
      <c r="AU283" s="15">
        <f t="shared" si="9"/>
        <v>535</v>
      </c>
      <c r="AV283" s="12"/>
      <c r="AW283" t="s">
        <v>137</v>
      </c>
      <c r="AY283" s="16">
        <v>44408</v>
      </c>
      <c r="AZ283" s="10" t="s">
        <v>138</v>
      </c>
      <c r="BA283" s="10"/>
      <c r="BH283" t="s">
        <v>239</v>
      </c>
      <c r="BJ283" t="s">
        <v>240</v>
      </c>
      <c r="BK283" t="s">
        <v>133</v>
      </c>
      <c r="BL283">
        <v>85301</v>
      </c>
      <c r="BM283" t="s">
        <v>84</v>
      </c>
      <c r="BR283" s="10">
        <v>1.9</v>
      </c>
      <c r="BS283" t="s">
        <v>85</v>
      </c>
    </row>
    <row r="284" spans="1:71">
      <c r="A284" t="s">
        <v>243</v>
      </c>
      <c r="B284" s="47" t="s">
        <v>244</v>
      </c>
      <c r="C284" t="s">
        <v>73</v>
      </c>
      <c r="D284" s="8"/>
      <c r="E284" s="9">
        <v>43573</v>
      </c>
      <c r="F284" s="9">
        <v>43573</v>
      </c>
      <c r="G284" s="9">
        <v>43966</v>
      </c>
      <c r="H284" t="s">
        <v>245</v>
      </c>
      <c r="J284" t="s">
        <v>246</v>
      </c>
      <c r="L284" t="s">
        <v>132</v>
      </c>
      <c r="M284" t="s">
        <v>133</v>
      </c>
      <c r="N284" s="10">
        <v>85041</v>
      </c>
      <c r="O284" s="10">
        <v>1000</v>
      </c>
      <c r="P284">
        <v>5718</v>
      </c>
      <c r="Q284">
        <v>17</v>
      </c>
      <c r="R284" t="s">
        <v>134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t="s">
        <v>134</v>
      </c>
      <c r="Z284">
        <v>0</v>
      </c>
      <c r="AA284">
        <v>0</v>
      </c>
      <c r="AB284">
        <v>0</v>
      </c>
      <c r="AC284" t="s">
        <v>134</v>
      </c>
      <c r="AD284">
        <v>0</v>
      </c>
      <c r="AE284">
        <v>0</v>
      </c>
      <c r="AF284">
        <v>0</v>
      </c>
      <c r="AG284">
        <v>405</v>
      </c>
      <c r="AH284">
        <v>2013</v>
      </c>
      <c r="AI284" s="8" t="s">
        <v>135</v>
      </c>
      <c r="AJ284" t="s">
        <v>165</v>
      </c>
      <c r="AK284" s="11">
        <v>4806</v>
      </c>
      <c r="AL284" s="11">
        <v>0</v>
      </c>
      <c r="AM284" s="11">
        <v>27</v>
      </c>
      <c r="AN284" s="11">
        <v>62</v>
      </c>
      <c r="AO284" s="11">
        <v>0</v>
      </c>
      <c r="AP284" s="11">
        <v>4895</v>
      </c>
      <c r="AQ284" s="10">
        <v>14</v>
      </c>
      <c r="AR284" s="12">
        <f t="shared" si="8"/>
        <v>685.30000000000007</v>
      </c>
      <c r="AS284" s="13">
        <v>44408</v>
      </c>
      <c r="AT284" s="14" t="s">
        <v>83</v>
      </c>
      <c r="AU284" s="15">
        <f t="shared" si="9"/>
        <v>4895</v>
      </c>
      <c r="AV284" s="12"/>
      <c r="AW284" t="s">
        <v>137</v>
      </c>
      <c r="AY284" s="16">
        <v>44408</v>
      </c>
      <c r="AZ284" s="10" t="s">
        <v>138</v>
      </c>
      <c r="BA284" s="10"/>
      <c r="BH284" t="s">
        <v>246</v>
      </c>
      <c r="BJ284" t="s">
        <v>132</v>
      </c>
      <c r="BK284" t="s">
        <v>133</v>
      </c>
      <c r="BL284">
        <v>85041</v>
      </c>
      <c r="BM284" t="s">
        <v>84</v>
      </c>
      <c r="BR284" s="10">
        <v>1.9</v>
      </c>
      <c r="BS284" t="s">
        <v>85</v>
      </c>
    </row>
    <row r="285" spans="1:71">
      <c r="A285" t="s">
        <v>243</v>
      </c>
      <c r="B285" s="47" t="s">
        <v>244</v>
      </c>
      <c r="C285" t="s">
        <v>96</v>
      </c>
      <c r="D285" s="8">
        <v>1</v>
      </c>
      <c r="E285" s="9">
        <v>43707</v>
      </c>
      <c r="F285" s="9">
        <v>43573</v>
      </c>
      <c r="G285" s="9">
        <v>43966</v>
      </c>
      <c r="H285" t="s">
        <v>245</v>
      </c>
      <c r="J285" t="s">
        <v>246</v>
      </c>
      <c r="L285" t="s">
        <v>132</v>
      </c>
      <c r="M285" t="s">
        <v>133</v>
      </c>
      <c r="N285" s="10">
        <v>85041</v>
      </c>
      <c r="O285" s="10">
        <v>1000</v>
      </c>
      <c r="P285">
        <v>5718</v>
      </c>
      <c r="Q285">
        <v>17</v>
      </c>
      <c r="R285" t="s">
        <v>134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t="s">
        <v>134</v>
      </c>
      <c r="Z285">
        <v>0</v>
      </c>
      <c r="AA285">
        <v>0</v>
      </c>
      <c r="AB285">
        <v>0</v>
      </c>
      <c r="AC285" t="s">
        <v>134</v>
      </c>
      <c r="AD285">
        <v>0</v>
      </c>
      <c r="AE285">
        <v>0</v>
      </c>
      <c r="AF285">
        <v>0</v>
      </c>
      <c r="AG285">
        <v>113</v>
      </c>
      <c r="AH285">
        <v>2008</v>
      </c>
      <c r="AI285" s="8" t="s">
        <v>135</v>
      </c>
      <c r="AJ285" t="s">
        <v>147</v>
      </c>
      <c r="AK285" s="11">
        <v>3046</v>
      </c>
      <c r="AL285" s="11">
        <v>0</v>
      </c>
      <c r="AM285" s="11">
        <v>17</v>
      </c>
      <c r="AN285" s="11">
        <v>39</v>
      </c>
      <c r="AO285" s="11">
        <v>0</v>
      </c>
      <c r="AP285" s="11">
        <v>3102</v>
      </c>
      <c r="AQ285" s="10">
        <v>14</v>
      </c>
      <c r="AR285" s="12">
        <f t="shared" si="8"/>
        <v>434.28000000000003</v>
      </c>
      <c r="AS285" s="13">
        <v>44408</v>
      </c>
      <c r="AT285" s="14" t="s">
        <v>83</v>
      </c>
      <c r="AU285" s="15">
        <f t="shared" si="9"/>
        <v>3102</v>
      </c>
      <c r="AV285" s="12"/>
      <c r="AW285" t="s">
        <v>137</v>
      </c>
      <c r="AY285" s="16">
        <v>44408</v>
      </c>
      <c r="AZ285" s="10" t="s">
        <v>138</v>
      </c>
      <c r="BA285" s="10"/>
      <c r="BH285" t="s">
        <v>246</v>
      </c>
      <c r="BJ285" t="s">
        <v>132</v>
      </c>
      <c r="BK285" t="s">
        <v>133</v>
      </c>
      <c r="BL285">
        <v>85041</v>
      </c>
      <c r="BM285" t="s">
        <v>84</v>
      </c>
      <c r="BR285" s="10">
        <v>1.9</v>
      </c>
      <c r="BS285" t="s">
        <v>85</v>
      </c>
    </row>
    <row r="286" spans="1:71">
      <c r="A286" t="s">
        <v>243</v>
      </c>
      <c r="B286" s="47" t="s">
        <v>244</v>
      </c>
      <c r="C286" t="s">
        <v>96</v>
      </c>
      <c r="D286" s="8">
        <v>2</v>
      </c>
      <c r="E286" s="9">
        <v>43707</v>
      </c>
      <c r="F286" s="9">
        <v>43573</v>
      </c>
      <c r="G286" s="9">
        <v>43966</v>
      </c>
      <c r="H286" t="s">
        <v>245</v>
      </c>
      <c r="J286" t="s">
        <v>246</v>
      </c>
      <c r="L286" t="s">
        <v>132</v>
      </c>
      <c r="M286" t="s">
        <v>133</v>
      </c>
      <c r="N286" s="10">
        <v>85041</v>
      </c>
      <c r="O286" s="10">
        <v>1000</v>
      </c>
      <c r="P286">
        <v>5718</v>
      </c>
      <c r="Q286">
        <v>17</v>
      </c>
      <c r="R286" t="s">
        <v>134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t="s">
        <v>134</v>
      </c>
      <c r="Z286">
        <v>0</v>
      </c>
      <c r="AA286">
        <v>0</v>
      </c>
      <c r="AB286">
        <v>0</v>
      </c>
      <c r="AC286" t="s">
        <v>134</v>
      </c>
      <c r="AD286">
        <v>0</v>
      </c>
      <c r="AE286">
        <v>0</v>
      </c>
      <c r="AF286">
        <v>0</v>
      </c>
      <c r="AG286">
        <v>405</v>
      </c>
      <c r="AH286">
        <v>2013</v>
      </c>
      <c r="AI286" s="8" t="s">
        <v>135</v>
      </c>
      <c r="AJ286" t="s">
        <v>165</v>
      </c>
      <c r="AK286" s="11">
        <v>-3046</v>
      </c>
      <c r="AL286" s="11">
        <v>0</v>
      </c>
      <c r="AM286" s="11">
        <v>-17</v>
      </c>
      <c r="AN286" s="11">
        <v>-39</v>
      </c>
      <c r="AO286" s="11">
        <v>0</v>
      </c>
      <c r="AP286" s="11">
        <v>-3102</v>
      </c>
      <c r="AQ286" s="10">
        <v>14</v>
      </c>
      <c r="AR286" s="12">
        <f t="shared" si="8"/>
        <v>-434.28000000000003</v>
      </c>
      <c r="AS286" s="13">
        <v>44408</v>
      </c>
      <c r="AT286" s="14" t="s">
        <v>83</v>
      </c>
      <c r="AU286" s="15">
        <f t="shared" si="9"/>
        <v>-3102</v>
      </c>
      <c r="AV286" s="12"/>
      <c r="AW286" t="s">
        <v>137</v>
      </c>
      <c r="AY286" s="16">
        <v>44408</v>
      </c>
      <c r="AZ286" s="10" t="s">
        <v>138</v>
      </c>
      <c r="BA286" s="10"/>
      <c r="BH286" t="s">
        <v>246</v>
      </c>
      <c r="BJ286" t="s">
        <v>132</v>
      </c>
      <c r="BK286" t="s">
        <v>133</v>
      </c>
      <c r="BL286">
        <v>85041</v>
      </c>
      <c r="BM286" t="s">
        <v>84</v>
      </c>
      <c r="BR286" s="10">
        <v>1.9</v>
      </c>
      <c r="BS286" t="s">
        <v>85</v>
      </c>
    </row>
    <row r="287" spans="1:71">
      <c r="A287" t="s">
        <v>243</v>
      </c>
      <c r="B287" s="47" t="s">
        <v>244</v>
      </c>
      <c r="C287" t="s">
        <v>96</v>
      </c>
      <c r="D287" s="8">
        <v>3</v>
      </c>
      <c r="E287" s="9">
        <v>43712</v>
      </c>
      <c r="F287" s="9">
        <v>43573</v>
      </c>
      <c r="G287" s="9">
        <v>43966</v>
      </c>
      <c r="H287" t="s">
        <v>245</v>
      </c>
      <c r="J287" t="s">
        <v>246</v>
      </c>
      <c r="L287" t="s">
        <v>132</v>
      </c>
      <c r="M287" t="s">
        <v>133</v>
      </c>
      <c r="N287" s="10">
        <v>85041</v>
      </c>
      <c r="O287" s="10">
        <v>1000</v>
      </c>
      <c r="P287">
        <v>5718</v>
      </c>
      <c r="Q287">
        <v>17</v>
      </c>
      <c r="R287" t="s">
        <v>134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134</v>
      </c>
      <c r="Z287">
        <v>0</v>
      </c>
      <c r="AA287">
        <v>0</v>
      </c>
      <c r="AB287">
        <v>0</v>
      </c>
      <c r="AC287" t="s">
        <v>134</v>
      </c>
      <c r="AD287">
        <v>0</v>
      </c>
      <c r="AE287">
        <v>0</v>
      </c>
      <c r="AF287">
        <v>0</v>
      </c>
      <c r="AG287">
        <v>130</v>
      </c>
      <c r="AH287">
        <v>2015</v>
      </c>
      <c r="AI287" s="8" t="s">
        <v>135</v>
      </c>
      <c r="AJ287" t="s">
        <v>176</v>
      </c>
      <c r="AK287" s="11">
        <v>2981</v>
      </c>
      <c r="AL287" s="11">
        <v>0</v>
      </c>
      <c r="AM287" s="11">
        <v>17</v>
      </c>
      <c r="AN287" s="11">
        <v>38</v>
      </c>
      <c r="AO287" s="11">
        <v>0</v>
      </c>
      <c r="AP287" s="11">
        <v>3036</v>
      </c>
      <c r="AQ287" s="10">
        <v>14</v>
      </c>
      <c r="AR287" s="12">
        <f t="shared" si="8"/>
        <v>425.04</v>
      </c>
      <c r="AS287" s="13">
        <v>44408</v>
      </c>
      <c r="AT287" s="14" t="s">
        <v>83</v>
      </c>
      <c r="AU287" s="15">
        <f t="shared" si="9"/>
        <v>3036</v>
      </c>
      <c r="AV287" s="12"/>
      <c r="AW287" t="s">
        <v>137</v>
      </c>
      <c r="AY287" s="16">
        <v>44408</v>
      </c>
      <c r="AZ287" s="10" t="s">
        <v>138</v>
      </c>
      <c r="BA287" s="10"/>
      <c r="BH287" t="s">
        <v>246</v>
      </c>
      <c r="BJ287" t="s">
        <v>132</v>
      </c>
      <c r="BK287" t="s">
        <v>133</v>
      </c>
      <c r="BL287">
        <v>85041</v>
      </c>
      <c r="BM287" t="s">
        <v>84</v>
      </c>
      <c r="BR287" s="10">
        <v>1.9</v>
      </c>
      <c r="BS287" t="s">
        <v>85</v>
      </c>
    </row>
    <row r="288" spans="1:71">
      <c r="A288" t="s">
        <v>243</v>
      </c>
      <c r="B288" s="47" t="s">
        <v>244</v>
      </c>
      <c r="C288" t="s">
        <v>96</v>
      </c>
      <c r="D288" s="8">
        <v>4</v>
      </c>
      <c r="E288" s="9">
        <v>43712</v>
      </c>
      <c r="F288" s="9">
        <v>43573</v>
      </c>
      <c r="G288" s="9">
        <v>43966</v>
      </c>
      <c r="H288" t="s">
        <v>245</v>
      </c>
      <c r="J288" t="s">
        <v>246</v>
      </c>
      <c r="L288" t="s">
        <v>132</v>
      </c>
      <c r="M288" t="s">
        <v>133</v>
      </c>
      <c r="N288" s="10">
        <v>85041</v>
      </c>
      <c r="O288" s="10">
        <v>1000</v>
      </c>
      <c r="P288">
        <v>5718</v>
      </c>
      <c r="Q288">
        <v>17</v>
      </c>
      <c r="R288" t="s">
        <v>134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t="s">
        <v>134</v>
      </c>
      <c r="Z288">
        <v>0</v>
      </c>
      <c r="AA288">
        <v>0</v>
      </c>
      <c r="AB288">
        <v>0</v>
      </c>
      <c r="AC288" t="s">
        <v>134</v>
      </c>
      <c r="AD288">
        <v>0</v>
      </c>
      <c r="AE288">
        <v>0</v>
      </c>
      <c r="AF288">
        <v>0</v>
      </c>
      <c r="AG288">
        <v>113</v>
      </c>
      <c r="AH288">
        <v>2008</v>
      </c>
      <c r="AI288" s="8" t="s">
        <v>135</v>
      </c>
      <c r="AJ288" t="s">
        <v>147</v>
      </c>
      <c r="AK288" s="11">
        <v>-2981</v>
      </c>
      <c r="AL288" s="11">
        <v>0</v>
      </c>
      <c r="AM288" s="11">
        <v>-17</v>
      </c>
      <c r="AN288" s="11">
        <v>-38</v>
      </c>
      <c r="AO288" s="11">
        <v>0</v>
      </c>
      <c r="AP288" s="11">
        <v>-3036</v>
      </c>
      <c r="AQ288" s="10">
        <v>14</v>
      </c>
      <c r="AR288" s="12">
        <f t="shared" si="8"/>
        <v>-425.04</v>
      </c>
      <c r="AS288" s="13">
        <v>44408</v>
      </c>
      <c r="AT288" s="14" t="s">
        <v>83</v>
      </c>
      <c r="AU288" s="15">
        <f t="shared" si="9"/>
        <v>-3036</v>
      </c>
      <c r="AV288" s="12"/>
      <c r="AW288" t="s">
        <v>137</v>
      </c>
      <c r="AY288" s="16">
        <v>44408</v>
      </c>
      <c r="AZ288" s="10" t="s">
        <v>138</v>
      </c>
      <c r="BA288" s="10"/>
      <c r="BH288" t="s">
        <v>246</v>
      </c>
      <c r="BJ288" t="s">
        <v>132</v>
      </c>
      <c r="BK288" t="s">
        <v>133</v>
      </c>
      <c r="BL288">
        <v>85041</v>
      </c>
      <c r="BM288" t="s">
        <v>84</v>
      </c>
      <c r="BR288" s="10">
        <v>1.9</v>
      </c>
      <c r="BS288" t="s">
        <v>85</v>
      </c>
    </row>
    <row r="289" spans="1:71">
      <c r="A289" t="s">
        <v>243</v>
      </c>
      <c r="B289" s="47" t="s">
        <v>244</v>
      </c>
      <c r="C289" t="s">
        <v>96</v>
      </c>
      <c r="D289" s="8">
        <v>5</v>
      </c>
      <c r="E289" s="9">
        <v>43796</v>
      </c>
      <c r="F289" s="9">
        <v>43573</v>
      </c>
      <c r="G289" s="9">
        <v>43966</v>
      </c>
      <c r="H289" t="s">
        <v>245</v>
      </c>
      <c r="J289" t="s">
        <v>246</v>
      </c>
      <c r="L289" t="s">
        <v>132</v>
      </c>
      <c r="M289" t="s">
        <v>133</v>
      </c>
      <c r="N289" s="10">
        <v>85041</v>
      </c>
      <c r="O289" s="10">
        <v>1000</v>
      </c>
      <c r="P289">
        <v>5718</v>
      </c>
      <c r="Q289">
        <v>17</v>
      </c>
      <c r="R289" t="s">
        <v>134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t="s">
        <v>134</v>
      </c>
      <c r="Z289">
        <v>0</v>
      </c>
      <c r="AA289">
        <v>0</v>
      </c>
      <c r="AB289">
        <v>0</v>
      </c>
      <c r="AC289" t="s">
        <v>134</v>
      </c>
      <c r="AD289">
        <v>0</v>
      </c>
      <c r="AE289">
        <v>0</v>
      </c>
      <c r="AF289">
        <v>0</v>
      </c>
      <c r="AG289">
        <v>40</v>
      </c>
      <c r="AH289">
        <v>2010</v>
      </c>
      <c r="AI289" s="8" t="s">
        <v>135</v>
      </c>
      <c r="AJ289" t="s">
        <v>175</v>
      </c>
      <c r="AK289" s="11">
        <v>1878</v>
      </c>
      <c r="AL289" s="11">
        <v>0</v>
      </c>
      <c r="AM289" s="11">
        <v>11</v>
      </c>
      <c r="AN289" s="11">
        <v>24</v>
      </c>
      <c r="AO289" s="11">
        <v>0</v>
      </c>
      <c r="AP289" s="11">
        <v>1913</v>
      </c>
      <c r="AQ289" s="10">
        <v>14</v>
      </c>
      <c r="AR289" s="12">
        <f t="shared" si="8"/>
        <v>267.82000000000005</v>
      </c>
      <c r="AS289" s="13">
        <v>44408</v>
      </c>
      <c r="AT289" s="14" t="s">
        <v>83</v>
      </c>
      <c r="AU289" s="15">
        <f t="shared" si="9"/>
        <v>1913</v>
      </c>
      <c r="AV289" s="12"/>
      <c r="AW289" t="s">
        <v>137</v>
      </c>
      <c r="AY289" s="16">
        <v>44408</v>
      </c>
      <c r="AZ289" s="10" t="s">
        <v>138</v>
      </c>
      <c r="BA289" s="10"/>
      <c r="BH289" t="s">
        <v>246</v>
      </c>
      <c r="BJ289" t="s">
        <v>132</v>
      </c>
      <c r="BK289" t="s">
        <v>133</v>
      </c>
      <c r="BL289">
        <v>85041</v>
      </c>
      <c r="BM289" t="s">
        <v>84</v>
      </c>
      <c r="BR289" s="10">
        <v>1.9</v>
      </c>
      <c r="BS289" t="s">
        <v>85</v>
      </c>
    </row>
    <row r="290" spans="1:71">
      <c r="A290" t="s">
        <v>243</v>
      </c>
      <c r="B290" s="47" t="s">
        <v>244</v>
      </c>
      <c r="C290" t="s">
        <v>96</v>
      </c>
      <c r="D290" s="8">
        <v>6</v>
      </c>
      <c r="E290" s="9">
        <v>43796</v>
      </c>
      <c r="F290" s="9">
        <v>43573</v>
      </c>
      <c r="G290" s="9">
        <v>43966</v>
      </c>
      <c r="H290" t="s">
        <v>245</v>
      </c>
      <c r="J290" t="s">
        <v>246</v>
      </c>
      <c r="L290" t="s">
        <v>132</v>
      </c>
      <c r="M290" t="s">
        <v>133</v>
      </c>
      <c r="N290" s="10">
        <v>85041</v>
      </c>
      <c r="O290" s="10">
        <v>1000</v>
      </c>
      <c r="P290">
        <v>5718</v>
      </c>
      <c r="Q290">
        <v>17</v>
      </c>
      <c r="R290" t="s">
        <v>134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t="s">
        <v>134</v>
      </c>
      <c r="Z290">
        <v>0</v>
      </c>
      <c r="AA290">
        <v>0</v>
      </c>
      <c r="AB290">
        <v>0</v>
      </c>
      <c r="AC290" t="s">
        <v>134</v>
      </c>
      <c r="AD290">
        <v>0</v>
      </c>
      <c r="AE290">
        <v>0</v>
      </c>
      <c r="AF290">
        <v>0</v>
      </c>
      <c r="AG290">
        <v>130</v>
      </c>
      <c r="AH290">
        <v>2015</v>
      </c>
      <c r="AI290" s="8" t="s">
        <v>135</v>
      </c>
      <c r="AJ290" t="s">
        <v>176</v>
      </c>
      <c r="AK290" s="11">
        <v>-1878</v>
      </c>
      <c r="AL290" s="11">
        <v>0</v>
      </c>
      <c r="AM290" s="11">
        <v>-11</v>
      </c>
      <c r="AN290" s="11">
        <v>-24</v>
      </c>
      <c r="AO290" s="11">
        <v>0</v>
      </c>
      <c r="AP290" s="11">
        <v>-1913</v>
      </c>
      <c r="AQ290" s="10">
        <v>14</v>
      </c>
      <c r="AR290" s="12">
        <f t="shared" si="8"/>
        <v>-267.82000000000005</v>
      </c>
      <c r="AS290" s="13">
        <v>44408</v>
      </c>
      <c r="AT290" s="14" t="s">
        <v>83</v>
      </c>
      <c r="AU290" s="15">
        <f t="shared" si="9"/>
        <v>-1913</v>
      </c>
      <c r="AV290" s="12"/>
      <c r="AW290" t="s">
        <v>137</v>
      </c>
      <c r="AY290" s="16">
        <v>44408</v>
      </c>
      <c r="AZ290" s="10" t="s">
        <v>138</v>
      </c>
      <c r="BA290" s="10"/>
      <c r="BH290" t="s">
        <v>246</v>
      </c>
      <c r="BJ290" t="s">
        <v>132</v>
      </c>
      <c r="BK290" t="s">
        <v>133</v>
      </c>
      <c r="BL290">
        <v>85041</v>
      </c>
      <c r="BM290" t="s">
        <v>84</v>
      </c>
      <c r="BR290" s="10">
        <v>1.9</v>
      </c>
      <c r="BS290" t="s">
        <v>85</v>
      </c>
    </row>
    <row r="291" spans="1:71">
      <c r="A291" t="s">
        <v>243</v>
      </c>
      <c r="B291" s="47" t="s">
        <v>244</v>
      </c>
      <c r="C291" t="s">
        <v>96</v>
      </c>
      <c r="D291" s="8">
        <v>7</v>
      </c>
      <c r="E291" s="9">
        <v>43894</v>
      </c>
      <c r="F291" s="9">
        <v>43573</v>
      </c>
      <c r="G291" s="9">
        <v>43966</v>
      </c>
      <c r="H291" t="s">
        <v>245</v>
      </c>
      <c r="J291" t="s">
        <v>246</v>
      </c>
      <c r="L291" t="s">
        <v>132</v>
      </c>
      <c r="M291" t="s">
        <v>133</v>
      </c>
      <c r="N291" s="10">
        <v>85041</v>
      </c>
      <c r="O291" s="10">
        <v>1000</v>
      </c>
      <c r="P291">
        <v>5718</v>
      </c>
      <c r="Q291">
        <v>17</v>
      </c>
      <c r="R291" t="s">
        <v>134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t="s">
        <v>134</v>
      </c>
      <c r="Z291">
        <v>0</v>
      </c>
      <c r="AA291">
        <v>0</v>
      </c>
      <c r="AB291">
        <v>0</v>
      </c>
      <c r="AC291" t="s">
        <v>134</v>
      </c>
      <c r="AD291">
        <v>0</v>
      </c>
      <c r="AE291">
        <v>0</v>
      </c>
      <c r="AF291">
        <v>0</v>
      </c>
      <c r="AG291">
        <v>40</v>
      </c>
      <c r="AH291">
        <v>2010</v>
      </c>
      <c r="AI291" s="8" t="s">
        <v>135</v>
      </c>
      <c r="AJ291" t="s">
        <v>175</v>
      </c>
      <c r="AK291" s="11">
        <v>-591</v>
      </c>
      <c r="AL291" s="11">
        <v>0</v>
      </c>
      <c r="AM291" s="11">
        <v>-3</v>
      </c>
      <c r="AN291" s="11">
        <v>-8</v>
      </c>
      <c r="AO291" s="11">
        <v>0</v>
      </c>
      <c r="AP291" s="11">
        <v>-602</v>
      </c>
      <c r="AQ291" s="10">
        <v>14</v>
      </c>
      <c r="AR291" s="12">
        <f t="shared" si="8"/>
        <v>-84.28</v>
      </c>
      <c r="AS291" s="13">
        <v>44408</v>
      </c>
      <c r="AT291" s="14" t="s">
        <v>83</v>
      </c>
      <c r="AU291" s="15">
        <f t="shared" si="9"/>
        <v>-602</v>
      </c>
      <c r="AV291" s="12"/>
      <c r="AW291" t="s">
        <v>137</v>
      </c>
      <c r="AY291" s="16">
        <v>44408</v>
      </c>
      <c r="AZ291" s="10" t="s">
        <v>138</v>
      </c>
      <c r="BA291" s="10"/>
      <c r="BH291" t="s">
        <v>246</v>
      </c>
      <c r="BJ291" t="s">
        <v>132</v>
      </c>
      <c r="BK291" t="s">
        <v>133</v>
      </c>
      <c r="BL291">
        <v>85041</v>
      </c>
      <c r="BM291" t="s">
        <v>84</v>
      </c>
      <c r="BR291" s="10">
        <v>1.9</v>
      </c>
      <c r="BS291" t="s">
        <v>85</v>
      </c>
    </row>
    <row r="292" spans="1:71">
      <c r="A292" t="s">
        <v>243</v>
      </c>
      <c r="B292" s="47" t="s">
        <v>244</v>
      </c>
      <c r="C292" t="s">
        <v>96</v>
      </c>
      <c r="D292" s="8">
        <v>7</v>
      </c>
      <c r="E292" s="9">
        <v>43894</v>
      </c>
      <c r="F292" s="9">
        <v>43573</v>
      </c>
      <c r="G292" s="9">
        <v>43966</v>
      </c>
      <c r="H292" t="s">
        <v>245</v>
      </c>
      <c r="J292" t="s">
        <v>246</v>
      </c>
      <c r="L292" t="s">
        <v>132</v>
      </c>
      <c r="M292" t="s">
        <v>133</v>
      </c>
      <c r="N292" s="10">
        <v>85041</v>
      </c>
      <c r="O292" s="10">
        <v>1000</v>
      </c>
      <c r="P292">
        <v>5718</v>
      </c>
      <c r="Q292">
        <v>17</v>
      </c>
      <c r="R292" t="s">
        <v>134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t="s">
        <v>134</v>
      </c>
      <c r="Z292">
        <v>0</v>
      </c>
      <c r="AA292">
        <v>0</v>
      </c>
      <c r="AB292">
        <v>0</v>
      </c>
      <c r="AC292" t="s">
        <v>134</v>
      </c>
      <c r="AD292">
        <v>0</v>
      </c>
      <c r="AE292">
        <v>0</v>
      </c>
      <c r="AF292">
        <v>0</v>
      </c>
      <c r="AG292">
        <v>113</v>
      </c>
      <c r="AH292">
        <v>2008</v>
      </c>
      <c r="AI292" s="8" t="s">
        <v>135</v>
      </c>
      <c r="AJ292" t="s">
        <v>147</v>
      </c>
      <c r="AK292" s="11">
        <v>591</v>
      </c>
      <c r="AL292" s="11">
        <v>0</v>
      </c>
      <c r="AM292" s="11">
        <v>3</v>
      </c>
      <c r="AN292" s="11">
        <v>8</v>
      </c>
      <c r="AO292" s="11">
        <v>0</v>
      </c>
      <c r="AP292" s="11">
        <v>602</v>
      </c>
      <c r="AQ292" s="10">
        <v>14</v>
      </c>
      <c r="AR292" s="12">
        <f t="shared" si="8"/>
        <v>84.28</v>
      </c>
      <c r="AS292" s="13">
        <v>44408</v>
      </c>
      <c r="AT292" s="14" t="s">
        <v>83</v>
      </c>
      <c r="AU292" s="15">
        <f t="shared" si="9"/>
        <v>602</v>
      </c>
      <c r="AV292" s="12"/>
      <c r="AW292" t="s">
        <v>137</v>
      </c>
      <c r="AY292" s="16">
        <v>44408</v>
      </c>
      <c r="AZ292" s="10" t="s">
        <v>138</v>
      </c>
      <c r="BA292" s="10"/>
      <c r="BH292" t="s">
        <v>246</v>
      </c>
      <c r="BJ292" t="s">
        <v>132</v>
      </c>
      <c r="BK292" t="s">
        <v>133</v>
      </c>
      <c r="BL292">
        <v>85041</v>
      </c>
      <c r="BM292" t="s">
        <v>84</v>
      </c>
      <c r="BR292" s="10">
        <v>1.9</v>
      </c>
      <c r="BS292" t="s">
        <v>85</v>
      </c>
    </row>
    <row r="293" spans="1:71">
      <c r="A293" t="s">
        <v>243</v>
      </c>
      <c r="B293" s="47" t="s">
        <v>244</v>
      </c>
      <c r="C293" t="s">
        <v>96</v>
      </c>
      <c r="D293" s="8">
        <v>8</v>
      </c>
      <c r="E293" s="9">
        <v>43901</v>
      </c>
      <c r="F293" s="9">
        <v>43573</v>
      </c>
      <c r="G293" s="9">
        <v>43966</v>
      </c>
      <c r="H293" t="s">
        <v>245</v>
      </c>
      <c r="J293" t="s">
        <v>246</v>
      </c>
      <c r="L293" t="s">
        <v>132</v>
      </c>
      <c r="M293" t="s">
        <v>133</v>
      </c>
      <c r="N293" s="10">
        <v>85041</v>
      </c>
      <c r="O293" s="10">
        <v>1000</v>
      </c>
      <c r="P293">
        <v>5718</v>
      </c>
      <c r="Q293">
        <v>17</v>
      </c>
      <c r="R293" t="s">
        <v>134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t="s">
        <v>134</v>
      </c>
      <c r="Z293">
        <v>0</v>
      </c>
      <c r="AA293">
        <v>0</v>
      </c>
      <c r="AB293">
        <v>0</v>
      </c>
      <c r="AC293" t="s">
        <v>134</v>
      </c>
      <c r="AD293">
        <v>0</v>
      </c>
      <c r="AE293">
        <v>0</v>
      </c>
      <c r="AF293">
        <v>0</v>
      </c>
      <c r="AG293">
        <v>40</v>
      </c>
      <c r="AH293">
        <v>2010</v>
      </c>
      <c r="AI293" s="8" t="s">
        <v>135</v>
      </c>
      <c r="AJ293" t="s">
        <v>175</v>
      </c>
      <c r="AK293" s="11">
        <v>499</v>
      </c>
      <c r="AL293" s="11">
        <v>0</v>
      </c>
      <c r="AM293" s="11">
        <v>3</v>
      </c>
      <c r="AN293" s="11">
        <v>6</v>
      </c>
      <c r="AO293" s="11">
        <v>0</v>
      </c>
      <c r="AP293" s="11">
        <v>508</v>
      </c>
      <c r="AQ293" s="10">
        <v>14</v>
      </c>
      <c r="AR293" s="12">
        <f t="shared" si="8"/>
        <v>71.12</v>
      </c>
      <c r="AS293" s="13">
        <v>44408</v>
      </c>
      <c r="AT293" s="14" t="s">
        <v>83</v>
      </c>
      <c r="AU293" s="15">
        <f t="shared" si="9"/>
        <v>508</v>
      </c>
      <c r="AV293" s="12"/>
      <c r="AW293" t="s">
        <v>137</v>
      </c>
      <c r="AY293" s="16">
        <v>44408</v>
      </c>
      <c r="AZ293" s="10" t="s">
        <v>138</v>
      </c>
      <c r="BA293" s="10"/>
      <c r="BH293" t="s">
        <v>246</v>
      </c>
      <c r="BJ293" t="s">
        <v>132</v>
      </c>
      <c r="BK293" t="s">
        <v>133</v>
      </c>
      <c r="BL293">
        <v>85041</v>
      </c>
      <c r="BM293" t="s">
        <v>84</v>
      </c>
      <c r="BR293" s="10">
        <v>1.9</v>
      </c>
      <c r="BS293" t="s">
        <v>85</v>
      </c>
    </row>
    <row r="294" spans="1:71">
      <c r="A294" t="s">
        <v>243</v>
      </c>
      <c r="B294" s="47" t="s">
        <v>244</v>
      </c>
      <c r="C294" t="s">
        <v>96</v>
      </c>
      <c r="D294" s="8">
        <v>9</v>
      </c>
      <c r="E294" s="9">
        <v>43901</v>
      </c>
      <c r="F294" s="9">
        <v>43573</v>
      </c>
      <c r="G294" s="9">
        <v>43966</v>
      </c>
      <c r="H294" t="s">
        <v>245</v>
      </c>
      <c r="J294" t="s">
        <v>246</v>
      </c>
      <c r="L294" t="s">
        <v>132</v>
      </c>
      <c r="M294" t="s">
        <v>133</v>
      </c>
      <c r="N294" s="10">
        <v>85041</v>
      </c>
      <c r="O294" s="10">
        <v>1000</v>
      </c>
      <c r="P294">
        <v>5718</v>
      </c>
      <c r="Q294">
        <v>17</v>
      </c>
      <c r="R294" t="s">
        <v>134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t="s">
        <v>134</v>
      </c>
      <c r="Z294">
        <v>0</v>
      </c>
      <c r="AA294">
        <v>0</v>
      </c>
      <c r="AB294">
        <v>0</v>
      </c>
      <c r="AC294" t="s">
        <v>134</v>
      </c>
      <c r="AD294">
        <v>0</v>
      </c>
      <c r="AE294">
        <v>0</v>
      </c>
      <c r="AF294">
        <v>0</v>
      </c>
      <c r="AG294">
        <v>113</v>
      </c>
      <c r="AH294">
        <v>2008</v>
      </c>
      <c r="AI294" s="8" t="s">
        <v>135</v>
      </c>
      <c r="AJ294" t="s">
        <v>147</v>
      </c>
      <c r="AK294" s="11">
        <v>-499</v>
      </c>
      <c r="AL294" s="11">
        <v>0</v>
      </c>
      <c r="AM294" s="11">
        <v>-3</v>
      </c>
      <c r="AN294" s="11">
        <v>-6</v>
      </c>
      <c r="AO294" s="11">
        <v>0</v>
      </c>
      <c r="AP294" s="11">
        <v>-508</v>
      </c>
      <c r="AQ294" s="10">
        <v>14</v>
      </c>
      <c r="AR294" s="12">
        <f t="shared" si="8"/>
        <v>-71.12</v>
      </c>
      <c r="AS294" s="13">
        <v>44408</v>
      </c>
      <c r="AT294" s="14" t="s">
        <v>83</v>
      </c>
      <c r="AU294" s="15">
        <f t="shared" si="9"/>
        <v>-508</v>
      </c>
      <c r="AV294" s="12"/>
      <c r="AW294" t="s">
        <v>137</v>
      </c>
      <c r="AY294" s="16">
        <v>44408</v>
      </c>
      <c r="AZ294" s="10" t="s">
        <v>138</v>
      </c>
      <c r="BA294" s="10"/>
      <c r="BH294" t="s">
        <v>246</v>
      </c>
      <c r="BJ294" t="s">
        <v>132</v>
      </c>
      <c r="BK294" t="s">
        <v>133</v>
      </c>
      <c r="BL294">
        <v>85041</v>
      </c>
      <c r="BM294" t="s">
        <v>84</v>
      </c>
      <c r="BR294" s="10">
        <v>1.9</v>
      </c>
      <c r="BS294" t="s">
        <v>85</v>
      </c>
    </row>
    <row r="295" spans="1:71">
      <c r="A295" t="s">
        <v>243</v>
      </c>
      <c r="B295" s="47" t="s">
        <v>244</v>
      </c>
      <c r="C295" t="s">
        <v>96</v>
      </c>
      <c r="D295" s="8" t="s">
        <v>235</v>
      </c>
      <c r="E295" s="9">
        <v>43906</v>
      </c>
      <c r="F295" s="9">
        <v>43573</v>
      </c>
      <c r="G295" s="9">
        <v>43966</v>
      </c>
      <c r="H295" t="s">
        <v>245</v>
      </c>
      <c r="J295" t="s">
        <v>246</v>
      </c>
      <c r="L295" t="s">
        <v>132</v>
      </c>
      <c r="M295" t="s">
        <v>133</v>
      </c>
      <c r="N295" s="10">
        <v>85041</v>
      </c>
      <c r="O295" s="10">
        <v>1000</v>
      </c>
      <c r="P295">
        <v>5718</v>
      </c>
      <c r="Q295">
        <v>17</v>
      </c>
      <c r="R295" t="s">
        <v>134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t="s">
        <v>134</v>
      </c>
      <c r="Z295">
        <v>0</v>
      </c>
      <c r="AA295">
        <v>0</v>
      </c>
      <c r="AB295">
        <v>0</v>
      </c>
      <c r="AC295" t="s">
        <v>134</v>
      </c>
      <c r="AD295">
        <v>0</v>
      </c>
      <c r="AE295">
        <v>0</v>
      </c>
      <c r="AF295">
        <v>0</v>
      </c>
      <c r="AI295" s="8"/>
      <c r="AK295" s="11">
        <v>361.11</v>
      </c>
      <c r="AL295" s="11">
        <v>0</v>
      </c>
      <c r="AM295" s="11">
        <v>0</v>
      </c>
      <c r="AN295" s="11">
        <v>0</v>
      </c>
      <c r="AO295" s="11">
        <v>0</v>
      </c>
      <c r="AP295" s="11">
        <v>361.11</v>
      </c>
      <c r="AQ295" s="10">
        <v>14</v>
      </c>
      <c r="AR295" s="12">
        <f t="shared" si="8"/>
        <v>50.555400000000006</v>
      </c>
      <c r="AS295" s="13">
        <v>44408</v>
      </c>
      <c r="AT295" s="14" t="s">
        <v>83</v>
      </c>
      <c r="AU295" s="15">
        <f t="shared" si="9"/>
        <v>361.11</v>
      </c>
      <c r="AV295" s="12"/>
      <c r="AW295" t="s">
        <v>137</v>
      </c>
      <c r="AY295" s="16">
        <v>44408</v>
      </c>
      <c r="AZ295" s="10" t="s">
        <v>138</v>
      </c>
      <c r="BA295" s="10"/>
      <c r="BH295" t="s">
        <v>246</v>
      </c>
      <c r="BJ295" t="s">
        <v>132</v>
      </c>
      <c r="BK295" t="s">
        <v>133</v>
      </c>
      <c r="BL295">
        <v>85041</v>
      </c>
      <c r="BM295" t="s">
        <v>84</v>
      </c>
      <c r="BR295" s="10">
        <v>1.9</v>
      </c>
      <c r="BS295" t="s">
        <v>85</v>
      </c>
    </row>
    <row r="296" spans="1:71">
      <c r="A296" t="s">
        <v>247</v>
      </c>
      <c r="B296" s="47" t="s">
        <v>248</v>
      </c>
      <c r="C296" t="s">
        <v>73</v>
      </c>
      <c r="D296" s="8"/>
      <c r="E296" s="9">
        <v>43573</v>
      </c>
      <c r="F296" s="9">
        <v>43573</v>
      </c>
      <c r="G296" s="9">
        <v>43966</v>
      </c>
      <c r="H296" t="s">
        <v>249</v>
      </c>
      <c r="J296" t="s">
        <v>250</v>
      </c>
      <c r="L296" t="s">
        <v>132</v>
      </c>
      <c r="M296" t="s">
        <v>133</v>
      </c>
      <c r="N296" s="10">
        <v>85031</v>
      </c>
      <c r="O296" s="10">
        <v>1000</v>
      </c>
      <c r="P296">
        <v>5718</v>
      </c>
      <c r="Q296">
        <v>17</v>
      </c>
      <c r="R296" t="s">
        <v>134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134</v>
      </c>
      <c r="Z296">
        <v>0</v>
      </c>
      <c r="AA296">
        <v>0</v>
      </c>
      <c r="AB296">
        <v>0</v>
      </c>
      <c r="AC296" t="s">
        <v>134</v>
      </c>
      <c r="AD296">
        <v>0</v>
      </c>
      <c r="AE296">
        <v>0</v>
      </c>
      <c r="AF296">
        <v>0</v>
      </c>
      <c r="AG296">
        <v>193</v>
      </c>
      <c r="AH296">
        <v>2008</v>
      </c>
      <c r="AI296" s="8" t="s">
        <v>135</v>
      </c>
      <c r="AJ296" t="s">
        <v>251</v>
      </c>
      <c r="AK296" s="11">
        <v>4806</v>
      </c>
      <c r="AL296" s="11">
        <v>0</v>
      </c>
      <c r="AM296" s="11">
        <v>27</v>
      </c>
      <c r="AN296" s="11">
        <v>62</v>
      </c>
      <c r="AO296" s="11">
        <v>0</v>
      </c>
      <c r="AP296" s="11">
        <v>4895</v>
      </c>
      <c r="AQ296" s="10">
        <v>14</v>
      </c>
      <c r="AR296" s="12">
        <f t="shared" si="8"/>
        <v>685.30000000000007</v>
      </c>
      <c r="AS296" s="13">
        <v>44408</v>
      </c>
      <c r="AT296" s="14" t="s">
        <v>83</v>
      </c>
      <c r="AU296" s="15">
        <f t="shared" si="9"/>
        <v>4895</v>
      </c>
      <c r="AV296" s="12"/>
      <c r="AW296" t="s">
        <v>137</v>
      </c>
      <c r="AY296" s="16">
        <v>44408</v>
      </c>
      <c r="AZ296" s="10" t="s">
        <v>138</v>
      </c>
      <c r="BA296" s="10"/>
      <c r="BH296" t="s">
        <v>250</v>
      </c>
      <c r="BJ296" t="s">
        <v>132</v>
      </c>
      <c r="BK296" t="s">
        <v>133</v>
      </c>
      <c r="BL296">
        <v>85031</v>
      </c>
      <c r="BM296" t="s">
        <v>84</v>
      </c>
      <c r="BR296" s="10">
        <v>1.9</v>
      </c>
      <c r="BS296" t="s">
        <v>85</v>
      </c>
    </row>
    <row r="297" spans="1:71">
      <c r="A297" t="s">
        <v>247</v>
      </c>
      <c r="B297" s="47" t="s">
        <v>248</v>
      </c>
      <c r="C297" t="s">
        <v>96</v>
      </c>
      <c r="D297" s="8" t="s">
        <v>235</v>
      </c>
      <c r="E297" s="9">
        <v>43939</v>
      </c>
      <c r="F297" s="9">
        <v>43573</v>
      </c>
      <c r="G297" s="9">
        <v>43966</v>
      </c>
      <c r="H297" t="s">
        <v>249</v>
      </c>
      <c r="J297" t="s">
        <v>250</v>
      </c>
      <c r="L297" t="s">
        <v>132</v>
      </c>
      <c r="M297" t="s">
        <v>133</v>
      </c>
      <c r="N297" s="10">
        <v>85031</v>
      </c>
      <c r="O297" s="10">
        <v>1000</v>
      </c>
      <c r="P297">
        <v>5718</v>
      </c>
      <c r="Q297">
        <v>17</v>
      </c>
      <c r="R297" t="s">
        <v>134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t="s">
        <v>134</v>
      </c>
      <c r="Z297">
        <v>0</v>
      </c>
      <c r="AA297">
        <v>0</v>
      </c>
      <c r="AB297">
        <v>0</v>
      </c>
      <c r="AC297" t="s">
        <v>134</v>
      </c>
      <c r="AD297">
        <v>0</v>
      </c>
      <c r="AE297">
        <v>0</v>
      </c>
      <c r="AF297">
        <v>0</v>
      </c>
      <c r="AI297" s="8"/>
      <c r="AK297" s="11">
        <v>361.11</v>
      </c>
      <c r="AL297" s="11"/>
      <c r="AM297" s="11"/>
      <c r="AN297" s="11"/>
      <c r="AO297" s="11"/>
      <c r="AP297" s="11">
        <v>361.11</v>
      </c>
      <c r="AQ297" s="10">
        <v>14</v>
      </c>
      <c r="AR297" s="12">
        <f t="shared" si="8"/>
        <v>50.555400000000006</v>
      </c>
      <c r="AS297" s="13">
        <v>44408</v>
      </c>
      <c r="AT297" s="14" t="s">
        <v>83</v>
      </c>
      <c r="AU297" s="15">
        <f t="shared" si="9"/>
        <v>361.11</v>
      </c>
      <c r="AV297" s="12"/>
      <c r="AW297" t="s">
        <v>137</v>
      </c>
      <c r="AY297" s="16">
        <v>44408</v>
      </c>
      <c r="AZ297" s="10" t="s">
        <v>138</v>
      </c>
      <c r="BA297" s="10"/>
      <c r="BH297" t="s">
        <v>250</v>
      </c>
      <c r="BJ297" t="s">
        <v>132</v>
      </c>
      <c r="BK297" t="s">
        <v>133</v>
      </c>
      <c r="BL297">
        <v>85031</v>
      </c>
      <c r="BM297" t="s">
        <v>84</v>
      </c>
      <c r="BR297" s="10">
        <v>1.9</v>
      </c>
      <c r="BS297" t="s">
        <v>85</v>
      </c>
    </row>
    <row r="298" spans="1:71">
      <c r="A298" t="s">
        <v>252</v>
      </c>
      <c r="B298" s="47" t="s">
        <v>253</v>
      </c>
      <c r="C298" t="s">
        <v>73</v>
      </c>
      <c r="D298" s="8"/>
      <c r="E298" s="9">
        <v>43573</v>
      </c>
      <c r="F298" s="9">
        <v>43573</v>
      </c>
      <c r="G298" s="9">
        <v>43966</v>
      </c>
      <c r="H298" t="s">
        <v>254</v>
      </c>
      <c r="J298" t="s">
        <v>255</v>
      </c>
      <c r="L298" t="s">
        <v>132</v>
      </c>
      <c r="M298" t="s">
        <v>133</v>
      </c>
      <c r="N298" s="10">
        <v>85035</v>
      </c>
      <c r="O298" s="10">
        <v>1000</v>
      </c>
      <c r="P298">
        <v>5718</v>
      </c>
      <c r="Q298">
        <v>17</v>
      </c>
      <c r="R298" t="s">
        <v>134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t="s">
        <v>134</v>
      </c>
      <c r="Z298">
        <v>0</v>
      </c>
      <c r="AA298">
        <v>0</v>
      </c>
      <c r="AB298">
        <v>0</v>
      </c>
      <c r="AC298" t="s">
        <v>134</v>
      </c>
      <c r="AD298">
        <v>0</v>
      </c>
      <c r="AE298">
        <v>0</v>
      </c>
      <c r="AF298">
        <v>0</v>
      </c>
      <c r="AG298">
        <v>130</v>
      </c>
      <c r="AH298">
        <v>2005</v>
      </c>
      <c r="AI298" s="8" t="s">
        <v>135</v>
      </c>
      <c r="AJ298" t="s">
        <v>256</v>
      </c>
      <c r="AK298" s="11">
        <v>4806</v>
      </c>
      <c r="AL298" s="11">
        <v>0</v>
      </c>
      <c r="AM298" s="11">
        <v>27</v>
      </c>
      <c r="AN298" s="11">
        <v>62</v>
      </c>
      <c r="AO298" s="11">
        <v>0</v>
      </c>
      <c r="AP298" s="11">
        <v>4895</v>
      </c>
      <c r="AQ298" s="10">
        <v>14</v>
      </c>
      <c r="AR298" s="12">
        <f t="shared" si="8"/>
        <v>685.30000000000007</v>
      </c>
      <c r="AS298" s="13">
        <v>44408</v>
      </c>
      <c r="AT298" s="14" t="s">
        <v>83</v>
      </c>
      <c r="AU298" s="15">
        <f t="shared" si="9"/>
        <v>4895</v>
      </c>
      <c r="AV298" s="12"/>
      <c r="AW298" t="s">
        <v>137</v>
      </c>
      <c r="AY298" s="16">
        <v>44408</v>
      </c>
      <c r="AZ298" s="10" t="s">
        <v>138</v>
      </c>
      <c r="BA298" s="10"/>
      <c r="BH298" t="s">
        <v>255</v>
      </c>
      <c r="BJ298" t="s">
        <v>132</v>
      </c>
      <c r="BK298" t="s">
        <v>133</v>
      </c>
      <c r="BL298">
        <v>85035</v>
      </c>
      <c r="BM298" t="s">
        <v>84</v>
      </c>
      <c r="BR298" s="10">
        <v>1.9</v>
      </c>
      <c r="BS298" t="s">
        <v>85</v>
      </c>
    </row>
    <row r="299" spans="1:71">
      <c r="A299" t="s">
        <v>252</v>
      </c>
      <c r="B299" s="47" t="s">
        <v>253</v>
      </c>
      <c r="C299" t="s">
        <v>96</v>
      </c>
      <c r="D299" s="8">
        <v>1</v>
      </c>
      <c r="E299" s="9">
        <v>43676</v>
      </c>
      <c r="F299" s="9">
        <v>43573</v>
      </c>
      <c r="G299" s="9">
        <v>43966</v>
      </c>
      <c r="H299" t="s">
        <v>254</v>
      </c>
      <c r="J299" t="s">
        <v>255</v>
      </c>
      <c r="L299" t="s">
        <v>132</v>
      </c>
      <c r="M299" t="s">
        <v>133</v>
      </c>
      <c r="N299" s="10">
        <v>85035</v>
      </c>
      <c r="O299" s="10">
        <v>1000</v>
      </c>
      <c r="P299">
        <v>5718</v>
      </c>
      <c r="Q299">
        <v>17</v>
      </c>
      <c r="R299" t="s">
        <v>134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t="s">
        <v>134</v>
      </c>
      <c r="Z299">
        <v>0</v>
      </c>
      <c r="AA299">
        <v>0</v>
      </c>
      <c r="AB299">
        <v>0</v>
      </c>
      <c r="AC299" t="s">
        <v>134</v>
      </c>
      <c r="AD299">
        <v>0</v>
      </c>
      <c r="AE299">
        <v>0</v>
      </c>
      <c r="AF299">
        <v>0</v>
      </c>
      <c r="AG299">
        <v>606</v>
      </c>
      <c r="AH299">
        <v>2005</v>
      </c>
      <c r="AI299" s="8" t="s">
        <v>135</v>
      </c>
      <c r="AJ299" t="s">
        <v>182</v>
      </c>
      <c r="AK299" s="11">
        <v>3453</v>
      </c>
      <c r="AL299" s="11">
        <v>0</v>
      </c>
      <c r="AM299" s="11">
        <v>19</v>
      </c>
      <c r="AN299" s="11">
        <v>45</v>
      </c>
      <c r="AO299" s="11">
        <v>0</v>
      </c>
      <c r="AP299" s="11">
        <v>3517</v>
      </c>
      <c r="AQ299" s="10">
        <v>14</v>
      </c>
      <c r="AR299" s="12">
        <f t="shared" si="8"/>
        <v>492.38000000000005</v>
      </c>
      <c r="AS299" s="13">
        <v>44408</v>
      </c>
      <c r="AT299" s="14" t="s">
        <v>83</v>
      </c>
      <c r="AU299" s="15">
        <f t="shared" si="9"/>
        <v>3517</v>
      </c>
      <c r="AV299" s="12"/>
      <c r="AW299" t="s">
        <v>137</v>
      </c>
      <c r="AY299" s="16">
        <v>44408</v>
      </c>
      <c r="AZ299" s="10" t="s">
        <v>138</v>
      </c>
      <c r="BA299" s="10"/>
      <c r="BH299" t="s">
        <v>255</v>
      </c>
      <c r="BJ299" t="s">
        <v>132</v>
      </c>
      <c r="BK299" t="s">
        <v>133</v>
      </c>
      <c r="BL299">
        <v>85035</v>
      </c>
      <c r="BM299" t="s">
        <v>84</v>
      </c>
      <c r="BR299" s="10">
        <v>1.9</v>
      </c>
      <c r="BS299" t="s">
        <v>85</v>
      </c>
    </row>
    <row r="300" spans="1:71">
      <c r="A300" t="s">
        <v>252</v>
      </c>
      <c r="B300" s="47" t="s">
        <v>253</v>
      </c>
      <c r="C300" t="s">
        <v>96</v>
      </c>
      <c r="D300" s="8">
        <v>2</v>
      </c>
      <c r="E300" s="9">
        <v>43676</v>
      </c>
      <c r="F300" s="9">
        <v>43573</v>
      </c>
      <c r="G300" s="9">
        <v>43966</v>
      </c>
      <c r="H300" t="s">
        <v>254</v>
      </c>
      <c r="J300" t="s">
        <v>255</v>
      </c>
      <c r="L300" t="s">
        <v>132</v>
      </c>
      <c r="M300" t="s">
        <v>133</v>
      </c>
      <c r="N300" s="10">
        <v>85035</v>
      </c>
      <c r="O300" s="10">
        <v>1000</v>
      </c>
      <c r="P300">
        <v>5718</v>
      </c>
      <c r="Q300">
        <v>17</v>
      </c>
      <c r="R300" t="s">
        <v>134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t="s">
        <v>134</v>
      </c>
      <c r="Z300">
        <v>0</v>
      </c>
      <c r="AA300">
        <v>0</v>
      </c>
      <c r="AB300">
        <v>0</v>
      </c>
      <c r="AC300" t="s">
        <v>134</v>
      </c>
      <c r="AD300">
        <v>0</v>
      </c>
      <c r="AE300">
        <v>0</v>
      </c>
      <c r="AF300">
        <v>0</v>
      </c>
      <c r="AG300">
        <v>130</v>
      </c>
      <c r="AH300">
        <v>2005</v>
      </c>
      <c r="AI300" s="8" t="s">
        <v>135</v>
      </c>
      <c r="AJ300" t="s">
        <v>256</v>
      </c>
      <c r="AK300" s="11">
        <v>-3453</v>
      </c>
      <c r="AL300" s="11">
        <v>0</v>
      </c>
      <c r="AM300" s="11">
        <v>-19</v>
      </c>
      <c r="AN300" s="11">
        <v>-45</v>
      </c>
      <c r="AO300" s="11">
        <v>0</v>
      </c>
      <c r="AP300" s="11">
        <v>-3517</v>
      </c>
      <c r="AQ300" s="10">
        <v>14</v>
      </c>
      <c r="AR300" s="12">
        <f t="shared" si="8"/>
        <v>-492.38000000000005</v>
      </c>
      <c r="AS300" s="13">
        <v>44408</v>
      </c>
      <c r="AT300" s="14" t="s">
        <v>83</v>
      </c>
      <c r="AU300" s="15">
        <f t="shared" si="9"/>
        <v>-3517</v>
      </c>
      <c r="AV300" s="12"/>
      <c r="AW300" t="s">
        <v>137</v>
      </c>
      <c r="AY300" s="16">
        <v>44408</v>
      </c>
      <c r="AZ300" s="10" t="s">
        <v>138</v>
      </c>
      <c r="BA300" s="10"/>
      <c r="BH300" t="s">
        <v>255</v>
      </c>
      <c r="BJ300" t="s">
        <v>132</v>
      </c>
      <c r="BK300" t="s">
        <v>133</v>
      </c>
      <c r="BL300">
        <v>85035</v>
      </c>
      <c r="BM300" t="s">
        <v>84</v>
      </c>
      <c r="BR300" s="10">
        <v>1.9</v>
      </c>
      <c r="BS300" t="s">
        <v>85</v>
      </c>
    </row>
    <row r="301" spans="1:71">
      <c r="A301" t="s">
        <v>252</v>
      </c>
      <c r="B301" s="47" t="s">
        <v>253</v>
      </c>
      <c r="C301" t="s">
        <v>96</v>
      </c>
      <c r="D301" s="8">
        <v>3</v>
      </c>
      <c r="E301" s="9">
        <v>43731</v>
      </c>
      <c r="F301" s="9">
        <v>43573</v>
      </c>
      <c r="G301" s="9">
        <v>43966</v>
      </c>
      <c r="H301" t="s">
        <v>254</v>
      </c>
      <c r="J301" t="s">
        <v>255</v>
      </c>
      <c r="L301" t="s">
        <v>132</v>
      </c>
      <c r="M301" t="s">
        <v>133</v>
      </c>
      <c r="N301" s="10">
        <v>85035</v>
      </c>
      <c r="O301" s="10">
        <v>1000</v>
      </c>
      <c r="P301">
        <v>5718</v>
      </c>
      <c r="Q301">
        <v>17</v>
      </c>
      <c r="R301" t="s">
        <v>134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t="s">
        <v>134</v>
      </c>
      <c r="Z301">
        <v>0</v>
      </c>
      <c r="AA301">
        <v>0</v>
      </c>
      <c r="AB301">
        <v>0</v>
      </c>
      <c r="AC301" t="s">
        <v>134</v>
      </c>
      <c r="AD301">
        <v>0</v>
      </c>
      <c r="AE301">
        <v>0</v>
      </c>
      <c r="AF301">
        <v>0</v>
      </c>
      <c r="AG301">
        <v>153</v>
      </c>
      <c r="AH301">
        <v>2012</v>
      </c>
      <c r="AI301" s="8" t="s">
        <v>135</v>
      </c>
      <c r="AJ301" t="s">
        <v>257</v>
      </c>
      <c r="AK301" s="11">
        <v>2731</v>
      </c>
      <c r="AL301" s="11">
        <v>0</v>
      </c>
      <c r="AM301" s="11">
        <v>15</v>
      </c>
      <c r="AN301" s="11">
        <v>35</v>
      </c>
      <c r="AO301" s="11">
        <v>0</v>
      </c>
      <c r="AP301" s="11">
        <v>2781</v>
      </c>
      <c r="AQ301" s="10">
        <v>14</v>
      </c>
      <c r="AR301" s="12">
        <f t="shared" si="8"/>
        <v>389.34000000000003</v>
      </c>
      <c r="AS301" s="13">
        <v>44408</v>
      </c>
      <c r="AT301" s="14" t="s">
        <v>83</v>
      </c>
      <c r="AU301" s="15">
        <f t="shared" si="9"/>
        <v>2781</v>
      </c>
      <c r="AV301" s="12"/>
      <c r="AW301" t="s">
        <v>137</v>
      </c>
      <c r="AY301" s="16">
        <v>44408</v>
      </c>
      <c r="AZ301" s="10" t="s">
        <v>138</v>
      </c>
      <c r="BA301" s="10"/>
      <c r="BH301" t="s">
        <v>255</v>
      </c>
      <c r="BJ301" t="s">
        <v>132</v>
      </c>
      <c r="BK301" t="s">
        <v>133</v>
      </c>
      <c r="BL301">
        <v>85035</v>
      </c>
      <c r="BM301" t="s">
        <v>84</v>
      </c>
      <c r="BR301" s="10">
        <v>1.9</v>
      </c>
      <c r="BS301" t="s">
        <v>85</v>
      </c>
    </row>
    <row r="302" spans="1:71">
      <c r="A302" t="s">
        <v>252</v>
      </c>
      <c r="B302" s="47" t="s">
        <v>253</v>
      </c>
      <c r="C302" t="s">
        <v>96</v>
      </c>
      <c r="D302" s="8">
        <v>4</v>
      </c>
      <c r="E302" s="9">
        <v>43731</v>
      </c>
      <c r="F302" s="9">
        <v>43573</v>
      </c>
      <c r="G302" s="9">
        <v>43966</v>
      </c>
      <c r="H302" t="s">
        <v>254</v>
      </c>
      <c r="J302" t="s">
        <v>255</v>
      </c>
      <c r="L302" t="s">
        <v>132</v>
      </c>
      <c r="M302" t="s">
        <v>133</v>
      </c>
      <c r="N302" s="10">
        <v>85035</v>
      </c>
      <c r="O302" s="10">
        <v>1000</v>
      </c>
      <c r="P302">
        <v>5718</v>
      </c>
      <c r="Q302">
        <v>17</v>
      </c>
      <c r="R302" t="s">
        <v>134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t="s">
        <v>134</v>
      </c>
      <c r="Z302">
        <v>0</v>
      </c>
      <c r="AA302">
        <v>0</v>
      </c>
      <c r="AB302">
        <v>0</v>
      </c>
      <c r="AC302" t="s">
        <v>134</v>
      </c>
      <c r="AD302">
        <v>0</v>
      </c>
      <c r="AE302">
        <v>0</v>
      </c>
      <c r="AF302">
        <v>0</v>
      </c>
      <c r="AG302">
        <v>606</v>
      </c>
      <c r="AH302">
        <v>2005</v>
      </c>
      <c r="AI302" s="8" t="s">
        <v>135</v>
      </c>
      <c r="AJ302" t="s">
        <v>182</v>
      </c>
      <c r="AK302" s="11">
        <v>-2731</v>
      </c>
      <c r="AL302" s="11">
        <v>0</v>
      </c>
      <c r="AM302" s="11">
        <v>-15</v>
      </c>
      <c r="AN302" s="11">
        <v>-35</v>
      </c>
      <c r="AO302" s="11">
        <v>0</v>
      </c>
      <c r="AP302" s="11">
        <v>-2781</v>
      </c>
      <c r="AQ302" s="10">
        <v>14</v>
      </c>
      <c r="AR302" s="12">
        <f t="shared" si="8"/>
        <v>-389.34000000000003</v>
      </c>
      <c r="AS302" s="13">
        <v>44408</v>
      </c>
      <c r="AT302" s="14" t="s">
        <v>83</v>
      </c>
      <c r="AU302" s="15">
        <f t="shared" si="9"/>
        <v>-2781</v>
      </c>
      <c r="AV302" s="12"/>
      <c r="AW302" t="s">
        <v>137</v>
      </c>
      <c r="AY302" s="16">
        <v>44408</v>
      </c>
      <c r="AZ302" s="10" t="s">
        <v>138</v>
      </c>
      <c r="BA302" s="10"/>
      <c r="BH302" t="s">
        <v>255</v>
      </c>
      <c r="BJ302" t="s">
        <v>132</v>
      </c>
      <c r="BK302" t="s">
        <v>133</v>
      </c>
      <c r="BL302">
        <v>85035</v>
      </c>
      <c r="BM302" t="s">
        <v>84</v>
      </c>
      <c r="BR302" s="10">
        <v>1.9</v>
      </c>
      <c r="BS302" t="s">
        <v>85</v>
      </c>
    </row>
    <row r="303" spans="1:71">
      <c r="A303" t="s">
        <v>252</v>
      </c>
      <c r="B303" s="47" t="s">
        <v>253</v>
      </c>
      <c r="C303" t="s">
        <v>96</v>
      </c>
      <c r="D303" s="8">
        <v>5</v>
      </c>
      <c r="E303" s="9">
        <v>43766</v>
      </c>
      <c r="F303" s="9">
        <v>43573</v>
      </c>
      <c r="G303" s="9">
        <v>43966</v>
      </c>
      <c r="H303" t="s">
        <v>254</v>
      </c>
      <c r="J303" t="s">
        <v>255</v>
      </c>
      <c r="L303" t="s">
        <v>132</v>
      </c>
      <c r="M303" t="s">
        <v>133</v>
      </c>
      <c r="N303" s="10">
        <v>85035</v>
      </c>
      <c r="O303" s="10">
        <v>1000</v>
      </c>
      <c r="P303">
        <v>5718</v>
      </c>
      <c r="Q303">
        <v>17</v>
      </c>
      <c r="R303" t="s">
        <v>134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t="s">
        <v>134</v>
      </c>
      <c r="Z303">
        <v>0</v>
      </c>
      <c r="AA303">
        <v>0</v>
      </c>
      <c r="AB303">
        <v>0</v>
      </c>
      <c r="AC303" t="s">
        <v>134</v>
      </c>
      <c r="AD303">
        <v>0</v>
      </c>
      <c r="AE303">
        <v>0</v>
      </c>
      <c r="AF303">
        <v>0</v>
      </c>
      <c r="AG303">
        <v>113</v>
      </c>
      <c r="AH303">
        <v>2008</v>
      </c>
      <c r="AI303" s="8" t="s">
        <v>135</v>
      </c>
      <c r="AJ303" t="s">
        <v>147</v>
      </c>
      <c r="AK303" s="11">
        <v>2272</v>
      </c>
      <c r="AL303" s="11">
        <v>0</v>
      </c>
      <c r="AM303" s="11">
        <v>13</v>
      </c>
      <c r="AN303" s="11">
        <v>29</v>
      </c>
      <c r="AO303" s="11">
        <v>0</v>
      </c>
      <c r="AP303" s="11">
        <v>2314</v>
      </c>
      <c r="AQ303" s="10">
        <v>14</v>
      </c>
      <c r="AR303" s="12">
        <f t="shared" si="8"/>
        <v>323.96000000000004</v>
      </c>
      <c r="AS303" s="13">
        <v>44408</v>
      </c>
      <c r="AT303" s="14" t="s">
        <v>83</v>
      </c>
      <c r="AU303" s="15">
        <f t="shared" si="9"/>
        <v>2314</v>
      </c>
      <c r="AV303" s="12"/>
      <c r="AW303" t="s">
        <v>137</v>
      </c>
      <c r="AY303" s="16">
        <v>44408</v>
      </c>
      <c r="AZ303" s="10" t="s">
        <v>138</v>
      </c>
      <c r="BA303" s="10"/>
      <c r="BH303" t="s">
        <v>255</v>
      </c>
      <c r="BJ303" t="s">
        <v>132</v>
      </c>
      <c r="BK303" t="s">
        <v>133</v>
      </c>
      <c r="BL303">
        <v>85035</v>
      </c>
      <c r="BM303" t="s">
        <v>84</v>
      </c>
      <c r="BR303" s="10">
        <v>1.9</v>
      </c>
      <c r="BS303" t="s">
        <v>85</v>
      </c>
    </row>
    <row r="304" spans="1:71">
      <c r="A304" t="s">
        <v>252</v>
      </c>
      <c r="B304" s="47" t="s">
        <v>253</v>
      </c>
      <c r="C304" t="s">
        <v>96</v>
      </c>
      <c r="D304" s="8">
        <v>6</v>
      </c>
      <c r="E304" s="9">
        <v>43766</v>
      </c>
      <c r="F304" s="9">
        <v>43573</v>
      </c>
      <c r="G304" s="9">
        <v>43966</v>
      </c>
      <c r="H304" t="s">
        <v>254</v>
      </c>
      <c r="J304" t="s">
        <v>255</v>
      </c>
      <c r="L304" t="s">
        <v>132</v>
      </c>
      <c r="M304" t="s">
        <v>133</v>
      </c>
      <c r="N304" s="10">
        <v>85035</v>
      </c>
      <c r="O304" s="10">
        <v>1000</v>
      </c>
      <c r="P304">
        <v>5718</v>
      </c>
      <c r="Q304">
        <v>17</v>
      </c>
      <c r="R304" t="s">
        <v>134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t="s">
        <v>134</v>
      </c>
      <c r="Z304">
        <v>0</v>
      </c>
      <c r="AA304">
        <v>0</v>
      </c>
      <c r="AB304">
        <v>0</v>
      </c>
      <c r="AC304" t="s">
        <v>134</v>
      </c>
      <c r="AD304">
        <v>0</v>
      </c>
      <c r="AE304">
        <v>0</v>
      </c>
      <c r="AF304">
        <v>0</v>
      </c>
      <c r="AG304">
        <v>153</v>
      </c>
      <c r="AH304">
        <v>2012</v>
      </c>
      <c r="AI304" s="8" t="s">
        <v>135</v>
      </c>
      <c r="AJ304" t="s">
        <v>257</v>
      </c>
      <c r="AK304" s="11">
        <v>-2272</v>
      </c>
      <c r="AL304" s="11">
        <v>0</v>
      </c>
      <c r="AM304" s="11">
        <v>-13</v>
      </c>
      <c r="AN304" s="11">
        <v>-29</v>
      </c>
      <c r="AO304" s="11">
        <v>0</v>
      </c>
      <c r="AP304" s="11">
        <v>-2314</v>
      </c>
      <c r="AQ304" s="10">
        <v>14</v>
      </c>
      <c r="AR304" s="12">
        <f t="shared" si="8"/>
        <v>-323.96000000000004</v>
      </c>
      <c r="AS304" s="13">
        <v>44408</v>
      </c>
      <c r="AT304" s="14" t="s">
        <v>83</v>
      </c>
      <c r="AU304" s="15">
        <f t="shared" si="9"/>
        <v>-2314</v>
      </c>
      <c r="AV304" s="12"/>
      <c r="AW304" t="s">
        <v>137</v>
      </c>
      <c r="AY304" s="16">
        <v>44408</v>
      </c>
      <c r="AZ304" s="10" t="s">
        <v>138</v>
      </c>
      <c r="BA304" s="10"/>
      <c r="BH304" t="s">
        <v>255</v>
      </c>
      <c r="BJ304" t="s">
        <v>132</v>
      </c>
      <c r="BK304" t="s">
        <v>133</v>
      </c>
      <c r="BL304">
        <v>85035</v>
      </c>
      <c r="BM304" t="s">
        <v>84</v>
      </c>
      <c r="BR304" s="10">
        <v>1.9</v>
      </c>
      <c r="BS304" t="s">
        <v>85</v>
      </c>
    </row>
    <row r="305" spans="1:71">
      <c r="A305" t="s">
        <v>252</v>
      </c>
      <c r="B305" s="47" t="s">
        <v>253</v>
      </c>
      <c r="C305" t="s">
        <v>96</v>
      </c>
      <c r="D305" s="8">
        <v>7</v>
      </c>
      <c r="E305" s="9">
        <v>43893</v>
      </c>
      <c r="F305" s="9">
        <v>43573</v>
      </c>
      <c r="G305" s="9">
        <v>43966</v>
      </c>
      <c r="H305" t="s">
        <v>254</v>
      </c>
      <c r="J305" t="s">
        <v>255</v>
      </c>
      <c r="L305" t="s">
        <v>132</v>
      </c>
      <c r="M305" t="s">
        <v>133</v>
      </c>
      <c r="N305" s="10">
        <v>85035</v>
      </c>
      <c r="O305" s="10">
        <v>1000</v>
      </c>
      <c r="P305">
        <v>5718</v>
      </c>
      <c r="Q305">
        <v>17</v>
      </c>
      <c r="R305" t="s">
        <v>134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134</v>
      </c>
      <c r="Z305">
        <v>0</v>
      </c>
      <c r="AA305">
        <v>0</v>
      </c>
      <c r="AB305">
        <v>0</v>
      </c>
      <c r="AC305" t="s">
        <v>134</v>
      </c>
      <c r="AD305">
        <v>0</v>
      </c>
      <c r="AE305">
        <v>0</v>
      </c>
      <c r="AF305">
        <v>0</v>
      </c>
      <c r="AG305">
        <v>40</v>
      </c>
      <c r="AH305">
        <v>2010</v>
      </c>
      <c r="AI305" s="8" t="s">
        <v>135</v>
      </c>
      <c r="AJ305" t="s">
        <v>175</v>
      </c>
      <c r="AK305" s="11">
        <v>604</v>
      </c>
      <c r="AL305" s="11">
        <v>0</v>
      </c>
      <c r="AM305" s="11">
        <v>3</v>
      </c>
      <c r="AN305" s="11">
        <v>8</v>
      </c>
      <c r="AO305" s="11">
        <v>0</v>
      </c>
      <c r="AP305" s="11">
        <v>615</v>
      </c>
      <c r="AQ305" s="10">
        <v>14</v>
      </c>
      <c r="AR305" s="12">
        <f t="shared" si="8"/>
        <v>86.100000000000009</v>
      </c>
      <c r="AS305" s="13">
        <v>44408</v>
      </c>
      <c r="AT305" s="14" t="s">
        <v>83</v>
      </c>
      <c r="AU305" s="15">
        <f t="shared" si="9"/>
        <v>615</v>
      </c>
      <c r="AV305" s="12"/>
      <c r="AW305" t="s">
        <v>137</v>
      </c>
      <c r="AY305" s="16">
        <v>44408</v>
      </c>
      <c r="AZ305" s="10" t="s">
        <v>138</v>
      </c>
      <c r="BA305" s="10"/>
      <c r="BH305" t="s">
        <v>255</v>
      </c>
      <c r="BJ305" t="s">
        <v>132</v>
      </c>
      <c r="BK305" t="s">
        <v>133</v>
      </c>
      <c r="BL305">
        <v>85035</v>
      </c>
      <c r="BM305" t="s">
        <v>84</v>
      </c>
      <c r="BR305" s="10">
        <v>1.9</v>
      </c>
      <c r="BS305" t="s">
        <v>85</v>
      </c>
    </row>
    <row r="306" spans="1:71">
      <c r="A306" t="s">
        <v>252</v>
      </c>
      <c r="B306" s="47" t="s">
        <v>253</v>
      </c>
      <c r="C306" t="s">
        <v>96</v>
      </c>
      <c r="D306" s="8">
        <v>8</v>
      </c>
      <c r="E306" s="9">
        <v>43901</v>
      </c>
      <c r="F306" s="9">
        <v>43573</v>
      </c>
      <c r="G306" s="9">
        <v>43966</v>
      </c>
      <c r="H306" t="s">
        <v>254</v>
      </c>
      <c r="J306" t="s">
        <v>255</v>
      </c>
      <c r="L306" t="s">
        <v>132</v>
      </c>
      <c r="M306" t="s">
        <v>133</v>
      </c>
      <c r="N306" s="10">
        <v>85035</v>
      </c>
      <c r="O306" s="10">
        <v>1000</v>
      </c>
      <c r="P306">
        <v>5718</v>
      </c>
      <c r="Q306">
        <v>17</v>
      </c>
      <c r="R306" t="s">
        <v>134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t="s">
        <v>134</v>
      </c>
      <c r="Z306">
        <v>0</v>
      </c>
      <c r="AA306">
        <v>0</v>
      </c>
      <c r="AB306">
        <v>0</v>
      </c>
      <c r="AC306" t="s">
        <v>134</v>
      </c>
      <c r="AD306">
        <v>0</v>
      </c>
      <c r="AE306">
        <v>0</v>
      </c>
      <c r="AF306">
        <v>0</v>
      </c>
      <c r="AG306">
        <v>40</v>
      </c>
      <c r="AH306">
        <v>2010</v>
      </c>
      <c r="AI306" s="8" t="s">
        <v>135</v>
      </c>
      <c r="AJ306" t="s">
        <v>175</v>
      </c>
      <c r="AK306" s="11">
        <v>-499</v>
      </c>
      <c r="AL306" s="11">
        <v>0</v>
      </c>
      <c r="AM306" s="11">
        <v>-3</v>
      </c>
      <c r="AN306" s="11">
        <v>-6</v>
      </c>
      <c r="AO306" s="11">
        <v>0</v>
      </c>
      <c r="AP306" s="11">
        <v>-508</v>
      </c>
      <c r="AQ306" s="10">
        <v>14</v>
      </c>
      <c r="AR306" s="12">
        <f t="shared" si="8"/>
        <v>-71.12</v>
      </c>
      <c r="AS306" s="13">
        <v>44408</v>
      </c>
      <c r="AT306" s="14" t="s">
        <v>83</v>
      </c>
      <c r="AU306" s="15">
        <f t="shared" si="9"/>
        <v>-508</v>
      </c>
      <c r="AV306" s="12"/>
      <c r="AW306" t="s">
        <v>137</v>
      </c>
      <c r="AY306" s="16">
        <v>44408</v>
      </c>
      <c r="AZ306" s="10" t="s">
        <v>138</v>
      </c>
      <c r="BA306" s="10"/>
      <c r="BH306" t="s">
        <v>255</v>
      </c>
      <c r="BJ306" t="s">
        <v>132</v>
      </c>
      <c r="BK306" t="s">
        <v>133</v>
      </c>
      <c r="BL306">
        <v>85035</v>
      </c>
      <c r="BM306" t="s">
        <v>84</v>
      </c>
      <c r="BR306" s="10">
        <v>1.9</v>
      </c>
      <c r="BS306" t="s">
        <v>85</v>
      </c>
    </row>
    <row r="307" spans="1:71">
      <c r="A307" s="21" t="s">
        <v>252</v>
      </c>
      <c r="B307" s="51" t="s">
        <v>253</v>
      </c>
      <c r="C307" s="21" t="s">
        <v>96</v>
      </c>
      <c r="D307" s="8">
        <v>9</v>
      </c>
      <c r="E307" s="17">
        <v>43964</v>
      </c>
      <c r="F307" s="17">
        <v>43573</v>
      </c>
      <c r="G307" s="17">
        <v>43966</v>
      </c>
      <c r="H307" s="8" t="s">
        <v>254</v>
      </c>
      <c r="I307" s="8"/>
      <c r="J307" s="8" t="s">
        <v>255</v>
      </c>
      <c r="K307" s="8"/>
      <c r="L307" s="8" t="s">
        <v>132</v>
      </c>
      <c r="M307" s="21" t="s">
        <v>133</v>
      </c>
      <c r="N307" s="10">
        <v>85035</v>
      </c>
      <c r="O307" s="14">
        <v>1000</v>
      </c>
      <c r="P307" s="8"/>
      <c r="Q307" s="21">
        <v>17</v>
      </c>
      <c r="R307" s="24">
        <v>250000</v>
      </c>
      <c r="S307" s="21">
        <v>0</v>
      </c>
      <c r="T307" s="21">
        <v>0</v>
      </c>
      <c r="U307" s="21">
        <v>0</v>
      </c>
      <c r="V307" s="21">
        <v>0</v>
      </c>
      <c r="W307" s="21">
        <v>0</v>
      </c>
      <c r="X307" s="21">
        <v>0</v>
      </c>
      <c r="Y307" s="24">
        <v>250000</v>
      </c>
      <c r="Z307" s="21">
        <v>0</v>
      </c>
      <c r="AA307" s="21">
        <v>0</v>
      </c>
      <c r="AB307" s="21">
        <v>0</v>
      </c>
      <c r="AC307" s="24">
        <v>250000</v>
      </c>
      <c r="AD307" s="21">
        <v>0</v>
      </c>
      <c r="AE307" s="21">
        <v>0</v>
      </c>
      <c r="AF307" s="21">
        <v>0</v>
      </c>
      <c r="AG307" s="8">
        <v>480</v>
      </c>
      <c r="AH307" s="8">
        <v>2007</v>
      </c>
      <c r="AI307" s="8" t="s">
        <v>135</v>
      </c>
      <c r="AJ307" s="8" t="s">
        <v>150</v>
      </c>
      <c r="AK307" s="11">
        <v>25</v>
      </c>
      <c r="AL307" s="19">
        <v>0</v>
      </c>
      <c r="AM307" s="19">
        <v>0</v>
      </c>
      <c r="AN307" s="19">
        <v>0</v>
      </c>
      <c r="AO307" s="19">
        <v>0</v>
      </c>
      <c r="AP307" s="19">
        <f>SUM(AK307:AO307)</f>
        <v>25</v>
      </c>
      <c r="AQ307" s="14">
        <v>14</v>
      </c>
      <c r="AR307" s="20">
        <f t="shared" si="8"/>
        <v>3.5000000000000004</v>
      </c>
      <c r="AS307" s="13">
        <v>44408</v>
      </c>
      <c r="AT307" s="14" t="s">
        <v>83</v>
      </c>
      <c r="AU307" s="15">
        <f t="shared" si="9"/>
        <v>25</v>
      </c>
      <c r="AV307" s="12"/>
      <c r="AW307" s="21" t="s">
        <v>137</v>
      </c>
      <c r="AX307" s="21"/>
      <c r="AY307" s="16">
        <v>44408</v>
      </c>
      <c r="AZ307" s="14" t="s">
        <v>138</v>
      </c>
      <c r="BA307" s="10"/>
      <c r="BB307" s="8"/>
      <c r="BC307" s="8"/>
      <c r="BD307" s="8"/>
      <c r="BE307" s="8"/>
      <c r="BF307" s="8"/>
      <c r="BG307" s="8"/>
      <c r="BH307" s="8" t="s">
        <v>255</v>
      </c>
      <c r="BI307" s="8"/>
      <c r="BJ307" s="8" t="s">
        <v>132</v>
      </c>
      <c r="BK307" s="21" t="s">
        <v>133</v>
      </c>
      <c r="BL307" s="8">
        <v>85035</v>
      </c>
      <c r="BM307" s="21" t="s">
        <v>84</v>
      </c>
      <c r="BN307" s="8"/>
      <c r="BO307" s="8"/>
      <c r="BP307" s="8"/>
      <c r="BQ307" s="8"/>
      <c r="BR307" s="14">
        <v>1.9</v>
      </c>
      <c r="BS307" t="s">
        <v>85</v>
      </c>
    </row>
    <row r="308" spans="1:71">
      <c r="A308" s="8" t="s">
        <v>252</v>
      </c>
      <c r="B308" s="51" t="s">
        <v>253</v>
      </c>
      <c r="C308" s="21" t="s">
        <v>96</v>
      </c>
      <c r="D308" s="8">
        <v>9</v>
      </c>
      <c r="E308" s="17">
        <v>43964</v>
      </c>
      <c r="F308" s="17">
        <v>43573</v>
      </c>
      <c r="G308" s="17">
        <v>43966</v>
      </c>
      <c r="H308" s="8" t="s">
        <v>254</v>
      </c>
      <c r="I308" s="8"/>
      <c r="J308" s="8" t="s">
        <v>255</v>
      </c>
      <c r="K308" s="8"/>
      <c r="L308" s="8" t="s">
        <v>132</v>
      </c>
      <c r="M308" s="21" t="s">
        <v>133</v>
      </c>
      <c r="N308" s="10">
        <v>85035</v>
      </c>
      <c r="O308" s="14">
        <v>1000</v>
      </c>
      <c r="P308" s="8"/>
      <c r="Q308" s="21">
        <v>17</v>
      </c>
      <c r="R308" s="24">
        <v>250000</v>
      </c>
      <c r="S308" s="21">
        <v>0</v>
      </c>
      <c r="T308" s="21">
        <v>0</v>
      </c>
      <c r="U308" s="21">
        <v>0</v>
      </c>
      <c r="V308" s="21">
        <v>0</v>
      </c>
      <c r="W308" s="21">
        <v>0</v>
      </c>
      <c r="X308" s="21">
        <v>0</v>
      </c>
      <c r="Y308" s="24">
        <v>250000</v>
      </c>
      <c r="Z308" s="21">
        <v>0</v>
      </c>
      <c r="AA308" s="21">
        <v>0</v>
      </c>
      <c r="AB308" s="21">
        <v>0</v>
      </c>
      <c r="AC308" s="24">
        <v>250000</v>
      </c>
      <c r="AD308" s="21">
        <v>0</v>
      </c>
      <c r="AE308" s="21">
        <v>0</v>
      </c>
      <c r="AF308" s="21">
        <v>0</v>
      </c>
      <c r="AG308" s="8">
        <v>113</v>
      </c>
      <c r="AH308" s="8">
        <v>2008</v>
      </c>
      <c r="AI308" s="8" t="s">
        <v>135</v>
      </c>
      <c r="AJ308" s="8" t="s">
        <v>147</v>
      </c>
      <c r="AK308" s="11">
        <v>-25</v>
      </c>
      <c r="AL308" s="19">
        <v>0</v>
      </c>
      <c r="AM308" s="19">
        <v>0</v>
      </c>
      <c r="AN308" s="19">
        <v>0</v>
      </c>
      <c r="AO308" s="19">
        <v>0</v>
      </c>
      <c r="AP308" s="19">
        <f>SUM(AK308:AO308)</f>
        <v>-25</v>
      </c>
      <c r="AQ308" s="14">
        <v>14</v>
      </c>
      <c r="AR308" s="20">
        <f t="shared" si="8"/>
        <v>-3.5000000000000004</v>
      </c>
      <c r="AS308" s="13">
        <v>44408</v>
      </c>
      <c r="AT308" s="14" t="s">
        <v>83</v>
      </c>
      <c r="AU308" s="15">
        <f t="shared" si="9"/>
        <v>-25</v>
      </c>
      <c r="AV308" s="12"/>
      <c r="AW308" s="21" t="s">
        <v>137</v>
      </c>
      <c r="AX308" s="21"/>
      <c r="AY308" s="16">
        <v>44408</v>
      </c>
      <c r="AZ308" s="14" t="s">
        <v>138</v>
      </c>
      <c r="BA308" s="10"/>
      <c r="BB308" s="8"/>
      <c r="BC308" s="8"/>
      <c r="BD308" s="8"/>
      <c r="BE308" s="8"/>
      <c r="BF308" s="8"/>
      <c r="BG308" s="8"/>
      <c r="BH308" s="8" t="s">
        <v>255</v>
      </c>
      <c r="BI308" s="8"/>
      <c r="BJ308" s="8" t="s">
        <v>132</v>
      </c>
      <c r="BK308" s="21" t="s">
        <v>133</v>
      </c>
      <c r="BL308" s="8">
        <v>85035</v>
      </c>
      <c r="BM308" s="21" t="s">
        <v>84</v>
      </c>
      <c r="BN308" s="8"/>
      <c r="BO308" s="8"/>
      <c r="BP308" s="8"/>
      <c r="BQ308" s="8"/>
      <c r="BR308" s="14">
        <v>1.9</v>
      </c>
      <c r="BS308" t="s">
        <v>85</v>
      </c>
    </row>
    <row r="309" spans="1:71">
      <c r="A309" t="s">
        <v>252</v>
      </c>
      <c r="B309" s="47" t="s">
        <v>253</v>
      </c>
      <c r="C309" t="s">
        <v>96</v>
      </c>
      <c r="D309" s="8" t="s">
        <v>235</v>
      </c>
      <c r="E309" s="9">
        <v>43906</v>
      </c>
      <c r="F309" s="9">
        <v>43573</v>
      </c>
      <c r="G309" s="9">
        <v>43966</v>
      </c>
      <c r="H309" t="s">
        <v>254</v>
      </c>
      <c r="J309" t="s">
        <v>255</v>
      </c>
      <c r="L309" t="s">
        <v>132</v>
      </c>
      <c r="M309" t="s">
        <v>133</v>
      </c>
      <c r="N309" s="10">
        <v>85035</v>
      </c>
      <c r="O309" s="10">
        <v>1000</v>
      </c>
      <c r="P309">
        <v>5718</v>
      </c>
      <c r="Q309">
        <v>17</v>
      </c>
      <c r="R309" t="s">
        <v>134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t="s">
        <v>134</v>
      </c>
      <c r="Z309">
        <v>0</v>
      </c>
      <c r="AA309">
        <v>0</v>
      </c>
      <c r="AB309">
        <v>0</v>
      </c>
      <c r="AC309" t="s">
        <v>134</v>
      </c>
      <c r="AD309">
        <v>0</v>
      </c>
      <c r="AE309">
        <v>0</v>
      </c>
      <c r="AF309">
        <v>0</v>
      </c>
      <c r="AI309" s="8"/>
      <c r="AK309" s="11">
        <v>361.11</v>
      </c>
      <c r="AL309" s="11">
        <v>0</v>
      </c>
      <c r="AM309" s="11">
        <v>0</v>
      </c>
      <c r="AN309" s="11">
        <v>0</v>
      </c>
      <c r="AO309" s="11">
        <v>0</v>
      </c>
      <c r="AP309" s="11">
        <v>361.11</v>
      </c>
      <c r="AQ309" s="10">
        <v>14</v>
      </c>
      <c r="AR309" s="12">
        <f t="shared" si="8"/>
        <v>50.555400000000006</v>
      </c>
      <c r="AS309" s="13">
        <v>44408</v>
      </c>
      <c r="AT309" s="14" t="s">
        <v>83</v>
      </c>
      <c r="AU309" s="15">
        <f t="shared" si="9"/>
        <v>361.11</v>
      </c>
      <c r="AV309" s="12"/>
      <c r="AW309" t="s">
        <v>137</v>
      </c>
      <c r="AY309" s="16">
        <v>44408</v>
      </c>
      <c r="AZ309" s="10" t="s">
        <v>138</v>
      </c>
      <c r="BA309" s="10"/>
      <c r="BH309" t="s">
        <v>255</v>
      </c>
      <c r="BJ309" t="s">
        <v>132</v>
      </c>
      <c r="BK309" t="s">
        <v>133</v>
      </c>
      <c r="BL309">
        <v>85035</v>
      </c>
      <c r="BM309" t="s">
        <v>84</v>
      </c>
      <c r="BR309" s="10">
        <v>1.9</v>
      </c>
      <c r="BS309" t="s">
        <v>85</v>
      </c>
    </row>
    <row r="310" spans="1:71">
      <c r="A310" t="s">
        <v>258</v>
      </c>
      <c r="B310" s="47" t="s">
        <v>259</v>
      </c>
      <c r="C310" t="s">
        <v>73</v>
      </c>
      <c r="D310" s="8"/>
      <c r="E310" s="9">
        <v>43573</v>
      </c>
      <c r="F310" s="9">
        <v>43573</v>
      </c>
      <c r="G310" s="9">
        <v>43966</v>
      </c>
      <c r="H310" t="s">
        <v>260</v>
      </c>
      <c r="J310" t="s">
        <v>261</v>
      </c>
      <c r="L310" t="s">
        <v>132</v>
      </c>
      <c r="M310" t="s">
        <v>133</v>
      </c>
      <c r="N310" s="10">
        <v>85019</v>
      </c>
      <c r="O310" s="10">
        <v>1000</v>
      </c>
      <c r="P310">
        <v>5718</v>
      </c>
      <c r="Q310">
        <v>17</v>
      </c>
      <c r="R310" t="s">
        <v>134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t="s">
        <v>134</v>
      </c>
      <c r="Z310">
        <v>0</v>
      </c>
      <c r="AA310">
        <v>0</v>
      </c>
      <c r="AB310">
        <v>0</v>
      </c>
      <c r="AC310" t="s">
        <v>134</v>
      </c>
      <c r="AD310">
        <v>0</v>
      </c>
      <c r="AE310">
        <v>0</v>
      </c>
      <c r="AF310">
        <v>0</v>
      </c>
      <c r="AG310">
        <v>22</v>
      </c>
      <c r="AH310">
        <v>2008</v>
      </c>
      <c r="AI310" s="8" t="s">
        <v>135</v>
      </c>
      <c r="AJ310" t="s">
        <v>262</v>
      </c>
      <c r="AK310" s="11">
        <v>4806</v>
      </c>
      <c r="AL310" s="11">
        <v>0</v>
      </c>
      <c r="AM310" s="11">
        <v>27</v>
      </c>
      <c r="AN310" s="11">
        <v>62</v>
      </c>
      <c r="AO310" s="11">
        <v>0</v>
      </c>
      <c r="AP310" s="11">
        <v>4895</v>
      </c>
      <c r="AQ310" s="10">
        <v>14</v>
      </c>
      <c r="AR310" s="12">
        <f t="shared" si="8"/>
        <v>685.30000000000007</v>
      </c>
      <c r="AS310" s="13">
        <v>44408</v>
      </c>
      <c r="AT310" s="14" t="s">
        <v>83</v>
      </c>
      <c r="AU310" s="15">
        <f t="shared" si="9"/>
        <v>4895</v>
      </c>
      <c r="AV310" s="12"/>
      <c r="AW310" t="s">
        <v>137</v>
      </c>
      <c r="AY310" s="16">
        <v>44408</v>
      </c>
      <c r="AZ310" s="10" t="s">
        <v>138</v>
      </c>
      <c r="BA310" s="10"/>
      <c r="BH310" t="s">
        <v>261</v>
      </c>
      <c r="BJ310" t="s">
        <v>132</v>
      </c>
      <c r="BK310" t="s">
        <v>133</v>
      </c>
      <c r="BL310">
        <v>85019</v>
      </c>
      <c r="BM310" t="s">
        <v>84</v>
      </c>
      <c r="BR310" s="10">
        <v>1.9</v>
      </c>
      <c r="BS310" t="s">
        <v>85</v>
      </c>
    </row>
    <row r="311" spans="1:71">
      <c r="A311" t="s">
        <v>258</v>
      </c>
      <c r="B311" s="47" t="s">
        <v>259</v>
      </c>
      <c r="C311" t="s">
        <v>96</v>
      </c>
      <c r="D311" s="8">
        <v>1</v>
      </c>
      <c r="E311" s="9">
        <v>43944</v>
      </c>
      <c r="F311" s="9">
        <v>43573</v>
      </c>
      <c r="G311" s="9">
        <v>43966</v>
      </c>
      <c r="H311" t="s">
        <v>260</v>
      </c>
      <c r="J311" t="s">
        <v>261</v>
      </c>
      <c r="L311" t="s">
        <v>132</v>
      </c>
      <c r="M311" t="s">
        <v>133</v>
      </c>
      <c r="N311" s="10">
        <v>85019</v>
      </c>
      <c r="O311" s="10">
        <v>1000</v>
      </c>
      <c r="P311">
        <v>5718</v>
      </c>
      <c r="Q311">
        <v>17</v>
      </c>
      <c r="R311" t="s">
        <v>134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t="s">
        <v>134</v>
      </c>
      <c r="Z311">
        <v>0</v>
      </c>
      <c r="AA311">
        <v>0</v>
      </c>
      <c r="AB311">
        <v>0</v>
      </c>
      <c r="AC311" t="s">
        <v>134</v>
      </c>
      <c r="AD311">
        <v>0</v>
      </c>
      <c r="AE311">
        <v>0</v>
      </c>
      <c r="AF311">
        <v>0</v>
      </c>
      <c r="AG311">
        <v>22</v>
      </c>
      <c r="AH311">
        <v>2008</v>
      </c>
      <c r="AI311" s="8" t="s">
        <v>135</v>
      </c>
      <c r="AJ311" t="s">
        <v>262</v>
      </c>
      <c r="AK311" s="11">
        <v>-289</v>
      </c>
      <c r="AL311" s="11">
        <v>0</v>
      </c>
      <c r="AM311" s="11">
        <v>-2</v>
      </c>
      <c r="AN311" s="11">
        <v>-4</v>
      </c>
      <c r="AO311" s="11">
        <v>0</v>
      </c>
      <c r="AP311" s="11">
        <v>-295</v>
      </c>
      <c r="AQ311" s="10">
        <v>14</v>
      </c>
      <c r="AR311" s="12">
        <f t="shared" si="8"/>
        <v>-41.300000000000004</v>
      </c>
      <c r="AS311" s="13">
        <v>44408</v>
      </c>
      <c r="AT311" s="14" t="s">
        <v>83</v>
      </c>
      <c r="AU311" s="15">
        <f t="shared" si="9"/>
        <v>-295</v>
      </c>
      <c r="AV311" s="12"/>
      <c r="AW311" t="s">
        <v>137</v>
      </c>
      <c r="AY311" s="16">
        <v>44408</v>
      </c>
      <c r="AZ311" s="10" t="s">
        <v>138</v>
      </c>
      <c r="BA311" s="10"/>
      <c r="BH311" t="s">
        <v>261</v>
      </c>
      <c r="BJ311" t="s">
        <v>132</v>
      </c>
      <c r="BK311" t="s">
        <v>133</v>
      </c>
      <c r="BL311">
        <v>85019</v>
      </c>
      <c r="BM311" t="s">
        <v>84</v>
      </c>
      <c r="BR311" s="10">
        <v>1.9</v>
      </c>
      <c r="BS311" t="s">
        <v>85</v>
      </c>
    </row>
    <row r="312" spans="1:71">
      <c r="A312" t="s">
        <v>258</v>
      </c>
      <c r="B312" s="47" t="s">
        <v>259</v>
      </c>
      <c r="C312" t="s">
        <v>96</v>
      </c>
      <c r="D312" s="8">
        <v>1</v>
      </c>
      <c r="E312" s="9">
        <v>43944</v>
      </c>
      <c r="F312" s="9">
        <v>43573</v>
      </c>
      <c r="G312" s="9">
        <v>43966</v>
      </c>
      <c r="H312" t="s">
        <v>260</v>
      </c>
      <c r="J312" t="s">
        <v>261</v>
      </c>
      <c r="L312" t="s">
        <v>132</v>
      </c>
      <c r="M312" t="s">
        <v>133</v>
      </c>
      <c r="N312" s="10">
        <v>85019</v>
      </c>
      <c r="O312" s="10">
        <v>1000</v>
      </c>
      <c r="P312">
        <v>5718</v>
      </c>
      <c r="Q312">
        <v>17</v>
      </c>
      <c r="R312" t="s">
        <v>134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t="s">
        <v>134</v>
      </c>
      <c r="Z312">
        <v>0</v>
      </c>
      <c r="AA312">
        <v>0</v>
      </c>
      <c r="AB312">
        <v>0</v>
      </c>
      <c r="AC312" t="s">
        <v>134</v>
      </c>
      <c r="AD312">
        <v>0</v>
      </c>
      <c r="AE312">
        <v>0</v>
      </c>
      <c r="AF312">
        <v>0</v>
      </c>
      <c r="AG312">
        <v>570</v>
      </c>
      <c r="AH312">
        <v>2005</v>
      </c>
      <c r="AI312" s="8" t="s">
        <v>135</v>
      </c>
      <c r="AJ312" t="s">
        <v>263</v>
      </c>
      <c r="AK312" s="11">
        <v>289</v>
      </c>
      <c r="AL312" s="11">
        <v>0</v>
      </c>
      <c r="AM312" s="11">
        <v>2</v>
      </c>
      <c r="AN312" s="11">
        <v>4</v>
      </c>
      <c r="AO312" s="11">
        <v>0</v>
      </c>
      <c r="AP312" s="11">
        <v>295</v>
      </c>
      <c r="AQ312" s="10">
        <v>14</v>
      </c>
      <c r="AR312" s="12">
        <f t="shared" si="8"/>
        <v>41.300000000000004</v>
      </c>
      <c r="AS312" s="13">
        <v>44408</v>
      </c>
      <c r="AT312" s="14" t="s">
        <v>83</v>
      </c>
      <c r="AU312" s="15">
        <f t="shared" si="9"/>
        <v>295</v>
      </c>
      <c r="AV312" s="12"/>
      <c r="AW312" t="s">
        <v>137</v>
      </c>
      <c r="AY312" s="16">
        <v>44408</v>
      </c>
      <c r="AZ312" s="10" t="s">
        <v>138</v>
      </c>
      <c r="BA312" s="10"/>
      <c r="BH312" t="s">
        <v>261</v>
      </c>
      <c r="BJ312" t="s">
        <v>132</v>
      </c>
      <c r="BK312" t="s">
        <v>133</v>
      </c>
      <c r="BL312">
        <v>85019</v>
      </c>
      <c r="BM312" t="s">
        <v>84</v>
      </c>
      <c r="BR312" s="10">
        <v>1.9</v>
      </c>
      <c r="BS312" t="s">
        <v>85</v>
      </c>
    </row>
    <row r="313" spans="1:71">
      <c r="A313" t="s">
        <v>258</v>
      </c>
      <c r="B313" s="47" t="s">
        <v>259</v>
      </c>
      <c r="C313" t="s">
        <v>96</v>
      </c>
      <c r="D313" s="8">
        <v>2</v>
      </c>
      <c r="E313" s="9">
        <v>43950</v>
      </c>
      <c r="F313" s="9">
        <v>43573</v>
      </c>
      <c r="G313" s="9">
        <v>43966</v>
      </c>
      <c r="H313" t="s">
        <v>260</v>
      </c>
      <c r="J313" t="s">
        <v>261</v>
      </c>
      <c r="L313" t="s">
        <v>132</v>
      </c>
      <c r="M313" t="s">
        <v>133</v>
      </c>
      <c r="N313" s="10">
        <v>85019</v>
      </c>
      <c r="O313" s="10">
        <v>1000</v>
      </c>
      <c r="P313">
        <v>5718</v>
      </c>
      <c r="Q313">
        <v>17</v>
      </c>
      <c r="R313" t="s">
        <v>134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 t="s">
        <v>134</v>
      </c>
      <c r="Z313">
        <v>0</v>
      </c>
      <c r="AA313">
        <v>0</v>
      </c>
      <c r="AB313">
        <v>0</v>
      </c>
      <c r="AC313" t="s">
        <v>134</v>
      </c>
      <c r="AD313">
        <v>0</v>
      </c>
      <c r="AE313">
        <v>0</v>
      </c>
      <c r="AF313">
        <v>0</v>
      </c>
      <c r="AG313">
        <v>45</v>
      </c>
      <c r="AH313">
        <v>2008</v>
      </c>
      <c r="AI313" s="8" t="s">
        <v>135</v>
      </c>
      <c r="AJ313" t="s">
        <v>166</v>
      </c>
      <c r="AK313" s="11">
        <v>210</v>
      </c>
      <c r="AL313" s="11">
        <v>0</v>
      </c>
      <c r="AM313" s="11">
        <v>1</v>
      </c>
      <c r="AN313" s="11">
        <v>3</v>
      </c>
      <c r="AO313" s="11">
        <v>0</v>
      </c>
      <c r="AP313" s="11">
        <v>214</v>
      </c>
      <c r="AQ313" s="10">
        <v>14</v>
      </c>
      <c r="AR313" s="12">
        <f t="shared" si="8"/>
        <v>29.960000000000004</v>
      </c>
      <c r="AS313" s="13">
        <v>44408</v>
      </c>
      <c r="AT313" s="14" t="s">
        <v>83</v>
      </c>
      <c r="AU313" s="15">
        <f t="shared" si="9"/>
        <v>214</v>
      </c>
      <c r="AV313" s="12"/>
      <c r="AW313" t="s">
        <v>137</v>
      </c>
      <c r="AY313" s="16">
        <v>44408</v>
      </c>
      <c r="AZ313" s="10" t="s">
        <v>138</v>
      </c>
      <c r="BA313" s="10"/>
      <c r="BH313" t="s">
        <v>261</v>
      </c>
      <c r="BJ313" t="s">
        <v>132</v>
      </c>
      <c r="BK313" t="s">
        <v>133</v>
      </c>
      <c r="BL313">
        <v>85019</v>
      </c>
      <c r="BM313" t="s">
        <v>84</v>
      </c>
      <c r="BR313" s="10">
        <v>1.9</v>
      </c>
      <c r="BS313" t="s">
        <v>85</v>
      </c>
    </row>
    <row r="314" spans="1:71">
      <c r="A314" t="s">
        <v>258</v>
      </c>
      <c r="B314" s="47" t="s">
        <v>259</v>
      </c>
      <c r="C314" t="s">
        <v>96</v>
      </c>
      <c r="D314" s="8">
        <v>3</v>
      </c>
      <c r="E314" s="9">
        <v>43950</v>
      </c>
      <c r="F314" s="9">
        <v>43573</v>
      </c>
      <c r="G314" s="9">
        <v>43966</v>
      </c>
      <c r="H314" t="s">
        <v>260</v>
      </c>
      <c r="J314" t="s">
        <v>261</v>
      </c>
      <c r="L314" t="s">
        <v>132</v>
      </c>
      <c r="M314" t="s">
        <v>133</v>
      </c>
      <c r="N314" s="10">
        <v>85019</v>
      </c>
      <c r="O314" s="10">
        <v>1000</v>
      </c>
      <c r="P314">
        <v>5718</v>
      </c>
      <c r="Q314">
        <v>17</v>
      </c>
      <c r="R314" t="s">
        <v>134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t="s">
        <v>134</v>
      </c>
      <c r="Z314">
        <v>0</v>
      </c>
      <c r="AA314">
        <v>0</v>
      </c>
      <c r="AB314">
        <v>0</v>
      </c>
      <c r="AC314" t="s">
        <v>134</v>
      </c>
      <c r="AD314">
        <v>0</v>
      </c>
      <c r="AE314">
        <v>0</v>
      </c>
      <c r="AF314">
        <v>0</v>
      </c>
      <c r="AG314">
        <v>570</v>
      </c>
      <c r="AH314">
        <v>2005</v>
      </c>
      <c r="AI314" s="8" t="s">
        <v>135</v>
      </c>
      <c r="AJ314" t="s">
        <v>263</v>
      </c>
      <c r="AK314" s="11">
        <v>-210</v>
      </c>
      <c r="AL314" s="11">
        <v>0</v>
      </c>
      <c r="AM314" s="11">
        <v>-1</v>
      </c>
      <c r="AN314" s="11">
        <v>-3</v>
      </c>
      <c r="AO314" s="11">
        <v>0</v>
      </c>
      <c r="AP314" s="11">
        <v>-214</v>
      </c>
      <c r="AQ314" s="10">
        <v>14</v>
      </c>
      <c r="AR314" s="12">
        <f t="shared" si="8"/>
        <v>-29.960000000000004</v>
      </c>
      <c r="AS314" s="13">
        <v>44408</v>
      </c>
      <c r="AT314" s="14" t="s">
        <v>83</v>
      </c>
      <c r="AU314" s="15">
        <f t="shared" si="9"/>
        <v>-214</v>
      </c>
      <c r="AV314" s="12"/>
      <c r="AW314" t="s">
        <v>137</v>
      </c>
      <c r="AY314" s="16">
        <v>44408</v>
      </c>
      <c r="AZ314" s="10" t="s">
        <v>138</v>
      </c>
      <c r="BA314" s="10"/>
      <c r="BH314" t="s">
        <v>261</v>
      </c>
      <c r="BJ314" t="s">
        <v>132</v>
      </c>
      <c r="BK314" t="s">
        <v>133</v>
      </c>
      <c r="BL314">
        <v>85019</v>
      </c>
      <c r="BM314" t="s">
        <v>84</v>
      </c>
      <c r="BR314" s="10">
        <v>1.9</v>
      </c>
      <c r="BS314" t="s">
        <v>85</v>
      </c>
    </row>
    <row r="315" spans="1:71">
      <c r="A315" t="s">
        <v>258</v>
      </c>
      <c r="B315" s="47" t="s">
        <v>259</v>
      </c>
      <c r="C315" t="s">
        <v>96</v>
      </c>
      <c r="D315" s="8">
        <v>4</v>
      </c>
      <c r="E315" s="9">
        <v>43950</v>
      </c>
      <c r="F315" s="9">
        <v>43573</v>
      </c>
      <c r="G315" s="9">
        <v>43966</v>
      </c>
      <c r="H315" t="s">
        <v>260</v>
      </c>
      <c r="J315" t="s">
        <v>261</v>
      </c>
      <c r="L315" t="s">
        <v>132</v>
      </c>
      <c r="M315" t="s">
        <v>133</v>
      </c>
      <c r="N315" s="10">
        <v>85019</v>
      </c>
      <c r="O315" s="10">
        <v>1000</v>
      </c>
      <c r="P315">
        <v>5718</v>
      </c>
      <c r="Q315">
        <v>17</v>
      </c>
      <c r="R315" t="s">
        <v>134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t="s">
        <v>134</v>
      </c>
      <c r="Z315">
        <v>0</v>
      </c>
      <c r="AA315">
        <v>0</v>
      </c>
      <c r="AB315">
        <v>0</v>
      </c>
      <c r="AC315" t="s">
        <v>134</v>
      </c>
      <c r="AD315">
        <v>0</v>
      </c>
      <c r="AE315">
        <v>0</v>
      </c>
      <c r="AF315">
        <v>0</v>
      </c>
      <c r="AG315">
        <v>23</v>
      </c>
      <c r="AH315">
        <v>2007</v>
      </c>
      <c r="AI315" s="8" t="s">
        <v>135</v>
      </c>
      <c r="AJ315" t="s">
        <v>152</v>
      </c>
      <c r="AK315" s="11">
        <v>210</v>
      </c>
      <c r="AL315" s="11">
        <v>0</v>
      </c>
      <c r="AM315" s="11">
        <v>1</v>
      </c>
      <c r="AN315" s="11">
        <v>3</v>
      </c>
      <c r="AO315" s="11">
        <v>0</v>
      </c>
      <c r="AP315" s="11">
        <v>214</v>
      </c>
      <c r="AQ315" s="10">
        <v>14</v>
      </c>
      <c r="AR315" s="12">
        <f t="shared" si="8"/>
        <v>29.960000000000004</v>
      </c>
      <c r="AS315" s="13">
        <v>44408</v>
      </c>
      <c r="AT315" s="14" t="s">
        <v>83</v>
      </c>
      <c r="AU315" s="15">
        <f t="shared" si="9"/>
        <v>214</v>
      </c>
      <c r="AV315" s="12"/>
      <c r="AW315" t="s">
        <v>137</v>
      </c>
      <c r="AY315" s="16">
        <v>44408</v>
      </c>
      <c r="AZ315" s="10" t="s">
        <v>138</v>
      </c>
      <c r="BA315" s="10"/>
      <c r="BH315" t="s">
        <v>261</v>
      </c>
      <c r="BJ315" t="s">
        <v>132</v>
      </c>
      <c r="BK315" t="s">
        <v>133</v>
      </c>
      <c r="BL315">
        <v>85019</v>
      </c>
      <c r="BM315" t="s">
        <v>84</v>
      </c>
      <c r="BR315" s="10">
        <v>1.9</v>
      </c>
      <c r="BS315" t="s">
        <v>85</v>
      </c>
    </row>
    <row r="316" spans="1:71">
      <c r="A316" s="21" t="s">
        <v>258</v>
      </c>
      <c r="B316" s="48" t="s">
        <v>259</v>
      </c>
      <c r="C316" s="21" t="s">
        <v>96</v>
      </c>
      <c r="D316" s="21">
        <v>5</v>
      </c>
      <c r="E316" s="23">
        <v>43955</v>
      </c>
      <c r="F316" s="23">
        <v>43573</v>
      </c>
      <c r="G316" s="23">
        <v>43966</v>
      </c>
      <c r="H316" s="21" t="s">
        <v>260</v>
      </c>
      <c r="I316" s="21"/>
      <c r="J316" s="21" t="s">
        <v>261</v>
      </c>
      <c r="K316" s="21"/>
      <c r="L316" s="21" t="s">
        <v>132</v>
      </c>
      <c r="M316" s="21" t="s">
        <v>133</v>
      </c>
      <c r="N316" s="14">
        <v>85019</v>
      </c>
      <c r="O316" s="14">
        <v>1000</v>
      </c>
      <c r="P316" s="21">
        <v>5718</v>
      </c>
      <c r="Q316" s="21">
        <v>17</v>
      </c>
      <c r="R316" s="24">
        <v>250000</v>
      </c>
      <c r="S316" s="21">
        <v>0</v>
      </c>
      <c r="T316" s="21">
        <v>0</v>
      </c>
      <c r="U316" s="21">
        <v>0</v>
      </c>
      <c r="V316" s="21">
        <v>0</v>
      </c>
      <c r="W316" s="21">
        <v>0</v>
      </c>
      <c r="X316" s="21">
        <v>0</v>
      </c>
      <c r="Y316" s="24">
        <v>250000</v>
      </c>
      <c r="Z316" s="21">
        <v>0</v>
      </c>
      <c r="AA316" s="21">
        <v>0</v>
      </c>
      <c r="AB316" s="21">
        <v>0</v>
      </c>
      <c r="AC316" s="24">
        <v>250000</v>
      </c>
      <c r="AD316" s="21">
        <v>0</v>
      </c>
      <c r="AE316" s="21">
        <v>0</v>
      </c>
      <c r="AF316" s="21">
        <v>0</v>
      </c>
      <c r="AG316" s="21">
        <v>22</v>
      </c>
      <c r="AH316" s="21">
        <v>2008</v>
      </c>
      <c r="AI316" s="21" t="s">
        <v>135</v>
      </c>
      <c r="AJ316" s="21" t="s">
        <v>262</v>
      </c>
      <c r="AK316" s="11">
        <v>137</v>
      </c>
      <c r="AL316" s="19">
        <v>0</v>
      </c>
      <c r="AM316" s="19">
        <v>0</v>
      </c>
      <c r="AN316" s="19">
        <v>0</v>
      </c>
      <c r="AO316" s="19">
        <v>0</v>
      </c>
      <c r="AP316" s="19">
        <f>SUM(AK316:AO316)</f>
        <v>137</v>
      </c>
      <c r="AQ316" s="14">
        <v>14</v>
      </c>
      <c r="AR316" s="20">
        <f t="shared" si="8"/>
        <v>19.180000000000003</v>
      </c>
      <c r="AS316" s="13">
        <v>44408</v>
      </c>
      <c r="AT316" s="14" t="s">
        <v>83</v>
      </c>
      <c r="AU316" s="15">
        <f t="shared" si="9"/>
        <v>137</v>
      </c>
      <c r="AV316" s="12"/>
      <c r="AW316" s="21" t="s">
        <v>137</v>
      </c>
      <c r="AX316" s="21"/>
      <c r="AY316" s="16">
        <v>44408</v>
      </c>
      <c r="AZ316" s="14" t="s">
        <v>138</v>
      </c>
      <c r="BA316" s="14"/>
      <c r="BB316" s="21"/>
      <c r="BC316" s="21"/>
      <c r="BD316" s="21"/>
      <c r="BE316" s="21"/>
      <c r="BF316" s="21"/>
      <c r="BG316" s="21"/>
      <c r="BH316" s="21" t="s">
        <v>261</v>
      </c>
      <c r="BI316" s="21"/>
      <c r="BJ316" s="21" t="s">
        <v>132</v>
      </c>
      <c r="BK316" s="21" t="s">
        <v>133</v>
      </c>
      <c r="BL316" s="21">
        <v>85019</v>
      </c>
      <c r="BM316" s="21" t="s">
        <v>84</v>
      </c>
      <c r="BN316" s="21"/>
      <c r="BO316" s="21"/>
      <c r="BP316" s="21"/>
      <c r="BQ316" s="21"/>
      <c r="BR316" s="14">
        <v>1.9</v>
      </c>
      <c r="BS316" t="s">
        <v>85</v>
      </c>
    </row>
    <row r="317" spans="1:71">
      <c r="A317" s="21" t="s">
        <v>258</v>
      </c>
      <c r="B317" s="48" t="s">
        <v>259</v>
      </c>
      <c r="C317" s="21" t="s">
        <v>96</v>
      </c>
      <c r="D317" s="21">
        <v>5</v>
      </c>
      <c r="E317" s="23">
        <v>43955</v>
      </c>
      <c r="F317" s="23">
        <v>43573</v>
      </c>
      <c r="G317" s="23">
        <v>43966</v>
      </c>
      <c r="H317" s="21" t="s">
        <v>260</v>
      </c>
      <c r="I317" s="21"/>
      <c r="J317" s="21" t="s">
        <v>261</v>
      </c>
      <c r="K317" s="21"/>
      <c r="L317" s="21" t="s">
        <v>132</v>
      </c>
      <c r="M317" s="21" t="s">
        <v>133</v>
      </c>
      <c r="N317" s="14">
        <v>85019</v>
      </c>
      <c r="O317" s="14">
        <v>1000</v>
      </c>
      <c r="P317" s="21">
        <v>5718</v>
      </c>
      <c r="Q317" s="21">
        <v>17</v>
      </c>
      <c r="R317" s="24">
        <v>250000</v>
      </c>
      <c r="S317" s="21">
        <v>0</v>
      </c>
      <c r="T317" s="21">
        <v>0</v>
      </c>
      <c r="U317" s="21">
        <v>0</v>
      </c>
      <c r="V317" s="21">
        <v>0</v>
      </c>
      <c r="W317" s="21">
        <v>0</v>
      </c>
      <c r="X317" s="21">
        <v>0</v>
      </c>
      <c r="Y317" s="24">
        <v>250000</v>
      </c>
      <c r="Z317" s="21">
        <v>0</v>
      </c>
      <c r="AA317" s="21">
        <v>0</v>
      </c>
      <c r="AB317" s="21">
        <v>0</v>
      </c>
      <c r="AC317" s="24">
        <v>250000</v>
      </c>
      <c r="AD317" s="21">
        <v>0</v>
      </c>
      <c r="AE317" s="21">
        <v>0</v>
      </c>
      <c r="AF317" s="21">
        <v>0</v>
      </c>
      <c r="AG317" s="21">
        <v>23</v>
      </c>
      <c r="AH317" s="21">
        <v>2007</v>
      </c>
      <c r="AI317" s="21" t="s">
        <v>135</v>
      </c>
      <c r="AJ317" s="21" t="s">
        <v>152</v>
      </c>
      <c r="AK317" s="11">
        <v>137</v>
      </c>
      <c r="AL317" s="19">
        <v>0</v>
      </c>
      <c r="AM317" s="19">
        <v>0</v>
      </c>
      <c r="AN317" s="19">
        <v>0</v>
      </c>
      <c r="AO317" s="19">
        <v>0</v>
      </c>
      <c r="AP317" s="19">
        <f>SUM(AK317:AO317)</f>
        <v>137</v>
      </c>
      <c r="AQ317" s="14">
        <v>14</v>
      </c>
      <c r="AR317" s="20">
        <f t="shared" si="8"/>
        <v>19.180000000000003</v>
      </c>
      <c r="AS317" s="13">
        <v>44408</v>
      </c>
      <c r="AT317" s="14" t="s">
        <v>83</v>
      </c>
      <c r="AU317" s="15">
        <f t="shared" si="9"/>
        <v>137</v>
      </c>
      <c r="AV317" s="12"/>
      <c r="AW317" s="21" t="s">
        <v>137</v>
      </c>
      <c r="AX317" s="21"/>
      <c r="AY317" s="16">
        <v>44408</v>
      </c>
      <c r="AZ317" s="14" t="s">
        <v>138</v>
      </c>
      <c r="BA317" s="14"/>
      <c r="BB317" s="21"/>
      <c r="BC317" s="21"/>
      <c r="BD317" s="21"/>
      <c r="BE317" s="21"/>
      <c r="BF317" s="21"/>
      <c r="BG317" s="21"/>
      <c r="BH317" s="21" t="s">
        <v>261</v>
      </c>
      <c r="BI317" s="21"/>
      <c r="BJ317" s="21" t="s">
        <v>132</v>
      </c>
      <c r="BK317" s="21" t="s">
        <v>133</v>
      </c>
      <c r="BL317" s="21">
        <v>85019</v>
      </c>
      <c r="BM317" s="21" t="s">
        <v>84</v>
      </c>
      <c r="BN317" s="21"/>
      <c r="BO317" s="21"/>
      <c r="BP317" s="21"/>
      <c r="BQ317" s="21"/>
      <c r="BR317" s="14">
        <v>1.9</v>
      </c>
      <c r="BS317" t="s">
        <v>85</v>
      </c>
    </row>
    <row r="318" spans="1:71">
      <c r="A318" s="21" t="s">
        <v>258</v>
      </c>
      <c r="B318" s="48" t="s">
        <v>259</v>
      </c>
      <c r="C318" s="21" t="s">
        <v>96</v>
      </c>
      <c r="D318" s="21">
        <v>6</v>
      </c>
      <c r="E318" s="23">
        <v>43955</v>
      </c>
      <c r="F318" s="23">
        <v>43573</v>
      </c>
      <c r="G318" s="23">
        <v>43966</v>
      </c>
      <c r="H318" s="21" t="s">
        <v>260</v>
      </c>
      <c r="I318" s="21"/>
      <c r="J318" s="21" t="s">
        <v>261</v>
      </c>
      <c r="K318" s="21"/>
      <c r="L318" s="21" t="s">
        <v>132</v>
      </c>
      <c r="M318" s="21" t="s">
        <v>133</v>
      </c>
      <c r="N318" s="14">
        <v>85019</v>
      </c>
      <c r="O318" s="14">
        <v>1000</v>
      </c>
      <c r="P318" s="21"/>
      <c r="Q318" s="21">
        <v>17</v>
      </c>
      <c r="R318" s="24">
        <v>250000</v>
      </c>
      <c r="S318" s="21">
        <v>0</v>
      </c>
      <c r="T318" s="21">
        <v>0</v>
      </c>
      <c r="U318" s="21">
        <v>0</v>
      </c>
      <c r="V318" s="21">
        <v>0</v>
      </c>
      <c r="W318" s="21">
        <v>0</v>
      </c>
      <c r="X318" s="21">
        <v>0</v>
      </c>
      <c r="Y318" s="24">
        <v>250000</v>
      </c>
      <c r="Z318" s="21">
        <v>0</v>
      </c>
      <c r="AA318" s="21">
        <v>0</v>
      </c>
      <c r="AB318" s="21">
        <v>0</v>
      </c>
      <c r="AC318" s="24">
        <v>250000</v>
      </c>
      <c r="AD318" s="21">
        <v>0</v>
      </c>
      <c r="AE318" s="21">
        <v>0</v>
      </c>
      <c r="AF318" s="21">
        <v>0</v>
      </c>
      <c r="AG318" s="21">
        <v>45</v>
      </c>
      <c r="AH318" s="21">
        <v>2008</v>
      </c>
      <c r="AI318" s="21" t="s">
        <v>135</v>
      </c>
      <c r="AJ318" s="21" t="s">
        <v>166</v>
      </c>
      <c r="AK318" s="19">
        <v>-137</v>
      </c>
      <c r="AL318" s="19">
        <v>0</v>
      </c>
      <c r="AM318" s="19">
        <v>0</v>
      </c>
      <c r="AN318" s="19">
        <v>0</v>
      </c>
      <c r="AO318" s="19">
        <v>0</v>
      </c>
      <c r="AP318" s="19">
        <f>SUM(AK318:AO318)</f>
        <v>-137</v>
      </c>
      <c r="AQ318" s="14">
        <v>14</v>
      </c>
      <c r="AR318" s="20">
        <f t="shared" ref="AR318:AR381" si="10">AP318*AQ318%</f>
        <v>-19.180000000000003</v>
      </c>
      <c r="AS318" s="13">
        <v>44408</v>
      </c>
      <c r="AT318" s="14" t="s">
        <v>83</v>
      </c>
      <c r="AU318" s="15">
        <f t="shared" si="9"/>
        <v>-137</v>
      </c>
      <c r="AV318" s="12"/>
      <c r="AW318" s="21" t="s">
        <v>137</v>
      </c>
      <c r="AX318" s="21"/>
      <c r="AY318" s="16">
        <v>44408</v>
      </c>
      <c r="AZ318" s="14" t="s">
        <v>138</v>
      </c>
      <c r="BA318" s="14"/>
      <c r="BB318" s="21"/>
      <c r="BC318" s="21"/>
      <c r="BD318" s="21"/>
      <c r="BE318" s="21"/>
      <c r="BF318" s="21"/>
      <c r="BG318" s="21"/>
      <c r="BH318" s="21" t="s">
        <v>261</v>
      </c>
      <c r="BI318" s="21"/>
      <c r="BJ318" s="21" t="s">
        <v>132</v>
      </c>
      <c r="BK318" s="21" t="s">
        <v>133</v>
      </c>
      <c r="BL318" s="21">
        <v>85019</v>
      </c>
      <c r="BM318" s="21" t="s">
        <v>84</v>
      </c>
      <c r="BN318" s="21"/>
      <c r="BO318" s="21"/>
      <c r="BP318" s="21"/>
      <c r="BQ318" s="21"/>
      <c r="BR318" s="14">
        <v>1.9</v>
      </c>
      <c r="BS318" t="s">
        <v>85</v>
      </c>
    </row>
    <row r="319" spans="1:71">
      <c r="A319" t="s">
        <v>258</v>
      </c>
      <c r="B319" s="47" t="s">
        <v>259</v>
      </c>
      <c r="C319" t="s">
        <v>96</v>
      </c>
      <c r="D319" s="8" t="s">
        <v>235</v>
      </c>
      <c r="E319" s="9">
        <v>43906</v>
      </c>
      <c r="F319" s="9">
        <v>43573</v>
      </c>
      <c r="G319" s="9">
        <v>43966</v>
      </c>
      <c r="H319" t="s">
        <v>260</v>
      </c>
      <c r="J319" t="s">
        <v>261</v>
      </c>
      <c r="L319" t="s">
        <v>132</v>
      </c>
      <c r="M319" t="s">
        <v>133</v>
      </c>
      <c r="N319" s="10">
        <v>85019</v>
      </c>
      <c r="O319" s="10">
        <v>1000</v>
      </c>
      <c r="P319">
        <v>5718</v>
      </c>
      <c r="Q319">
        <v>17</v>
      </c>
      <c r="R319" t="s">
        <v>134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t="s">
        <v>134</v>
      </c>
      <c r="Z319">
        <v>0</v>
      </c>
      <c r="AA319">
        <v>0</v>
      </c>
      <c r="AB319">
        <v>0</v>
      </c>
      <c r="AC319" t="s">
        <v>134</v>
      </c>
      <c r="AD319">
        <v>0</v>
      </c>
      <c r="AE319">
        <v>0</v>
      </c>
      <c r="AF319">
        <v>0</v>
      </c>
      <c r="AI319" s="8"/>
      <c r="AK319" s="11">
        <v>361.11</v>
      </c>
      <c r="AL319" s="11"/>
      <c r="AM319" s="11"/>
      <c r="AN319" s="11"/>
      <c r="AO319" s="11"/>
      <c r="AP319" s="11">
        <v>361.11</v>
      </c>
      <c r="AQ319" s="10">
        <v>14</v>
      </c>
      <c r="AR319" s="12">
        <f t="shared" si="10"/>
        <v>50.555400000000006</v>
      </c>
      <c r="AS319" s="13">
        <v>44408</v>
      </c>
      <c r="AT319" s="14" t="s">
        <v>83</v>
      </c>
      <c r="AU319" s="15">
        <f t="shared" si="9"/>
        <v>361.11</v>
      </c>
      <c r="AV319" s="12"/>
      <c r="AW319" t="s">
        <v>137</v>
      </c>
      <c r="AY319" s="16">
        <v>44408</v>
      </c>
      <c r="AZ319" s="10" t="s">
        <v>138</v>
      </c>
      <c r="BA319" s="10"/>
      <c r="BH319" t="s">
        <v>261</v>
      </c>
      <c r="BJ319" t="s">
        <v>132</v>
      </c>
      <c r="BK319" t="s">
        <v>133</v>
      </c>
      <c r="BL319">
        <v>85019</v>
      </c>
      <c r="BM319" t="s">
        <v>84</v>
      </c>
      <c r="BR319" s="10">
        <v>1.9</v>
      </c>
      <c r="BS319" t="s">
        <v>85</v>
      </c>
    </row>
    <row r="320" spans="1:71">
      <c r="A320" t="s">
        <v>264</v>
      </c>
      <c r="B320" s="47" t="s">
        <v>265</v>
      </c>
      <c r="C320" t="s">
        <v>73</v>
      </c>
      <c r="D320" s="8"/>
      <c r="E320" s="9">
        <v>43577</v>
      </c>
      <c r="F320" s="9">
        <v>43577</v>
      </c>
      <c r="G320" s="9">
        <v>43934</v>
      </c>
      <c r="H320" t="s">
        <v>266</v>
      </c>
      <c r="J320" t="s">
        <v>267</v>
      </c>
      <c r="K320" t="s">
        <v>268</v>
      </c>
      <c r="L320" t="s">
        <v>132</v>
      </c>
      <c r="M320" t="s">
        <v>133</v>
      </c>
      <c r="N320" s="10">
        <v>85015</v>
      </c>
      <c r="O320" s="10">
        <v>1000</v>
      </c>
      <c r="P320">
        <v>5718</v>
      </c>
      <c r="Q320">
        <v>17</v>
      </c>
      <c r="R320" t="s">
        <v>134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t="s">
        <v>134</v>
      </c>
      <c r="Z320">
        <v>0</v>
      </c>
      <c r="AA320">
        <v>0</v>
      </c>
      <c r="AB320">
        <v>0</v>
      </c>
      <c r="AC320" t="s">
        <v>134</v>
      </c>
      <c r="AD320">
        <v>0</v>
      </c>
      <c r="AE320">
        <v>0</v>
      </c>
      <c r="AF320">
        <v>0</v>
      </c>
      <c r="AG320">
        <v>480</v>
      </c>
      <c r="AH320">
        <v>2007</v>
      </c>
      <c r="AI320" s="8" t="s">
        <v>135</v>
      </c>
      <c r="AJ320" t="s">
        <v>150</v>
      </c>
      <c r="AK320" s="11">
        <v>4806</v>
      </c>
      <c r="AL320" s="11">
        <v>0</v>
      </c>
      <c r="AM320" s="11">
        <v>27</v>
      </c>
      <c r="AN320" s="11">
        <v>62</v>
      </c>
      <c r="AO320" s="11">
        <v>0</v>
      </c>
      <c r="AP320" s="11">
        <v>4895</v>
      </c>
      <c r="AQ320" s="10">
        <v>14</v>
      </c>
      <c r="AR320" s="12">
        <f t="shared" si="10"/>
        <v>685.30000000000007</v>
      </c>
      <c r="AS320" s="13">
        <v>44408</v>
      </c>
      <c r="AT320" s="14" t="s">
        <v>83</v>
      </c>
      <c r="AU320" s="15">
        <f t="shared" si="9"/>
        <v>4895</v>
      </c>
      <c r="AV320" s="12"/>
      <c r="AW320" t="s">
        <v>137</v>
      </c>
      <c r="AY320" s="16">
        <v>44408</v>
      </c>
      <c r="AZ320" s="10" t="s">
        <v>138</v>
      </c>
      <c r="BA320" s="10"/>
      <c r="BH320" t="s">
        <v>267</v>
      </c>
      <c r="BI320" t="s">
        <v>268</v>
      </c>
      <c r="BJ320" t="s">
        <v>132</v>
      </c>
      <c r="BK320" t="s">
        <v>133</v>
      </c>
      <c r="BL320">
        <v>85015</v>
      </c>
      <c r="BM320" t="s">
        <v>84</v>
      </c>
      <c r="BR320" s="10">
        <v>1.9</v>
      </c>
      <c r="BS320" t="s">
        <v>85</v>
      </c>
    </row>
    <row r="321" spans="1:71">
      <c r="A321" t="s">
        <v>264</v>
      </c>
      <c r="B321" s="47" t="s">
        <v>265</v>
      </c>
      <c r="C321" t="s">
        <v>96</v>
      </c>
      <c r="D321" s="8">
        <v>1</v>
      </c>
      <c r="E321" s="9">
        <v>43672</v>
      </c>
      <c r="F321" s="9">
        <v>43577</v>
      </c>
      <c r="G321" s="9">
        <v>43934</v>
      </c>
      <c r="H321" t="s">
        <v>266</v>
      </c>
      <c r="J321" t="s">
        <v>267</v>
      </c>
      <c r="K321" t="s">
        <v>268</v>
      </c>
      <c r="L321" t="s">
        <v>132</v>
      </c>
      <c r="M321" t="s">
        <v>133</v>
      </c>
      <c r="N321" s="10">
        <v>85015</v>
      </c>
      <c r="O321" s="10">
        <v>1000</v>
      </c>
      <c r="P321">
        <v>5718</v>
      </c>
      <c r="Q321">
        <v>17</v>
      </c>
      <c r="R321" t="s">
        <v>134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t="s">
        <v>134</v>
      </c>
      <c r="Z321">
        <v>0</v>
      </c>
      <c r="AA321">
        <v>0</v>
      </c>
      <c r="AB321">
        <v>0</v>
      </c>
      <c r="AC321" t="s">
        <v>134</v>
      </c>
      <c r="AD321">
        <v>0</v>
      </c>
      <c r="AE321">
        <v>0</v>
      </c>
      <c r="AF321">
        <v>0</v>
      </c>
      <c r="AG321">
        <v>2</v>
      </c>
      <c r="AH321">
        <v>2008</v>
      </c>
      <c r="AI321" s="8" t="s">
        <v>135</v>
      </c>
      <c r="AJ321" t="s">
        <v>172</v>
      </c>
      <c r="AK321" s="11">
        <v>3559</v>
      </c>
      <c r="AL321" s="11">
        <v>0</v>
      </c>
      <c r="AM321" s="11">
        <v>20</v>
      </c>
      <c r="AN321" s="11">
        <v>46</v>
      </c>
      <c r="AO321" s="11">
        <v>0</v>
      </c>
      <c r="AP321" s="11">
        <v>3625</v>
      </c>
      <c r="AQ321" s="10">
        <v>14</v>
      </c>
      <c r="AR321" s="12">
        <f t="shared" si="10"/>
        <v>507.50000000000006</v>
      </c>
      <c r="AS321" s="13">
        <v>44408</v>
      </c>
      <c r="AT321" s="14" t="s">
        <v>83</v>
      </c>
      <c r="AU321" s="15">
        <f t="shared" si="9"/>
        <v>3625</v>
      </c>
      <c r="AV321" s="12"/>
      <c r="AW321" t="s">
        <v>137</v>
      </c>
      <c r="AY321" s="16">
        <v>44408</v>
      </c>
      <c r="AZ321" s="10" t="s">
        <v>138</v>
      </c>
      <c r="BA321" s="10"/>
      <c r="BH321" t="s">
        <v>267</v>
      </c>
      <c r="BI321" t="s">
        <v>268</v>
      </c>
      <c r="BJ321" t="s">
        <v>132</v>
      </c>
      <c r="BK321" t="s">
        <v>133</v>
      </c>
      <c r="BL321">
        <v>85015</v>
      </c>
      <c r="BM321" t="s">
        <v>84</v>
      </c>
      <c r="BR321" s="10">
        <v>1.9</v>
      </c>
      <c r="BS321" t="s">
        <v>85</v>
      </c>
    </row>
    <row r="322" spans="1:71">
      <c r="A322" t="s">
        <v>264</v>
      </c>
      <c r="B322" s="47" t="s">
        <v>265</v>
      </c>
      <c r="C322" t="s">
        <v>96</v>
      </c>
      <c r="D322" s="8">
        <v>2</v>
      </c>
      <c r="E322" s="9">
        <v>43672</v>
      </c>
      <c r="F322" s="9">
        <v>43577</v>
      </c>
      <c r="G322" s="9">
        <v>43934</v>
      </c>
      <c r="H322" t="s">
        <v>266</v>
      </c>
      <c r="J322" t="s">
        <v>267</v>
      </c>
      <c r="K322" t="s">
        <v>268</v>
      </c>
      <c r="L322" t="s">
        <v>132</v>
      </c>
      <c r="M322" t="s">
        <v>133</v>
      </c>
      <c r="N322" s="10">
        <v>85015</v>
      </c>
      <c r="O322" s="10">
        <v>1000</v>
      </c>
      <c r="P322">
        <v>5718</v>
      </c>
      <c r="Q322">
        <v>17</v>
      </c>
      <c r="R322" t="s">
        <v>134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t="s">
        <v>134</v>
      </c>
      <c r="Z322">
        <v>0</v>
      </c>
      <c r="AA322">
        <v>0</v>
      </c>
      <c r="AB322">
        <v>0</v>
      </c>
      <c r="AC322" t="s">
        <v>134</v>
      </c>
      <c r="AD322">
        <v>0</v>
      </c>
      <c r="AE322">
        <v>0</v>
      </c>
      <c r="AF322">
        <v>0</v>
      </c>
      <c r="AG322">
        <v>480</v>
      </c>
      <c r="AH322">
        <v>2007</v>
      </c>
      <c r="AI322" s="8" t="s">
        <v>135</v>
      </c>
      <c r="AJ322" t="s">
        <v>150</v>
      </c>
      <c r="AK322" s="11">
        <v>-3559</v>
      </c>
      <c r="AL322" s="11">
        <v>0</v>
      </c>
      <c r="AM322" s="11">
        <v>-20</v>
      </c>
      <c r="AN322" s="11">
        <v>-46</v>
      </c>
      <c r="AO322" s="11">
        <v>0</v>
      </c>
      <c r="AP322" s="11">
        <v>-3625</v>
      </c>
      <c r="AQ322" s="10">
        <v>14</v>
      </c>
      <c r="AR322" s="12">
        <f t="shared" si="10"/>
        <v>-507.50000000000006</v>
      </c>
      <c r="AS322" s="13">
        <v>44408</v>
      </c>
      <c r="AT322" s="14" t="s">
        <v>83</v>
      </c>
      <c r="AU322" s="15">
        <f t="shared" ref="AU322:AU385" si="11">AP322</f>
        <v>-3625</v>
      </c>
      <c r="AV322" s="12"/>
      <c r="AW322" t="s">
        <v>137</v>
      </c>
      <c r="AY322" s="16">
        <v>44408</v>
      </c>
      <c r="AZ322" s="10" t="s">
        <v>138</v>
      </c>
      <c r="BA322" s="10"/>
      <c r="BH322" t="s">
        <v>267</v>
      </c>
      <c r="BI322" t="s">
        <v>268</v>
      </c>
      <c r="BJ322" t="s">
        <v>132</v>
      </c>
      <c r="BK322" t="s">
        <v>133</v>
      </c>
      <c r="BL322">
        <v>85015</v>
      </c>
      <c r="BM322" t="s">
        <v>84</v>
      </c>
      <c r="BR322" s="10">
        <v>1.9</v>
      </c>
      <c r="BS322" t="s">
        <v>85</v>
      </c>
    </row>
    <row r="323" spans="1:71">
      <c r="A323" t="s">
        <v>264</v>
      </c>
      <c r="B323" s="47" t="s">
        <v>265</v>
      </c>
      <c r="C323" t="s">
        <v>96</v>
      </c>
      <c r="D323" s="8">
        <v>3</v>
      </c>
      <c r="E323" s="9">
        <v>43693</v>
      </c>
      <c r="F323" s="9">
        <v>43577</v>
      </c>
      <c r="G323" s="9">
        <v>43934</v>
      </c>
      <c r="H323" t="s">
        <v>266</v>
      </c>
      <c r="J323" t="s">
        <v>267</v>
      </c>
      <c r="K323" t="s">
        <v>268</v>
      </c>
      <c r="L323" t="s">
        <v>132</v>
      </c>
      <c r="M323" t="s">
        <v>133</v>
      </c>
      <c r="N323" s="10">
        <v>85015</v>
      </c>
      <c r="O323" s="10">
        <v>1000</v>
      </c>
      <c r="P323">
        <v>5718</v>
      </c>
      <c r="Q323">
        <v>17</v>
      </c>
      <c r="R323" t="s">
        <v>134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t="s">
        <v>134</v>
      </c>
      <c r="Z323">
        <v>0</v>
      </c>
      <c r="AA323">
        <v>0</v>
      </c>
      <c r="AB323">
        <v>0</v>
      </c>
      <c r="AC323" t="s">
        <v>134</v>
      </c>
      <c r="AD323">
        <v>0</v>
      </c>
      <c r="AE323">
        <v>0</v>
      </c>
      <c r="AF323">
        <v>0</v>
      </c>
      <c r="AG323">
        <v>23</v>
      </c>
      <c r="AH323">
        <v>2007</v>
      </c>
      <c r="AI323" s="8" t="s">
        <v>135</v>
      </c>
      <c r="AJ323" t="s">
        <v>152</v>
      </c>
      <c r="AK323" s="11">
        <v>3283</v>
      </c>
      <c r="AL323" s="11">
        <v>0</v>
      </c>
      <c r="AM323" s="11">
        <v>18</v>
      </c>
      <c r="AN323" s="11">
        <v>42</v>
      </c>
      <c r="AO323" s="11">
        <v>0</v>
      </c>
      <c r="AP323" s="11">
        <v>3343</v>
      </c>
      <c r="AQ323" s="10">
        <v>14</v>
      </c>
      <c r="AR323" s="12">
        <f t="shared" si="10"/>
        <v>468.02000000000004</v>
      </c>
      <c r="AS323" s="13">
        <v>44408</v>
      </c>
      <c r="AT323" s="14" t="s">
        <v>83</v>
      </c>
      <c r="AU323" s="15">
        <f t="shared" si="11"/>
        <v>3343</v>
      </c>
      <c r="AV323" s="12"/>
      <c r="AW323" t="s">
        <v>137</v>
      </c>
      <c r="AY323" s="16">
        <v>44408</v>
      </c>
      <c r="AZ323" s="10" t="s">
        <v>138</v>
      </c>
      <c r="BA323" s="10"/>
      <c r="BH323" t="s">
        <v>267</v>
      </c>
      <c r="BI323" t="s">
        <v>268</v>
      </c>
      <c r="BJ323" t="s">
        <v>132</v>
      </c>
      <c r="BK323" t="s">
        <v>133</v>
      </c>
      <c r="BL323">
        <v>85015</v>
      </c>
      <c r="BM323" t="s">
        <v>84</v>
      </c>
      <c r="BR323" s="10">
        <v>1.9</v>
      </c>
      <c r="BS323" t="s">
        <v>85</v>
      </c>
    </row>
    <row r="324" spans="1:71">
      <c r="A324" t="s">
        <v>264</v>
      </c>
      <c r="B324" s="47" t="s">
        <v>265</v>
      </c>
      <c r="C324" t="s">
        <v>96</v>
      </c>
      <c r="D324" s="8">
        <v>4</v>
      </c>
      <c r="E324" s="9">
        <v>43693</v>
      </c>
      <c r="F324" s="9">
        <v>43577</v>
      </c>
      <c r="G324" s="9">
        <v>43934</v>
      </c>
      <c r="H324" t="s">
        <v>266</v>
      </c>
      <c r="J324" t="s">
        <v>267</v>
      </c>
      <c r="K324" t="s">
        <v>268</v>
      </c>
      <c r="L324" t="s">
        <v>132</v>
      </c>
      <c r="M324" t="s">
        <v>133</v>
      </c>
      <c r="N324" s="10">
        <v>85015</v>
      </c>
      <c r="O324" s="10">
        <v>1000</v>
      </c>
      <c r="P324">
        <v>5718</v>
      </c>
      <c r="Q324">
        <v>17</v>
      </c>
      <c r="R324" t="s">
        <v>134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t="s">
        <v>134</v>
      </c>
      <c r="Z324">
        <v>0</v>
      </c>
      <c r="AA324">
        <v>0</v>
      </c>
      <c r="AB324">
        <v>0</v>
      </c>
      <c r="AC324" t="s">
        <v>134</v>
      </c>
      <c r="AD324">
        <v>0</v>
      </c>
      <c r="AE324">
        <v>0</v>
      </c>
      <c r="AF324">
        <v>0</v>
      </c>
      <c r="AG324">
        <v>2</v>
      </c>
      <c r="AH324">
        <v>2008</v>
      </c>
      <c r="AI324" s="8" t="s">
        <v>135</v>
      </c>
      <c r="AJ324" t="s">
        <v>172</v>
      </c>
      <c r="AK324" s="11">
        <v>-3283</v>
      </c>
      <c r="AL324" s="11">
        <v>0</v>
      </c>
      <c r="AM324" s="11">
        <v>-18</v>
      </c>
      <c r="AN324" s="11">
        <v>-42</v>
      </c>
      <c r="AO324" s="11">
        <v>0</v>
      </c>
      <c r="AP324" s="11">
        <v>-3343</v>
      </c>
      <c r="AQ324" s="10">
        <v>14</v>
      </c>
      <c r="AR324" s="12">
        <f t="shared" si="10"/>
        <v>-468.02000000000004</v>
      </c>
      <c r="AS324" s="13">
        <v>44408</v>
      </c>
      <c r="AT324" s="14" t="s">
        <v>83</v>
      </c>
      <c r="AU324" s="15">
        <f t="shared" si="11"/>
        <v>-3343</v>
      </c>
      <c r="AV324" s="12"/>
      <c r="AW324" t="s">
        <v>137</v>
      </c>
      <c r="AY324" s="16">
        <v>44408</v>
      </c>
      <c r="AZ324" s="10" t="s">
        <v>138</v>
      </c>
      <c r="BA324" s="10"/>
      <c r="BH324" t="s">
        <v>267</v>
      </c>
      <c r="BI324" t="s">
        <v>268</v>
      </c>
      <c r="BJ324" t="s">
        <v>132</v>
      </c>
      <c r="BK324" t="s">
        <v>133</v>
      </c>
      <c r="BL324">
        <v>85015</v>
      </c>
      <c r="BM324" t="s">
        <v>84</v>
      </c>
      <c r="BR324" s="10">
        <v>1.9</v>
      </c>
      <c r="BS324" t="s">
        <v>85</v>
      </c>
    </row>
    <row r="325" spans="1:71">
      <c r="A325" t="s">
        <v>264</v>
      </c>
      <c r="B325" s="47" t="s">
        <v>265</v>
      </c>
      <c r="C325" t="s">
        <v>96</v>
      </c>
      <c r="D325" s="8">
        <v>5</v>
      </c>
      <c r="E325" s="9">
        <v>43724</v>
      </c>
      <c r="F325" s="9">
        <v>43577</v>
      </c>
      <c r="G325" s="9">
        <v>43934</v>
      </c>
      <c r="H325" t="s">
        <v>266</v>
      </c>
      <c r="J325" t="s">
        <v>267</v>
      </c>
      <c r="K325" t="s">
        <v>268</v>
      </c>
      <c r="L325" t="s">
        <v>132</v>
      </c>
      <c r="M325" t="s">
        <v>133</v>
      </c>
      <c r="N325" s="10">
        <v>85015</v>
      </c>
      <c r="O325" s="10">
        <v>1000</v>
      </c>
      <c r="P325">
        <v>5718</v>
      </c>
      <c r="Q325">
        <v>17</v>
      </c>
      <c r="R325" t="s">
        <v>134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t="s">
        <v>134</v>
      </c>
      <c r="Z325">
        <v>0</v>
      </c>
      <c r="AA325">
        <v>0</v>
      </c>
      <c r="AB325">
        <v>0</v>
      </c>
      <c r="AC325" t="s">
        <v>134</v>
      </c>
      <c r="AD325">
        <v>0</v>
      </c>
      <c r="AE325">
        <v>0</v>
      </c>
      <c r="AF325">
        <v>0</v>
      </c>
      <c r="AG325">
        <v>125</v>
      </c>
      <c r="AH325">
        <v>2010</v>
      </c>
      <c r="AI325" s="8" t="s">
        <v>135</v>
      </c>
      <c r="AJ325" t="s">
        <v>229</v>
      </c>
      <c r="AK325" s="11">
        <v>2876</v>
      </c>
      <c r="AL325" s="11">
        <v>0</v>
      </c>
      <c r="AM325" s="11">
        <v>16</v>
      </c>
      <c r="AN325" s="11">
        <v>37</v>
      </c>
      <c r="AO325" s="11">
        <v>0</v>
      </c>
      <c r="AP325" s="11">
        <v>2929</v>
      </c>
      <c r="AQ325" s="10">
        <v>14</v>
      </c>
      <c r="AR325" s="12">
        <f t="shared" si="10"/>
        <v>410.06000000000006</v>
      </c>
      <c r="AS325" s="13">
        <v>44408</v>
      </c>
      <c r="AT325" s="14" t="s">
        <v>83</v>
      </c>
      <c r="AU325" s="15">
        <f t="shared" si="11"/>
        <v>2929</v>
      </c>
      <c r="AV325" s="12"/>
      <c r="AW325" t="s">
        <v>137</v>
      </c>
      <c r="AY325" s="16">
        <v>44408</v>
      </c>
      <c r="AZ325" s="10" t="s">
        <v>138</v>
      </c>
      <c r="BA325" s="10"/>
      <c r="BH325" t="s">
        <v>267</v>
      </c>
      <c r="BI325" t="s">
        <v>268</v>
      </c>
      <c r="BJ325" t="s">
        <v>132</v>
      </c>
      <c r="BK325" t="s">
        <v>133</v>
      </c>
      <c r="BL325">
        <v>85015</v>
      </c>
      <c r="BM325" t="s">
        <v>84</v>
      </c>
      <c r="BR325" s="10">
        <v>1.9</v>
      </c>
      <c r="BS325" t="s">
        <v>85</v>
      </c>
    </row>
    <row r="326" spans="1:71">
      <c r="A326" t="s">
        <v>264</v>
      </c>
      <c r="B326" s="47" t="s">
        <v>265</v>
      </c>
      <c r="C326" t="s">
        <v>96</v>
      </c>
      <c r="D326" s="8">
        <v>6</v>
      </c>
      <c r="E326" s="9">
        <v>43724</v>
      </c>
      <c r="F326" s="9">
        <v>43577</v>
      </c>
      <c r="G326" s="9">
        <v>43934</v>
      </c>
      <c r="H326" t="s">
        <v>266</v>
      </c>
      <c r="J326" t="s">
        <v>267</v>
      </c>
      <c r="K326" t="s">
        <v>268</v>
      </c>
      <c r="L326" t="s">
        <v>132</v>
      </c>
      <c r="M326" t="s">
        <v>133</v>
      </c>
      <c r="N326" s="10">
        <v>85015</v>
      </c>
      <c r="O326" s="10">
        <v>1000</v>
      </c>
      <c r="P326">
        <v>5718</v>
      </c>
      <c r="Q326">
        <v>17</v>
      </c>
      <c r="R326" t="s">
        <v>134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t="s">
        <v>134</v>
      </c>
      <c r="Z326">
        <v>0</v>
      </c>
      <c r="AA326">
        <v>0</v>
      </c>
      <c r="AB326">
        <v>0</v>
      </c>
      <c r="AC326" t="s">
        <v>134</v>
      </c>
      <c r="AD326">
        <v>0</v>
      </c>
      <c r="AE326">
        <v>0</v>
      </c>
      <c r="AF326">
        <v>0</v>
      </c>
      <c r="AG326">
        <v>23</v>
      </c>
      <c r="AH326">
        <v>2007</v>
      </c>
      <c r="AI326" s="8" t="s">
        <v>135</v>
      </c>
      <c r="AJ326" t="s">
        <v>152</v>
      </c>
      <c r="AK326" s="11">
        <v>-2876</v>
      </c>
      <c r="AL326" s="11">
        <v>0</v>
      </c>
      <c r="AM326" s="11">
        <v>-16</v>
      </c>
      <c r="AN326" s="11">
        <v>-37</v>
      </c>
      <c r="AO326" s="11">
        <v>0</v>
      </c>
      <c r="AP326" s="11">
        <v>-2929</v>
      </c>
      <c r="AQ326" s="10">
        <v>14</v>
      </c>
      <c r="AR326" s="12">
        <f t="shared" si="10"/>
        <v>-410.06000000000006</v>
      </c>
      <c r="AS326" s="13">
        <v>44408</v>
      </c>
      <c r="AT326" s="14" t="s">
        <v>83</v>
      </c>
      <c r="AU326" s="15">
        <f t="shared" si="11"/>
        <v>-2929</v>
      </c>
      <c r="AV326" s="12"/>
      <c r="AW326" t="s">
        <v>137</v>
      </c>
      <c r="AY326" s="16">
        <v>44408</v>
      </c>
      <c r="AZ326" s="10" t="s">
        <v>138</v>
      </c>
      <c r="BA326" s="10"/>
      <c r="BH326" t="s">
        <v>267</v>
      </c>
      <c r="BI326" t="s">
        <v>268</v>
      </c>
      <c r="BJ326" t="s">
        <v>132</v>
      </c>
      <c r="BK326" t="s">
        <v>133</v>
      </c>
      <c r="BL326">
        <v>85015</v>
      </c>
      <c r="BM326" t="s">
        <v>84</v>
      </c>
      <c r="BR326" s="10">
        <v>1.9</v>
      </c>
      <c r="BS326" t="s">
        <v>85</v>
      </c>
    </row>
    <row r="327" spans="1:71">
      <c r="A327" t="s">
        <v>264</v>
      </c>
      <c r="B327" s="47" t="s">
        <v>265</v>
      </c>
      <c r="C327" t="s">
        <v>96</v>
      </c>
      <c r="D327" s="8">
        <v>7</v>
      </c>
      <c r="E327" s="9">
        <v>43747</v>
      </c>
      <c r="F327" s="9">
        <v>43577</v>
      </c>
      <c r="G327" s="9">
        <v>43934</v>
      </c>
      <c r="H327" t="s">
        <v>266</v>
      </c>
      <c r="J327" t="s">
        <v>267</v>
      </c>
      <c r="K327" t="s">
        <v>268</v>
      </c>
      <c r="L327" t="s">
        <v>132</v>
      </c>
      <c r="M327" t="s">
        <v>133</v>
      </c>
      <c r="N327" s="10">
        <v>85015</v>
      </c>
      <c r="O327" s="10">
        <v>1000</v>
      </c>
      <c r="P327">
        <v>5718</v>
      </c>
      <c r="Q327">
        <v>17</v>
      </c>
      <c r="R327" t="s">
        <v>134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t="s">
        <v>134</v>
      </c>
      <c r="Z327">
        <v>0</v>
      </c>
      <c r="AA327">
        <v>0</v>
      </c>
      <c r="AB327">
        <v>0</v>
      </c>
      <c r="AC327" t="s">
        <v>134</v>
      </c>
      <c r="AD327">
        <v>0</v>
      </c>
      <c r="AE327">
        <v>0</v>
      </c>
      <c r="AF327">
        <v>0</v>
      </c>
      <c r="AG327">
        <v>307</v>
      </c>
      <c r="AH327">
        <v>2006</v>
      </c>
      <c r="AI327" s="8" t="s">
        <v>135</v>
      </c>
      <c r="AJ327" t="s">
        <v>146</v>
      </c>
      <c r="AK327" s="11">
        <v>2574</v>
      </c>
      <c r="AL327" s="11">
        <v>0</v>
      </c>
      <c r="AM327" s="11">
        <v>14</v>
      </c>
      <c r="AN327" s="11">
        <v>33</v>
      </c>
      <c r="AO327" s="11">
        <v>0</v>
      </c>
      <c r="AP327" s="11">
        <v>2621</v>
      </c>
      <c r="AQ327" s="10">
        <v>14</v>
      </c>
      <c r="AR327" s="12">
        <f t="shared" si="10"/>
        <v>366.94000000000005</v>
      </c>
      <c r="AS327" s="13">
        <v>44408</v>
      </c>
      <c r="AT327" s="14" t="s">
        <v>83</v>
      </c>
      <c r="AU327" s="15">
        <f t="shared" si="11"/>
        <v>2621</v>
      </c>
      <c r="AV327" s="12"/>
      <c r="AW327" t="s">
        <v>137</v>
      </c>
      <c r="AY327" s="16">
        <v>44408</v>
      </c>
      <c r="AZ327" s="10" t="s">
        <v>138</v>
      </c>
      <c r="BA327" s="10"/>
      <c r="BH327" t="s">
        <v>267</v>
      </c>
      <c r="BI327" t="s">
        <v>268</v>
      </c>
      <c r="BJ327" t="s">
        <v>132</v>
      </c>
      <c r="BK327" t="s">
        <v>133</v>
      </c>
      <c r="BL327">
        <v>85015</v>
      </c>
      <c r="BM327" t="s">
        <v>84</v>
      </c>
      <c r="BR327" s="10">
        <v>1.9</v>
      </c>
      <c r="BS327" t="s">
        <v>85</v>
      </c>
    </row>
    <row r="328" spans="1:71">
      <c r="A328" t="s">
        <v>264</v>
      </c>
      <c r="B328" s="47" t="s">
        <v>265</v>
      </c>
      <c r="C328" t="s">
        <v>96</v>
      </c>
      <c r="D328" s="8">
        <v>8</v>
      </c>
      <c r="E328" s="9">
        <v>43747</v>
      </c>
      <c r="F328" s="9">
        <v>43577</v>
      </c>
      <c r="G328" s="9">
        <v>43934</v>
      </c>
      <c r="H328" t="s">
        <v>266</v>
      </c>
      <c r="J328" t="s">
        <v>267</v>
      </c>
      <c r="K328" t="s">
        <v>268</v>
      </c>
      <c r="L328" t="s">
        <v>132</v>
      </c>
      <c r="M328" t="s">
        <v>133</v>
      </c>
      <c r="N328" s="10">
        <v>85015</v>
      </c>
      <c r="O328" s="10">
        <v>1000</v>
      </c>
      <c r="P328">
        <v>5718</v>
      </c>
      <c r="Q328">
        <v>17</v>
      </c>
      <c r="R328" t="s">
        <v>134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t="s">
        <v>134</v>
      </c>
      <c r="Z328">
        <v>0</v>
      </c>
      <c r="AA328">
        <v>0</v>
      </c>
      <c r="AB328">
        <v>0</v>
      </c>
      <c r="AC328" t="s">
        <v>134</v>
      </c>
      <c r="AD328">
        <v>0</v>
      </c>
      <c r="AE328">
        <v>0</v>
      </c>
      <c r="AF328">
        <v>0</v>
      </c>
      <c r="AG328">
        <v>125</v>
      </c>
      <c r="AH328">
        <v>2010</v>
      </c>
      <c r="AI328" s="8" t="s">
        <v>135</v>
      </c>
      <c r="AJ328" t="s">
        <v>229</v>
      </c>
      <c r="AK328" s="11">
        <v>-2574</v>
      </c>
      <c r="AL328" s="11">
        <v>0</v>
      </c>
      <c r="AM328" s="11">
        <v>-14</v>
      </c>
      <c r="AN328" s="11">
        <v>-33</v>
      </c>
      <c r="AO328" s="11">
        <v>0</v>
      </c>
      <c r="AP328" s="11">
        <v>-2621</v>
      </c>
      <c r="AQ328" s="10">
        <v>14</v>
      </c>
      <c r="AR328" s="12">
        <f t="shared" si="10"/>
        <v>-366.94000000000005</v>
      </c>
      <c r="AS328" s="13">
        <v>44408</v>
      </c>
      <c r="AT328" s="14" t="s">
        <v>83</v>
      </c>
      <c r="AU328" s="15">
        <f t="shared" si="11"/>
        <v>-2621</v>
      </c>
      <c r="AV328" s="12"/>
      <c r="AW328" t="s">
        <v>137</v>
      </c>
      <c r="AY328" s="16">
        <v>44408</v>
      </c>
      <c r="AZ328" s="10" t="s">
        <v>138</v>
      </c>
      <c r="BA328" s="10"/>
      <c r="BH328" t="s">
        <v>267</v>
      </c>
      <c r="BI328" t="s">
        <v>268</v>
      </c>
      <c r="BJ328" t="s">
        <v>132</v>
      </c>
      <c r="BK328" t="s">
        <v>133</v>
      </c>
      <c r="BL328">
        <v>85015</v>
      </c>
      <c r="BM328" t="s">
        <v>84</v>
      </c>
      <c r="BR328" s="10">
        <v>1.9</v>
      </c>
      <c r="BS328" t="s">
        <v>85</v>
      </c>
    </row>
    <row r="329" spans="1:71">
      <c r="A329" t="s">
        <v>264</v>
      </c>
      <c r="B329" s="47" t="s">
        <v>265</v>
      </c>
      <c r="C329" t="s">
        <v>96</v>
      </c>
      <c r="D329" s="8">
        <v>9</v>
      </c>
      <c r="E329" s="9">
        <v>43797</v>
      </c>
      <c r="F329" s="9">
        <v>43577</v>
      </c>
      <c r="G329" s="9">
        <v>43934</v>
      </c>
      <c r="H329" t="s">
        <v>266</v>
      </c>
      <c r="J329" t="s">
        <v>267</v>
      </c>
      <c r="K329" t="s">
        <v>268</v>
      </c>
      <c r="L329" t="s">
        <v>132</v>
      </c>
      <c r="M329" t="s">
        <v>133</v>
      </c>
      <c r="N329" s="10">
        <v>85015</v>
      </c>
      <c r="O329" s="10">
        <v>1000</v>
      </c>
      <c r="P329">
        <v>5718</v>
      </c>
      <c r="Q329">
        <v>17</v>
      </c>
      <c r="R329" t="s">
        <v>134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t="s">
        <v>134</v>
      </c>
      <c r="Z329">
        <v>0</v>
      </c>
      <c r="AA329">
        <v>0</v>
      </c>
      <c r="AB329">
        <v>0</v>
      </c>
      <c r="AC329" t="s">
        <v>134</v>
      </c>
      <c r="AD329">
        <v>0</v>
      </c>
      <c r="AE329">
        <v>0</v>
      </c>
      <c r="AF329">
        <v>0</v>
      </c>
      <c r="AG329">
        <v>387</v>
      </c>
      <c r="AH329">
        <v>2006</v>
      </c>
      <c r="AI329" s="8" t="s">
        <v>135</v>
      </c>
      <c r="AJ329" t="s">
        <v>148</v>
      </c>
      <c r="AK329" s="11">
        <v>1917</v>
      </c>
      <c r="AL329" s="11">
        <v>0</v>
      </c>
      <c r="AM329" s="11">
        <v>11</v>
      </c>
      <c r="AN329" s="11">
        <v>25</v>
      </c>
      <c r="AO329" s="11">
        <v>0</v>
      </c>
      <c r="AP329" s="11">
        <v>1953</v>
      </c>
      <c r="AQ329" s="10">
        <v>14</v>
      </c>
      <c r="AR329" s="12">
        <f t="shared" si="10"/>
        <v>273.42</v>
      </c>
      <c r="AS329" s="13">
        <v>44408</v>
      </c>
      <c r="AT329" s="14" t="s">
        <v>83</v>
      </c>
      <c r="AU329" s="15">
        <f t="shared" si="11"/>
        <v>1953</v>
      </c>
      <c r="AV329" s="12"/>
      <c r="AW329" t="s">
        <v>137</v>
      </c>
      <c r="AY329" s="16">
        <v>44408</v>
      </c>
      <c r="AZ329" s="10" t="s">
        <v>138</v>
      </c>
      <c r="BA329" s="10"/>
      <c r="BH329" t="s">
        <v>267</v>
      </c>
      <c r="BI329" t="s">
        <v>268</v>
      </c>
      <c r="BJ329" t="s">
        <v>132</v>
      </c>
      <c r="BK329" t="s">
        <v>133</v>
      </c>
      <c r="BL329">
        <v>85015</v>
      </c>
      <c r="BM329" t="s">
        <v>84</v>
      </c>
      <c r="BR329" s="10">
        <v>1.9</v>
      </c>
      <c r="BS329" t="s">
        <v>85</v>
      </c>
    </row>
    <row r="330" spans="1:71">
      <c r="A330" t="s">
        <v>264</v>
      </c>
      <c r="B330" s="47" t="s">
        <v>265</v>
      </c>
      <c r="C330" t="s">
        <v>96</v>
      </c>
      <c r="D330" s="8">
        <v>10</v>
      </c>
      <c r="E330" s="9">
        <v>43797</v>
      </c>
      <c r="F330" s="9">
        <v>43577</v>
      </c>
      <c r="G330" s="9">
        <v>43934</v>
      </c>
      <c r="H330" t="s">
        <v>266</v>
      </c>
      <c r="J330" t="s">
        <v>267</v>
      </c>
      <c r="K330" t="s">
        <v>268</v>
      </c>
      <c r="L330" t="s">
        <v>132</v>
      </c>
      <c r="M330" t="s">
        <v>133</v>
      </c>
      <c r="N330" s="10">
        <v>85015</v>
      </c>
      <c r="O330" s="10">
        <v>1000</v>
      </c>
      <c r="P330">
        <v>5718</v>
      </c>
      <c r="Q330">
        <v>17</v>
      </c>
      <c r="R330" t="s">
        <v>134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 t="s">
        <v>134</v>
      </c>
      <c r="Z330">
        <v>0</v>
      </c>
      <c r="AA330">
        <v>0</v>
      </c>
      <c r="AB330">
        <v>0</v>
      </c>
      <c r="AC330" t="s">
        <v>134</v>
      </c>
      <c r="AD330">
        <v>0</v>
      </c>
      <c r="AE330">
        <v>0</v>
      </c>
      <c r="AF330">
        <v>0</v>
      </c>
      <c r="AG330">
        <v>307</v>
      </c>
      <c r="AH330">
        <v>2006</v>
      </c>
      <c r="AI330" s="8" t="s">
        <v>135</v>
      </c>
      <c r="AJ330" t="s">
        <v>146</v>
      </c>
      <c r="AK330" s="11">
        <v>-1917</v>
      </c>
      <c r="AL330" s="11">
        <v>0</v>
      </c>
      <c r="AM330" s="11">
        <v>-11</v>
      </c>
      <c r="AN330" s="11">
        <v>-25</v>
      </c>
      <c r="AO330" s="11">
        <v>0</v>
      </c>
      <c r="AP330" s="11">
        <v>-1953</v>
      </c>
      <c r="AQ330" s="10">
        <v>14</v>
      </c>
      <c r="AR330" s="12">
        <f t="shared" si="10"/>
        <v>-273.42</v>
      </c>
      <c r="AS330" s="13">
        <v>44408</v>
      </c>
      <c r="AT330" s="14" t="s">
        <v>83</v>
      </c>
      <c r="AU330" s="15">
        <f t="shared" si="11"/>
        <v>-1953</v>
      </c>
      <c r="AV330" s="12"/>
      <c r="AW330" t="s">
        <v>137</v>
      </c>
      <c r="AY330" s="16">
        <v>44408</v>
      </c>
      <c r="AZ330" s="10" t="s">
        <v>138</v>
      </c>
      <c r="BA330" s="10"/>
      <c r="BH330" t="s">
        <v>267</v>
      </c>
      <c r="BI330" t="s">
        <v>268</v>
      </c>
      <c r="BJ330" t="s">
        <v>132</v>
      </c>
      <c r="BK330" t="s">
        <v>133</v>
      </c>
      <c r="BL330">
        <v>85015</v>
      </c>
      <c r="BM330" t="s">
        <v>84</v>
      </c>
      <c r="BR330" s="10">
        <v>1.9</v>
      </c>
      <c r="BS330" t="s">
        <v>85</v>
      </c>
    </row>
    <row r="331" spans="1:71">
      <c r="A331" t="s">
        <v>264</v>
      </c>
      <c r="B331" s="47" t="s">
        <v>265</v>
      </c>
      <c r="C331" t="s">
        <v>96</v>
      </c>
      <c r="D331" s="8">
        <v>11</v>
      </c>
      <c r="E331" s="9">
        <v>43808</v>
      </c>
      <c r="F331" s="9">
        <v>43577</v>
      </c>
      <c r="G331" s="9">
        <v>43934</v>
      </c>
      <c r="H331" t="s">
        <v>266</v>
      </c>
      <c r="J331" t="s">
        <v>267</v>
      </c>
      <c r="K331" t="s">
        <v>268</v>
      </c>
      <c r="L331" t="s">
        <v>132</v>
      </c>
      <c r="M331" t="s">
        <v>133</v>
      </c>
      <c r="N331" s="10">
        <v>85015</v>
      </c>
      <c r="O331" s="10">
        <v>1000</v>
      </c>
      <c r="P331">
        <v>5718</v>
      </c>
      <c r="Q331">
        <v>17</v>
      </c>
      <c r="R331" t="s">
        <v>134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 t="s">
        <v>134</v>
      </c>
      <c r="Z331">
        <v>0</v>
      </c>
      <c r="AA331">
        <v>0</v>
      </c>
      <c r="AB331">
        <v>0</v>
      </c>
      <c r="AC331" t="s">
        <v>134</v>
      </c>
      <c r="AD331">
        <v>0</v>
      </c>
      <c r="AE331">
        <v>0</v>
      </c>
      <c r="AF331">
        <v>0</v>
      </c>
      <c r="AG331">
        <v>307</v>
      </c>
      <c r="AH331">
        <v>2006</v>
      </c>
      <c r="AI331" s="8" t="s">
        <v>135</v>
      </c>
      <c r="AJ331" t="s">
        <v>146</v>
      </c>
      <c r="AK331" s="11">
        <v>1773</v>
      </c>
      <c r="AL331" s="11">
        <v>0</v>
      </c>
      <c r="AM331" s="11">
        <v>10</v>
      </c>
      <c r="AN331" s="11">
        <v>23</v>
      </c>
      <c r="AO331" s="11">
        <v>0</v>
      </c>
      <c r="AP331" s="11">
        <v>1806</v>
      </c>
      <c r="AQ331" s="10">
        <v>14</v>
      </c>
      <c r="AR331" s="12">
        <f t="shared" si="10"/>
        <v>252.84000000000003</v>
      </c>
      <c r="AS331" s="13">
        <v>44408</v>
      </c>
      <c r="AT331" s="14" t="s">
        <v>83</v>
      </c>
      <c r="AU331" s="15">
        <f t="shared" si="11"/>
        <v>1806</v>
      </c>
      <c r="AV331" s="12"/>
      <c r="AW331" t="s">
        <v>137</v>
      </c>
      <c r="AY331" s="16">
        <v>44408</v>
      </c>
      <c r="AZ331" s="10" t="s">
        <v>138</v>
      </c>
      <c r="BA331" s="10"/>
      <c r="BH331" t="s">
        <v>267</v>
      </c>
      <c r="BI331" t="s">
        <v>268</v>
      </c>
      <c r="BJ331" t="s">
        <v>132</v>
      </c>
      <c r="BK331" t="s">
        <v>133</v>
      </c>
      <c r="BL331">
        <v>85015</v>
      </c>
      <c r="BM331" t="s">
        <v>84</v>
      </c>
      <c r="BR331" s="10">
        <v>1.9</v>
      </c>
      <c r="BS331" t="s">
        <v>85</v>
      </c>
    </row>
    <row r="332" spans="1:71">
      <c r="A332" t="s">
        <v>264</v>
      </c>
      <c r="B332" s="47" t="s">
        <v>265</v>
      </c>
      <c r="C332" t="s">
        <v>96</v>
      </c>
      <c r="D332" s="8">
        <v>12</v>
      </c>
      <c r="E332" s="9">
        <v>43808</v>
      </c>
      <c r="F332" s="9">
        <v>43577</v>
      </c>
      <c r="G332" s="9">
        <v>43934</v>
      </c>
      <c r="H332" t="s">
        <v>266</v>
      </c>
      <c r="J332" t="s">
        <v>267</v>
      </c>
      <c r="K332" t="s">
        <v>268</v>
      </c>
      <c r="L332" t="s">
        <v>132</v>
      </c>
      <c r="M332" t="s">
        <v>133</v>
      </c>
      <c r="N332" s="10">
        <v>85015</v>
      </c>
      <c r="O332" s="10">
        <v>1000</v>
      </c>
      <c r="P332">
        <v>5718</v>
      </c>
      <c r="Q332">
        <v>17</v>
      </c>
      <c r="R332" t="s">
        <v>134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t="s">
        <v>134</v>
      </c>
      <c r="Z332">
        <v>0</v>
      </c>
      <c r="AA332">
        <v>0</v>
      </c>
      <c r="AB332">
        <v>0</v>
      </c>
      <c r="AC332" t="s">
        <v>134</v>
      </c>
      <c r="AD332">
        <v>0</v>
      </c>
      <c r="AE332">
        <v>0</v>
      </c>
      <c r="AF332">
        <v>0</v>
      </c>
      <c r="AG332">
        <v>387</v>
      </c>
      <c r="AH332">
        <v>2006</v>
      </c>
      <c r="AI332" s="8" t="s">
        <v>135</v>
      </c>
      <c r="AJ332" t="s">
        <v>148</v>
      </c>
      <c r="AK332" s="11">
        <v>-1773</v>
      </c>
      <c r="AL332" s="11">
        <v>0</v>
      </c>
      <c r="AM332" s="11">
        <v>-10</v>
      </c>
      <c r="AN332" s="11">
        <v>-23</v>
      </c>
      <c r="AO332" s="11">
        <v>0</v>
      </c>
      <c r="AP332" s="11">
        <v>-1806</v>
      </c>
      <c r="AQ332" s="10">
        <v>14</v>
      </c>
      <c r="AR332" s="12">
        <f t="shared" si="10"/>
        <v>-252.84000000000003</v>
      </c>
      <c r="AS332" s="13">
        <v>44408</v>
      </c>
      <c r="AT332" s="14" t="s">
        <v>83</v>
      </c>
      <c r="AU332" s="15">
        <f t="shared" si="11"/>
        <v>-1806</v>
      </c>
      <c r="AV332" s="12"/>
      <c r="AW332" t="s">
        <v>137</v>
      </c>
      <c r="AY332" s="16">
        <v>44408</v>
      </c>
      <c r="AZ332" s="10" t="s">
        <v>138</v>
      </c>
      <c r="BA332" s="10"/>
      <c r="BH332" t="s">
        <v>267</v>
      </c>
      <c r="BI332" t="s">
        <v>268</v>
      </c>
      <c r="BJ332" t="s">
        <v>132</v>
      </c>
      <c r="BK332" t="s">
        <v>133</v>
      </c>
      <c r="BL332">
        <v>85015</v>
      </c>
      <c r="BM332" t="s">
        <v>84</v>
      </c>
      <c r="BR332" s="10">
        <v>1.9</v>
      </c>
      <c r="BS332" t="s">
        <v>85</v>
      </c>
    </row>
    <row r="333" spans="1:71">
      <c r="A333" t="s">
        <v>264</v>
      </c>
      <c r="B333" s="47" t="s">
        <v>265</v>
      </c>
      <c r="C333" t="s">
        <v>96</v>
      </c>
      <c r="D333" s="8">
        <v>13</v>
      </c>
      <c r="E333" s="9">
        <v>43845</v>
      </c>
      <c r="F333" s="9">
        <v>43577</v>
      </c>
      <c r="G333" s="9">
        <v>43934</v>
      </c>
      <c r="H333" t="s">
        <v>266</v>
      </c>
      <c r="J333" t="s">
        <v>267</v>
      </c>
      <c r="K333" t="s">
        <v>268</v>
      </c>
      <c r="L333" t="s">
        <v>132</v>
      </c>
      <c r="M333" t="s">
        <v>133</v>
      </c>
      <c r="N333" s="10">
        <v>85015</v>
      </c>
      <c r="O333" s="10">
        <v>1000</v>
      </c>
      <c r="P333">
        <v>5718</v>
      </c>
      <c r="Q333">
        <v>17</v>
      </c>
      <c r="R333" t="s">
        <v>134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t="s">
        <v>134</v>
      </c>
      <c r="Z333">
        <v>0</v>
      </c>
      <c r="AA333">
        <v>0</v>
      </c>
      <c r="AB333">
        <v>0</v>
      </c>
      <c r="AC333" t="s">
        <v>134</v>
      </c>
      <c r="AD333">
        <v>0</v>
      </c>
      <c r="AE333">
        <v>0</v>
      </c>
      <c r="AF333">
        <v>0</v>
      </c>
      <c r="AG333">
        <v>307</v>
      </c>
      <c r="AH333">
        <v>2006</v>
      </c>
      <c r="AI333" s="8" t="s">
        <v>135</v>
      </c>
      <c r="AJ333" t="s">
        <v>146</v>
      </c>
      <c r="AK333" s="11">
        <v>-1287</v>
      </c>
      <c r="AL333" s="11">
        <v>0</v>
      </c>
      <c r="AM333" s="11">
        <v>-7</v>
      </c>
      <c r="AN333" s="11">
        <v>-17</v>
      </c>
      <c r="AO333" s="11">
        <v>0</v>
      </c>
      <c r="AP333" s="11">
        <v>-1311</v>
      </c>
      <c r="AQ333" s="10">
        <v>14</v>
      </c>
      <c r="AR333" s="12">
        <f t="shared" si="10"/>
        <v>-183.54000000000002</v>
      </c>
      <c r="AS333" s="13">
        <v>44408</v>
      </c>
      <c r="AT333" s="14" t="s">
        <v>83</v>
      </c>
      <c r="AU333" s="15">
        <f t="shared" si="11"/>
        <v>-1311</v>
      </c>
      <c r="AV333" s="12"/>
      <c r="AW333" t="s">
        <v>137</v>
      </c>
      <c r="AY333" s="16">
        <v>44408</v>
      </c>
      <c r="AZ333" s="10" t="s">
        <v>138</v>
      </c>
      <c r="BA333" s="10"/>
      <c r="BH333" t="s">
        <v>267</v>
      </c>
      <c r="BI333" t="s">
        <v>268</v>
      </c>
      <c r="BJ333" t="s">
        <v>132</v>
      </c>
      <c r="BK333" t="s">
        <v>133</v>
      </c>
      <c r="BL333">
        <v>85015</v>
      </c>
      <c r="BM333" t="s">
        <v>84</v>
      </c>
      <c r="BR333" s="10">
        <v>1.9</v>
      </c>
      <c r="BS333" t="s">
        <v>85</v>
      </c>
    </row>
    <row r="334" spans="1:71">
      <c r="A334" t="s">
        <v>264</v>
      </c>
      <c r="B334" s="47" t="s">
        <v>265</v>
      </c>
      <c r="C334" t="s">
        <v>96</v>
      </c>
      <c r="D334" s="8">
        <v>13</v>
      </c>
      <c r="E334" s="9">
        <v>43845</v>
      </c>
      <c r="F334" s="9">
        <v>43577</v>
      </c>
      <c r="G334" s="9">
        <v>43934</v>
      </c>
      <c r="H334" t="s">
        <v>266</v>
      </c>
      <c r="J334" t="s">
        <v>267</v>
      </c>
      <c r="K334" t="s">
        <v>268</v>
      </c>
      <c r="L334" t="s">
        <v>132</v>
      </c>
      <c r="M334" t="s">
        <v>133</v>
      </c>
      <c r="N334" s="10">
        <v>85015</v>
      </c>
      <c r="O334" s="10">
        <v>1000</v>
      </c>
      <c r="P334">
        <v>5718</v>
      </c>
      <c r="Q334">
        <v>17</v>
      </c>
      <c r="R334" t="s">
        <v>134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t="s">
        <v>134</v>
      </c>
      <c r="Z334">
        <v>0</v>
      </c>
      <c r="AA334">
        <v>0</v>
      </c>
      <c r="AB334">
        <v>0</v>
      </c>
      <c r="AC334" t="s">
        <v>134</v>
      </c>
      <c r="AD334">
        <v>0</v>
      </c>
      <c r="AE334">
        <v>0</v>
      </c>
      <c r="AF334">
        <v>0</v>
      </c>
      <c r="AG334">
        <v>602</v>
      </c>
      <c r="AH334">
        <v>2010</v>
      </c>
      <c r="AI334" s="8" t="s">
        <v>135</v>
      </c>
      <c r="AJ334" t="s">
        <v>164</v>
      </c>
      <c r="AK334" s="11">
        <v>1287</v>
      </c>
      <c r="AL334" s="11">
        <v>0</v>
      </c>
      <c r="AM334" s="11">
        <v>7</v>
      </c>
      <c r="AN334" s="11">
        <v>17</v>
      </c>
      <c r="AO334" s="11">
        <v>0</v>
      </c>
      <c r="AP334" s="11">
        <v>1311</v>
      </c>
      <c r="AQ334" s="10">
        <v>14</v>
      </c>
      <c r="AR334" s="12">
        <f t="shared" si="10"/>
        <v>183.54000000000002</v>
      </c>
      <c r="AS334" s="13">
        <v>44408</v>
      </c>
      <c r="AT334" s="14" t="s">
        <v>83</v>
      </c>
      <c r="AU334" s="15">
        <f t="shared" si="11"/>
        <v>1311</v>
      </c>
      <c r="AV334" s="12"/>
      <c r="AW334" t="s">
        <v>137</v>
      </c>
      <c r="AY334" s="16">
        <v>44408</v>
      </c>
      <c r="AZ334" s="10" t="s">
        <v>138</v>
      </c>
      <c r="BA334" s="10"/>
      <c r="BH334" t="s">
        <v>267</v>
      </c>
      <c r="BI334" t="s">
        <v>268</v>
      </c>
      <c r="BJ334" t="s">
        <v>132</v>
      </c>
      <c r="BK334" t="s">
        <v>133</v>
      </c>
      <c r="BL334">
        <v>85015</v>
      </c>
      <c r="BM334" t="s">
        <v>84</v>
      </c>
      <c r="BR334" s="10">
        <v>1.9</v>
      </c>
      <c r="BS334" t="s">
        <v>85</v>
      </c>
    </row>
    <row r="335" spans="1:71">
      <c r="A335" t="s">
        <v>264</v>
      </c>
      <c r="B335" s="46" t="s">
        <v>265</v>
      </c>
      <c r="C335" t="s">
        <v>96</v>
      </c>
      <c r="D335" s="8" t="s">
        <v>269</v>
      </c>
      <c r="E335" s="9">
        <v>43934</v>
      </c>
      <c r="F335" s="9">
        <v>43577</v>
      </c>
      <c r="G335" s="9">
        <v>43934</v>
      </c>
      <c r="H335" t="s">
        <v>266</v>
      </c>
      <c r="J335" t="s">
        <v>267</v>
      </c>
      <c r="K335" t="s">
        <v>268</v>
      </c>
      <c r="L335" t="s">
        <v>132</v>
      </c>
      <c r="M335" t="s">
        <v>133</v>
      </c>
      <c r="N335" s="10">
        <v>85015</v>
      </c>
      <c r="O335" s="10">
        <v>1000</v>
      </c>
      <c r="P335">
        <v>5718</v>
      </c>
      <c r="Q335">
        <v>17</v>
      </c>
      <c r="R335" t="s">
        <v>134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t="s">
        <v>134</v>
      </c>
      <c r="Z335">
        <v>0</v>
      </c>
      <c r="AA335">
        <v>0</v>
      </c>
      <c r="AB335">
        <v>0</v>
      </c>
      <c r="AC335" t="s">
        <v>134</v>
      </c>
      <c r="AD335">
        <v>0</v>
      </c>
      <c r="AE335">
        <v>0</v>
      </c>
      <c r="AF335">
        <v>0</v>
      </c>
      <c r="AG335" s="25" t="s">
        <v>270</v>
      </c>
      <c r="AI335" s="8"/>
      <c r="AK335" s="11">
        <v>-307.61</v>
      </c>
      <c r="AL335" s="11">
        <v>0</v>
      </c>
      <c r="AM335" s="11">
        <v>0</v>
      </c>
      <c r="AN335" s="11">
        <v>0</v>
      </c>
      <c r="AO335" s="11">
        <v>0</v>
      </c>
      <c r="AP335" s="11">
        <v>-307.61</v>
      </c>
      <c r="AQ335" s="10">
        <v>14</v>
      </c>
      <c r="AR335" s="12">
        <f t="shared" si="10"/>
        <v>-43.065400000000004</v>
      </c>
      <c r="AS335" s="13">
        <v>44408</v>
      </c>
      <c r="AT335" s="14" t="s">
        <v>83</v>
      </c>
      <c r="AU335" s="15">
        <f t="shared" si="11"/>
        <v>-307.61</v>
      </c>
      <c r="AV335" s="12"/>
      <c r="AW335" t="s">
        <v>137</v>
      </c>
      <c r="AY335" s="16">
        <v>44408</v>
      </c>
      <c r="AZ335" s="10" t="s">
        <v>138</v>
      </c>
      <c r="BA335" s="10"/>
      <c r="BH335" t="s">
        <v>267</v>
      </c>
      <c r="BI335" t="s">
        <v>268</v>
      </c>
      <c r="BJ335" t="s">
        <v>132</v>
      </c>
      <c r="BK335" t="s">
        <v>133</v>
      </c>
      <c r="BL335">
        <v>85015</v>
      </c>
      <c r="BM335" t="s">
        <v>84</v>
      </c>
      <c r="BR335" s="10">
        <v>1.9</v>
      </c>
      <c r="BS335" t="s">
        <v>85</v>
      </c>
    </row>
    <row r="336" spans="1:71">
      <c r="A336" t="s">
        <v>264</v>
      </c>
      <c r="B336" s="47" t="s">
        <v>265</v>
      </c>
      <c r="C336" t="s">
        <v>96</v>
      </c>
      <c r="D336" s="8" t="s">
        <v>235</v>
      </c>
      <c r="E336" s="9">
        <v>43906</v>
      </c>
      <c r="F336" s="9">
        <v>43577</v>
      </c>
      <c r="G336" s="9">
        <v>43934</v>
      </c>
      <c r="H336" t="s">
        <v>266</v>
      </c>
      <c r="J336" t="s">
        <v>267</v>
      </c>
      <c r="K336" t="s">
        <v>268</v>
      </c>
      <c r="L336" t="s">
        <v>132</v>
      </c>
      <c r="M336" t="s">
        <v>133</v>
      </c>
      <c r="N336" s="10">
        <v>85015</v>
      </c>
      <c r="O336" s="10">
        <v>1000</v>
      </c>
      <c r="P336">
        <v>5718</v>
      </c>
      <c r="Q336">
        <v>17</v>
      </c>
      <c r="R336" t="s">
        <v>134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t="s">
        <v>134</v>
      </c>
      <c r="Z336">
        <v>0</v>
      </c>
      <c r="AA336">
        <v>0</v>
      </c>
      <c r="AB336">
        <v>0</v>
      </c>
      <c r="AC336" t="s">
        <v>134</v>
      </c>
      <c r="AD336">
        <v>0</v>
      </c>
      <c r="AE336">
        <v>0</v>
      </c>
      <c r="AF336">
        <v>0</v>
      </c>
      <c r="AG336" s="25" t="s">
        <v>270</v>
      </c>
      <c r="AI336" s="8"/>
      <c r="AK336" s="11">
        <v>307.61</v>
      </c>
      <c r="AL336" s="11">
        <v>0</v>
      </c>
      <c r="AM336" s="11">
        <v>0</v>
      </c>
      <c r="AN336" s="11">
        <v>0</v>
      </c>
      <c r="AO336" s="11">
        <v>0</v>
      </c>
      <c r="AP336" s="11">
        <v>307.61</v>
      </c>
      <c r="AQ336" s="10">
        <v>14</v>
      </c>
      <c r="AR336" s="12">
        <f t="shared" si="10"/>
        <v>43.065400000000004</v>
      </c>
      <c r="AS336" s="13">
        <v>44408</v>
      </c>
      <c r="AT336" s="14" t="s">
        <v>83</v>
      </c>
      <c r="AU336" s="15">
        <f t="shared" si="11"/>
        <v>307.61</v>
      </c>
      <c r="AV336" s="12"/>
      <c r="AW336" t="s">
        <v>137</v>
      </c>
      <c r="AY336" s="16">
        <v>44408</v>
      </c>
      <c r="AZ336" s="10" t="s">
        <v>138</v>
      </c>
      <c r="BA336" s="10"/>
      <c r="BH336" t="s">
        <v>267</v>
      </c>
      <c r="BI336" t="s">
        <v>268</v>
      </c>
      <c r="BJ336" t="s">
        <v>132</v>
      </c>
      <c r="BK336" t="s">
        <v>133</v>
      </c>
      <c r="BL336">
        <v>85015</v>
      </c>
      <c r="BM336" t="s">
        <v>84</v>
      </c>
      <c r="BR336" s="10">
        <v>1.9</v>
      </c>
      <c r="BS336" t="s">
        <v>85</v>
      </c>
    </row>
    <row r="337" spans="1:71">
      <c r="A337" t="s">
        <v>264</v>
      </c>
      <c r="B337" s="47" t="s">
        <v>265</v>
      </c>
      <c r="C337" t="s">
        <v>96</v>
      </c>
      <c r="D337" s="8"/>
      <c r="E337" s="9">
        <v>43934</v>
      </c>
      <c r="F337" s="9">
        <v>43577</v>
      </c>
      <c r="G337" s="9">
        <v>43934</v>
      </c>
      <c r="H337" t="s">
        <v>266</v>
      </c>
      <c r="J337" t="s">
        <v>267</v>
      </c>
      <c r="K337" t="s">
        <v>268</v>
      </c>
      <c r="L337" t="s">
        <v>132</v>
      </c>
      <c r="M337" t="s">
        <v>133</v>
      </c>
      <c r="N337" s="10">
        <v>85015</v>
      </c>
      <c r="O337" s="10">
        <v>1000</v>
      </c>
      <c r="P337">
        <v>5718</v>
      </c>
      <c r="Q337">
        <v>17</v>
      </c>
      <c r="R337" t="s">
        <v>134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t="s">
        <v>134</v>
      </c>
      <c r="Z337">
        <v>0</v>
      </c>
      <c r="AA337">
        <v>0</v>
      </c>
      <c r="AB337">
        <v>0</v>
      </c>
      <c r="AC337" t="s">
        <v>134</v>
      </c>
      <c r="AD337">
        <v>0</v>
      </c>
      <c r="AE337">
        <v>0</v>
      </c>
      <c r="AF337">
        <v>0</v>
      </c>
      <c r="AG337">
        <v>602</v>
      </c>
      <c r="AH337">
        <v>2010</v>
      </c>
      <c r="AI337" s="8" t="s">
        <v>135</v>
      </c>
      <c r="AJ337" t="s">
        <v>164</v>
      </c>
      <c r="AK337" s="11">
        <v>-119</v>
      </c>
      <c r="AL337" s="11">
        <v>0</v>
      </c>
      <c r="AM337" s="11">
        <v>-1</v>
      </c>
      <c r="AN337" s="11">
        <v>-2</v>
      </c>
      <c r="AO337" s="11">
        <v>0</v>
      </c>
      <c r="AP337" s="11">
        <v>-122</v>
      </c>
      <c r="AQ337" s="10">
        <v>14</v>
      </c>
      <c r="AR337" s="12">
        <f t="shared" si="10"/>
        <v>-17.080000000000002</v>
      </c>
      <c r="AS337" s="13">
        <v>44408</v>
      </c>
      <c r="AT337" s="14" t="s">
        <v>83</v>
      </c>
      <c r="AU337" s="15">
        <f t="shared" si="11"/>
        <v>-122</v>
      </c>
      <c r="AV337" s="12"/>
      <c r="AW337" t="s">
        <v>137</v>
      </c>
      <c r="AY337" s="16">
        <v>44408</v>
      </c>
      <c r="AZ337" s="10" t="s">
        <v>138</v>
      </c>
      <c r="BA337" s="10"/>
      <c r="BH337" t="s">
        <v>267</v>
      </c>
      <c r="BI337" t="s">
        <v>268</v>
      </c>
      <c r="BJ337" t="s">
        <v>132</v>
      </c>
      <c r="BK337" t="s">
        <v>133</v>
      </c>
      <c r="BL337">
        <v>85015</v>
      </c>
      <c r="BM337" t="s">
        <v>84</v>
      </c>
      <c r="BR337" s="10">
        <v>1.9</v>
      </c>
      <c r="BS337" t="s">
        <v>85</v>
      </c>
    </row>
    <row r="338" spans="1:71">
      <c r="A338" t="s">
        <v>271</v>
      </c>
      <c r="B338" s="47" t="s">
        <v>272</v>
      </c>
      <c r="C338" t="s">
        <v>73</v>
      </c>
      <c r="D338" s="8"/>
      <c r="E338" s="9">
        <v>43598</v>
      </c>
      <c r="F338" s="9">
        <v>43598</v>
      </c>
      <c r="G338" s="9">
        <v>43964</v>
      </c>
      <c r="H338" t="s">
        <v>273</v>
      </c>
      <c r="J338" t="s">
        <v>274</v>
      </c>
      <c r="L338" t="s">
        <v>132</v>
      </c>
      <c r="M338" t="s">
        <v>133</v>
      </c>
      <c r="N338" s="10">
        <v>85009</v>
      </c>
      <c r="O338" s="10">
        <v>1000</v>
      </c>
      <c r="P338">
        <v>5718</v>
      </c>
      <c r="Q338">
        <v>17</v>
      </c>
      <c r="R338" t="s">
        <v>134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t="s">
        <v>134</v>
      </c>
      <c r="Z338">
        <v>0</v>
      </c>
      <c r="AA338">
        <v>0</v>
      </c>
      <c r="AB338">
        <v>0</v>
      </c>
      <c r="AC338" t="s">
        <v>134</v>
      </c>
      <c r="AD338">
        <v>0</v>
      </c>
      <c r="AE338">
        <v>0</v>
      </c>
      <c r="AF338">
        <v>0</v>
      </c>
      <c r="AG338">
        <v>221</v>
      </c>
      <c r="AH338">
        <v>2008</v>
      </c>
      <c r="AI338" s="8" t="s">
        <v>135</v>
      </c>
      <c r="AJ338" t="s">
        <v>151</v>
      </c>
      <c r="AK338" s="11">
        <v>4806</v>
      </c>
      <c r="AL338" s="11">
        <v>0</v>
      </c>
      <c r="AM338" s="11">
        <v>27</v>
      </c>
      <c r="AN338" s="11">
        <v>62</v>
      </c>
      <c r="AO338" s="11">
        <v>0</v>
      </c>
      <c r="AP338" s="11">
        <v>4895</v>
      </c>
      <c r="AQ338" s="10">
        <v>14</v>
      </c>
      <c r="AR338" s="12">
        <f t="shared" si="10"/>
        <v>685.30000000000007</v>
      </c>
      <c r="AS338" s="13">
        <v>44408</v>
      </c>
      <c r="AT338" s="14" t="s">
        <v>83</v>
      </c>
      <c r="AU338" s="15">
        <f t="shared" si="11"/>
        <v>4895</v>
      </c>
      <c r="AV338" s="12"/>
      <c r="AW338" t="s">
        <v>137</v>
      </c>
      <c r="AY338" s="16">
        <v>44408</v>
      </c>
      <c r="AZ338" s="10" t="s">
        <v>138</v>
      </c>
      <c r="BA338" s="10"/>
      <c r="BH338" t="s">
        <v>274</v>
      </c>
      <c r="BJ338" t="s">
        <v>132</v>
      </c>
      <c r="BK338" t="s">
        <v>133</v>
      </c>
      <c r="BL338">
        <v>85009</v>
      </c>
      <c r="BM338" t="s">
        <v>84</v>
      </c>
      <c r="BR338" s="10">
        <v>1.9</v>
      </c>
      <c r="BS338" t="s">
        <v>85</v>
      </c>
    </row>
    <row r="339" spans="1:71">
      <c r="A339" t="s">
        <v>271</v>
      </c>
      <c r="B339" s="47" t="s">
        <v>272</v>
      </c>
      <c r="C339" t="s">
        <v>96</v>
      </c>
      <c r="D339" s="8">
        <v>1</v>
      </c>
      <c r="E339" s="9">
        <v>43784</v>
      </c>
      <c r="F339" s="9">
        <v>43598</v>
      </c>
      <c r="G339" s="9">
        <v>43964</v>
      </c>
      <c r="H339" t="s">
        <v>273</v>
      </c>
      <c r="J339" t="s">
        <v>274</v>
      </c>
      <c r="L339" t="s">
        <v>132</v>
      </c>
      <c r="M339" t="s">
        <v>133</v>
      </c>
      <c r="N339" s="10">
        <v>85009</v>
      </c>
      <c r="O339" s="10">
        <v>1000</v>
      </c>
      <c r="P339">
        <v>5718</v>
      </c>
      <c r="Q339">
        <v>17</v>
      </c>
      <c r="R339" t="s">
        <v>134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t="s">
        <v>134</v>
      </c>
      <c r="Z339">
        <v>0</v>
      </c>
      <c r="AA339">
        <v>0</v>
      </c>
      <c r="AB339">
        <v>0</v>
      </c>
      <c r="AC339" t="s">
        <v>134</v>
      </c>
      <c r="AD339">
        <v>0</v>
      </c>
      <c r="AE339">
        <v>0</v>
      </c>
      <c r="AF339">
        <v>0</v>
      </c>
      <c r="AG339">
        <v>172</v>
      </c>
      <c r="AH339">
        <v>2010</v>
      </c>
      <c r="AI339" s="8" t="s">
        <v>135</v>
      </c>
      <c r="AJ339" t="s">
        <v>136</v>
      </c>
      <c r="AK339" s="11">
        <v>2364</v>
      </c>
      <c r="AL339" s="11">
        <v>0</v>
      </c>
      <c r="AM339" s="11">
        <v>13</v>
      </c>
      <c r="AN339" s="11">
        <v>30</v>
      </c>
      <c r="AO339" s="11">
        <v>0</v>
      </c>
      <c r="AP339" s="11">
        <v>2407</v>
      </c>
      <c r="AQ339" s="10">
        <v>14</v>
      </c>
      <c r="AR339" s="12">
        <f t="shared" si="10"/>
        <v>336.98</v>
      </c>
      <c r="AS339" s="13">
        <v>44408</v>
      </c>
      <c r="AT339" s="14" t="s">
        <v>83</v>
      </c>
      <c r="AU339" s="15">
        <f t="shared" si="11"/>
        <v>2407</v>
      </c>
      <c r="AV339" s="12"/>
      <c r="AW339" t="s">
        <v>137</v>
      </c>
      <c r="AY339" s="16">
        <v>44408</v>
      </c>
      <c r="AZ339" s="10" t="s">
        <v>138</v>
      </c>
      <c r="BA339" s="10"/>
      <c r="BH339" t="s">
        <v>274</v>
      </c>
      <c r="BJ339" t="s">
        <v>132</v>
      </c>
      <c r="BK339" t="s">
        <v>133</v>
      </c>
      <c r="BL339">
        <v>85009</v>
      </c>
      <c r="BM339" t="s">
        <v>84</v>
      </c>
      <c r="BR339" s="10">
        <v>1.9</v>
      </c>
      <c r="BS339" t="s">
        <v>85</v>
      </c>
    </row>
    <row r="340" spans="1:71">
      <c r="A340" t="s">
        <v>271</v>
      </c>
      <c r="B340" s="47" t="s">
        <v>272</v>
      </c>
      <c r="C340" t="s">
        <v>96</v>
      </c>
      <c r="D340" s="8">
        <v>2</v>
      </c>
      <c r="E340" s="9">
        <v>43784</v>
      </c>
      <c r="F340" s="9">
        <v>43598</v>
      </c>
      <c r="G340" s="9">
        <v>43964</v>
      </c>
      <c r="H340" t="s">
        <v>273</v>
      </c>
      <c r="J340" t="s">
        <v>274</v>
      </c>
      <c r="L340" t="s">
        <v>132</v>
      </c>
      <c r="M340" t="s">
        <v>133</v>
      </c>
      <c r="N340" s="10">
        <v>85009</v>
      </c>
      <c r="O340" s="10">
        <v>1000</v>
      </c>
      <c r="P340">
        <v>5718</v>
      </c>
      <c r="Q340">
        <v>17</v>
      </c>
      <c r="R340" t="s">
        <v>134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t="s">
        <v>134</v>
      </c>
      <c r="Z340">
        <v>0</v>
      </c>
      <c r="AA340">
        <v>0</v>
      </c>
      <c r="AB340">
        <v>0</v>
      </c>
      <c r="AC340" t="s">
        <v>134</v>
      </c>
      <c r="AD340">
        <v>0</v>
      </c>
      <c r="AE340">
        <v>0</v>
      </c>
      <c r="AF340">
        <v>0</v>
      </c>
      <c r="AG340">
        <v>221</v>
      </c>
      <c r="AH340">
        <v>2008</v>
      </c>
      <c r="AI340" s="8" t="s">
        <v>135</v>
      </c>
      <c r="AJ340" t="s">
        <v>151</v>
      </c>
      <c r="AK340" s="11">
        <v>-2364</v>
      </c>
      <c r="AL340" s="11">
        <v>0</v>
      </c>
      <c r="AM340" s="11">
        <v>-13</v>
      </c>
      <c r="AN340" s="11">
        <v>-30</v>
      </c>
      <c r="AO340" s="11">
        <v>0</v>
      </c>
      <c r="AP340" s="11">
        <v>-2407</v>
      </c>
      <c r="AQ340" s="10">
        <v>14</v>
      </c>
      <c r="AR340" s="12">
        <f t="shared" si="10"/>
        <v>-336.98</v>
      </c>
      <c r="AS340" s="13">
        <v>44408</v>
      </c>
      <c r="AT340" s="14" t="s">
        <v>83</v>
      </c>
      <c r="AU340" s="15">
        <f t="shared" si="11"/>
        <v>-2407</v>
      </c>
      <c r="AV340" s="12"/>
      <c r="AW340" t="s">
        <v>137</v>
      </c>
      <c r="AY340" s="16">
        <v>44408</v>
      </c>
      <c r="AZ340" s="10" t="s">
        <v>138</v>
      </c>
      <c r="BA340" s="10"/>
      <c r="BH340" t="s">
        <v>274</v>
      </c>
      <c r="BJ340" t="s">
        <v>132</v>
      </c>
      <c r="BK340" t="s">
        <v>133</v>
      </c>
      <c r="BL340">
        <v>85009</v>
      </c>
      <c r="BM340" t="s">
        <v>84</v>
      </c>
      <c r="BR340" s="10">
        <v>1.9</v>
      </c>
      <c r="BS340" t="s">
        <v>85</v>
      </c>
    </row>
    <row r="341" spans="1:71">
      <c r="A341" t="s">
        <v>271</v>
      </c>
      <c r="B341" s="47" t="s">
        <v>272</v>
      </c>
      <c r="C341" t="s">
        <v>96</v>
      </c>
      <c r="D341" s="8">
        <v>3</v>
      </c>
      <c r="E341" s="9">
        <v>43830</v>
      </c>
      <c r="F341" s="9">
        <v>43598</v>
      </c>
      <c r="G341" s="9">
        <v>43964</v>
      </c>
      <c r="H341" t="s">
        <v>273</v>
      </c>
      <c r="J341" t="s">
        <v>274</v>
      </c>
      <c r="L341" t="s">
        <v>132</v>
      </c>
      <c r="M341" t="s">
        <v>133</v>
      </c>
      <c r="N341" s="10">
        <v>85009</v>
      </c>
      <c r="O341" s="10">
        <v>1000</v>
      </c>
      <c r="P341">
        <v>5718</v>
      </c>
      <c r="Q341">
        <v>17</v>
      </c>
      <c r="R341" t="s">
        <v>134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t="s">
        <v>134</v>
      </c>
      <c r="Z341">
        <v>0</v>
      </c>
      <c r="AA341">
        <v>0</v>
      </c>
      <c r="AB341">
        <v>0</v>
      </c>
      <c r="AC341" t="s">
        <v>134</v>
      </c>
      <c r="AD341">
        <v>0</v>
      </c>
      <c r="AE341">
        <v>0</v>
      </c>
      <c r="AF341">
        <v>0</v>
      </c>
      <c r="AG341">
        <v>307</v>
      </c>
      <c r="AH341">
        <v>2006</v>
      </c>
      <c r="AI341" s="8" t="s">
        <v>135</v>
      </c>
      <c r="AJ341" t="s">
        <v>146</v>
      </c>
      <c r="AK341" s="11">
        <v>1760</v>
      </c>
      <c r="AL341" s="11">
        <v>0</v>
      </c>
      <c r="AM341" s="11">
        <v>10</v>
      </c>
      <c r="AN341" s="11">
        <v>23</v>
      </c>
      <c r="AO341" s="11">
        <v>0</v>
      </c>
      <c r="AP341" s="11">
        <v>1793</v>
      </c>
      <c r="AQ341" s="10">
        <v>14</v>
      </c>
      <c r="AR341" s="12">
        <f t="shared" si="10"/>
        <v>251.02</v>
      </c>
      <c r="AS341" s="13">
        <v>44408</v>
      </c>
      <c r="AT341" s="14" t="s">
        <v>83</v>
      </c>
      <c r="AU341" s="15">
        <f t="shared" si="11"/>
        <v>1793</v>
      </c>
      <c r="AV341" s="12"/>
      <c r="AW341" t="s">
        <v>137</v>
      </c>
      <c r="AY341" s="16">
        <v>44408</v>
      </c>
      <c r="AZ341" s="10" t="s">
        <v>138</v>
      </c>
      <c r="BA341" s="10"/>
      <c r="BH341" t="s">
        <v>274</v>
      </c>
      <c r="BJ341" t="s">
        <v>132</v>
      </c>
      <c r="BK341" t="s">
        <v>133</v>
      </c>
      <c r="BL341">
        <v>85009</v>
      </c>
      <c r="BM341" t="s">
        <v>84</v>
      </c>
      <c r="BR341" s="10">
        <v>1.9</v>
      </c>
      <c r="BS341" t="s">
        <v>85</v>
      </c>
    </row>
    <row r="342" spans="1:71">
      <c r="A342" t="s">
        <v>271</v>
      </c>
      <c r="B342" s="47" t="s">
        <v>272</v>
      </c>
      <c r="C342" t="s">
        <v>96</v>
      </c>
      <c r="D342" s="8">
        <v>4</v>
      </c>
      <c r="E342" s="9">
        <v>43830</v>
      </c>
      <c r="F342" s="9">
        <v>43598</v>
      </c>
      <c r="G342" s="9">
        <v>43964</v>
      </c>
      <c r="H342" t="s">
        <v>273</v>
      </c>
      <c r="J342" t="s">
        <v>274</v>
      </c>
      <c r="L342" t="s">
        <v>132</v>
      </c>
      <c r="M342" t="s">
        <v>133</v>
      </c>
      <c r="N342" s="10">
        <v>85009</v>
      </c>
      <c r="O342" s="10">
        <v>1000</v>
      </c>
      <c r="P342">
        <v>5718</v>
      </c>
      <c r="Q342">
        <v>17</v>
      </c>
      <c r="R342" t="s">
        <v>134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t="s">
        <v>134</v>
      </c>
      <c r="Z342">
        <v>0</v>
      </c>
      <c r="AA342">
        <v>0</v>
      </c>
      <c r="AB342">
        <v>0</v>
      </c>
      <c r="AC342" t="s">
        <v>134</v>
      </c>
      <c r="AD342">
        <v>0</v>
      </c>
      <c r="AE342">
        <v>0</v>
      </c>
      <c r="AF342">
        <v>0</v>
      </c>
      <c r="AG342">
        <v>172</v>
      </c>
      <c r="AH342">
        <v>2010</v>
      </c>
      <c r="AI342" s="8" t="s">
        <v>135</v>
      </c>
      <c r="AJ342" t="s">
        <v>136</v>
      </c>
      <c r="AK342" s="11">
        <v>-1760</v>
      </c>
      <c r="AL342" s="11">
        <v>0</v>
      </c>
      <c r="AM342" s="11">
        <v>-10</v>
      </c>
      <c r="AN342" s="11">
        <v>-23</v>
      </c>
      <c r="AO342" s="11">
        <v>0</v>
      </c>
      <c r="AP342" s="11">
        <v>-1793</v>
      </c>
      <c r="AQ342" s="10">
        <v>14</v>
      </c>
      <c r="AR342" s="12">
        <f t="shared" si="10"/>
        <v>-251.02</v>
      </c>
      <c r="AS342" s="13">
        <v>44408</v>
      </c>
      <c r="AT342" s="14" t="s">
        <v>83</v>
      </c>
      <c r="AU342" s="15">
        <f t="shared" si="11"/>
        <v>-1793</v>
      </c>
      <c r="AV342" s="12"/>
      <c r="AW342" t="s">
        <v>137</v>
      </c>
      <c r="AY342" s="16">
        <v>44408</v>
      </c>
      <c r="AZ342" s="10" t="s">
        <v>138</v>
      </c>
      <c r="BA342" s="10"/>
      <c r="BH342" t="s">
        <v>274</v>
      </c>
      <c r="BJ342" t="s">
        <v>132</v>
      </c>
      <c r="BK342" t="s">
        <v>133</v>
      </c>
      <c r="BL342">
        <v>85009</v>
      </c>
      <c r="BM342" t="s">
        <v>84</v>
      </c>
      <c r="BR342" s="10">
        <v>1.9</v>
      </c>
      <c r="BS342" t="s">
        <v>85</v>
      </c>
    </row>
    <row r="343" spans="1:71">
      <c r="A343" t="s">
        <v>271</v>
      </c>
      <c r="B343" s="47" t="s">
        <v>272</v>
      </c>
      <c r="C343" t="s">
        <v>96</v>
      </c>
      <c r="D343" s="8">
        <v>5</v>
      </c>
      <c r="E343" s="9">
        <v>43838</v>
      </c>
      <c r="F343" s="9">
        <v>43598</v>
      </c>
      <c r="G343" s="9">
        <v>43964</v>
      </c>
      <c r="H343" t="s">
        <v>273</v>
      </c>
      <c r="J343" t="s">
        <v>274</v>
      </c>
      <c r="L343" t="s">
        <v>132</v>
      </c>
      <c r="M343" t="s">
        <v>133</v>
      </c>
      <c r="N343" s="10">
        <v>85009</v>
      </c>
      <c r="O343" s="10">
        <v>1000</v>
      </c>
      <c r="P343">
        <v>5718</v>
      </c>
      <c r="Q343">
        <v>17</v>
      </c>
      <c r="R343" t="s">
        <v>134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t="s">
        <v>134</v>
      </c>
      <c r="Z343">
        <v>0</v>
      </c>
      <c r="AA343">
        <v>0</v>
      </c>
      <c r="AB343">
        <v>0</v>
      </c>
      <c r="AC343" t="s">
        <v>134</v>
      </c>
      <c r="AD343">
        <v>0</v>
      </c>
      <c r="AE343">
        <v>0</v>
      </c>
      <c r="AF343">
        <v>0</v>
      </c>
      <c r="AG343">
        <v>120</v>
      </c>
      <c r="AH343">
        <v>2007</v>
      </c>
      <c r="AI343" s="8" t="s">
        <v>135</v>
      </c>
      <c r="AJ343" t="s">
        <v>157</v>
      </c>
      <c r="AK343" s="11">
        <v>1655</v>
      </c>
      <c r="AL343" s="11">
        <v>0</v>
      </c>
      <c r="AM343" s="11">
        <v>9</v>
      </c>
      <c r="AN343" s="11">
        <v>21</v>
      </c>
      <c r="AO343" s="11">
        <v>0</v>
      </c>
      <c r="AP343" s="11">
        <v>1685</v>
      </c>
      <c r="AQ343" s="10">
        <v>14</v>
      </c>
      <c r="AR343" s="12">
        <f t="shared" si="10"/>
        <v>235.90000000000003</v>
      </c>
      <c r="AS343" s="13">
        <v>44408</v>
      </c>
      <c r="AT343" s="14" t="s">
        <v>83</v>
      </c>
      <c r="AU343" s="15">
        <f t="shared" si="11"/>
        <v>1685</v>
      </c>
      <c r="AV343" s="12"/>
      <c r="AW343" t="s">
        <v>137</v>
      </c>
      <c r="AY343" s="16">
        <v>44408</v>
      </c>
      <c r="AZ343" s="10" t="s">
        <v>138</v>
      </c>
      <c r="BA343" s="10"/>
      <c r="BH343" t="s">
        <v>274</v>
      </c>
      <c r="BJ343" t="s">
        <v>132</v>
      </c>
      <c r="BK343" t="s">
        <v>133</v>
      </c>
      <c r="BL343">
        <v>85009</v>
      </c>
      <c r="BM343" t="s">
        <v>84</v>
      </c>
      <c r="BR343" s="10">
        <v>1.9</v>
      </c>
      <c r="BS343" t="s">
        <v>85</v>
      </c>
    </row>
    <row r="344" spans="1:71">
      <c r="A344" t="s">
        <v>271</v>
      </c>
      <c r="B344" s="47" t="s">
        <v>272</v>
      </c>
      <c r="C344" t="s">
        <v>96</v>
      </c>
      <c r="D344" s="8">
        <v>6</v>
      </c>
      <c r="E344" s="9">
        <v>43838</v>
      </c>
      <c r="F344" s="9">
        <v>43598</v>
      </c>
      <c r="G344" s="9">
        <v>43964</v>
      </c>
      <c r="H344" t="s">
        <v>273</v>
      </c>
      <c r="J344" t="s">
        <v>274</v>
      </c>
      <c r="L344" t="s">
        <v>132</v>
      </c>
      <c r="M344" t="s">
        <v>133</v>
      </c>
      <c r="N344" s="10">
        <v>85009</v>
      </c>
      <c r="O344" s="10">
        <v>1000</v>
      </c>
      <c r="P344">
        <v>5718</v>
      </c>
      <c r="Q344">
        <v>17</v>
      </c>
      <c r="R344" t="s">
        <v>134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t="s">
        <v>134</v>
      </c>
      <c r="Z344">
        <v>0</v>
      </c>
      <c r="AA344">
        <v>0</v>
      </c>
      <c r="AB344">
        <v>0</v>
      </c>
      <c r="AC344" t="s">
        <v>134</v>
      </c>
      <c r="AD344">
        <v>0</v>
      </c>
      <c r="AE344">
        <v>0</v>
      </c>
      <c r="AF344">
        <v>0</v>
      </c>
      <c r="AG344">
        <v>307</v>
      </c>
      <c r="AH344">
        <v>2006</v>
      </c>
      <c r="AI344" s="8" t="s">
        <v>135</v>
      </c>
      <c r="AJ344" t="s">
        <v>146</v>
      </c>
      <c r="AK344" s="11">
        <v>-1655</v>
      </c>
      <c r="AL344" s="11">
        <v>0</v>
      </c>
      <c r="AM344" s="11">
        <v>-9</v>
      </c>
      <c r="AN344" s="11">
        <v>-21</v>
      </c>
      <c r="AO344" s="11">
        <v>0</v>
      </c>
      <c r="AP344" s="11">
        <v>-1685</v>
      </c>
      <c r="AQ344" s="10">
        <v>14</v>
      </c>
      <c r="AR344" s="12">
        <f t="shared" si="10"/>
        <v>-235.90000000000003</v>
      </c>
      <c r="AS344" s="13">
        <v>44408</v>
      </c>
      <c r="AT344" s="14" t="s">
        <v>83</v>
      </c>
      <c r="AU344" s="15">
        <f t="shared" si="11"/>
        <v>-1685</v>
      </c>
      <c r="AV344" s="12"/>
      <c r="AW344" t="s">
        <v>137</v>
      </c>
      <c r="AY344" s="16">
        <v>44408</v>
      </c>
      <c r="AZ344" s="10" t="s">
        <v>138</v>
      </c>
      <c r="BA344" s="10"/>
      <c r="BH344" t="s">
        <v>274</v>
      </c>
      <c r="BJ344" t="s">
        <v>132</v>
      </c>
      <c r="BK344" t="s">
        <v>133</v>
      </c>
      <c r="BL344">
        <v>85009</v>
      </c>
      <c r="BM344" t="s">
        <v>84</v>
      </c>
      <c r="BR344" s="10">
        <v>1.9</v>
      </c>
      <c r="BS344" t="s">
        <v>85</v>
      </c>
    </row>
    <row r="345" spans="1:71">
      <c r="A345" t="s">
        <v>275</v>
      </c>
      <c r="B345" s="47" t="s">
        <v>276</v>
      </c>
      <c r="C345" t="s">
        <v>73</v>
      </c>
      <c r="D345" s="8"/>
      <c r="E345" s="9">
        <v>43607</v>
      </c>
      <c r="F345" s="9">
        <v>43607</v>
      </c>
      <c r="G345" s="9">
        <v>43973</v>
      </c>
      <c r="H345" t="s">
        <v>277</v>
      </c>
      <c r="I345" t="s">
        <v>278</v>
      </c>
      <c r="J345" t="s">
        <v>279</v>
      </c>
      <c r="L345" t="s">
        <v>280</v>
      </c>
      <c r="M345" t="s">
        <v>133</v>
      </c>
      <c r="N345" s="10">
        <v>85323</v>
      </c>
      <c r="O345" s="10">
        <v>1000</v>
      </c>
      <c r="P345">
        <v>5718</v>
      </c>
      <c r="Q345">
        <v>17</v>
      </c>
      <c r="R345" t="s">
        <v>134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t="s">
        <v>134</v>
      </c>
      <c r="Z345">
        <v>0</v>
      </c>
      <c r="AA345">
        <v>0</v>
      </c>
      <c r="AB345">
        <v>0</v>
      </c>
      <c r="AC345" t="s">
        <v>134</v>
      </c>
      <c r="AD345">
        <v>0</v>
      </c>
      <c r="AE345">
        <v>0</v>
      </c>
      <c r="AF345">
        <v>0</v>
      </c>
      <c r="AG345">
        <v>2</v>
      </c>
      <c r="AH345">
        <v>2008</v>
      </c>
      <c r="AI345" s="8" t="s">
        <v>135</v>
      </c>
      <c r="AJ345" t="s">
        <v>172</v>
      </c>
      <c r="AK345" s="11">
        <v>4806</v>
      </c>
      <c r="AL345" s="11">
        <v>0</v>
      </c>
      <c r="AM345" s="11">
        <v>27</v>
      </c>
      <c r="AN345" s="11">
        <v>62</v>
      </c>
      <c r="AO345" s="11">
        <v>0</v>
      </c>
      <c r="AP345" s="11">
        <v>4895</v>
      </c>
      <c r="AQ345" s="10">
        <v>14</v>
      </c>
      <c r="AR345" s="12">
        <f t="shared" si="10"/>
        <v>685.30000000000007</v>
      </c>
      <c r="AS345" s="13">
        <v>44408</v>
      </c>
      <c r="AT345" s="14" t="s">
        <v>83</v>
      </c>
      <c r="AU345" s="15">
        <f t="shared" si="11"/>
        <v>4895</v>
      </c>
      <c r="AV345" s="12"/>
      <c r="AW345" t="s">
        <v>137</v>
      </c>
      <c r="AY345" s="16">
        <v>44408</v>
      </c>
      <c r="AZ345" s="10" t="s">
        <v>138</v>
      </c>
      <c r="BA345" s="10"/>
      <c r="BH345" t="s">
        <v>279</v>
      </c>
      <c r="BJ345" t="s">
        <v>280</v>
      </c>
      <c r="BK345" t="s">
        <v>133</v>
      </c>
      <c r="BL345">
        <v>85323</v>
      </c>
      <c r="BM345" t="s">
        <v>84</v>
      </c>
      <c r="BR345" s="10">
        <v>1.9</v>
      </c>
      <c r="BS345" t="s">
        <v>85</v>
      </c>
    </row>
    <row r="346" spans="1:71">
      <c r="A346" t="s">
        <v>275</v>
      </c>
      <c r="B346" s="47" t="s">
        <v>276</v>
      </c>
      <c r="C346" t="s">
        <v>96</v>
      </c>
      <c r="D346" s="8">
        <v>1</v>
      </c>
      <c r="E346" s="9">
        <v>43664</v>
      </c>
      <c r="F346" s="9">
        <v>43607</v>
      </c>
      <c r="G346" s="9">
        <v>43973</v>
      </c>
      <c r="H346" t="s">
        <v>277</v>
      </c>
      <c r="I346" t="s">
        <v>278</v>
      </c>
      <c r="J346" t="s">
        <v>279</v>
      </c>
      <c r="L346" t="s">
        <v>280</v>
      </c>
      <c r="M346" t="s">
        <v>133</v>
      </c>
      <c r="N346" s="10">
        <v>85323</v>
      </c>
      <c r="O346" s="10">
        <v>1000</v>
      </c>
      <c r="P346">
        <v>5718</v>
      </c>
      <c r="Q346">
        <v>17</v>
      </c>
      <c r="R346" t="s">
        <v>134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t="s">
        <v>134</v>
      </c>
      <c r="Z346">
        <v>0</v>
      </c>
      <c r="AA346">
        <v>0</v>
      </c>
      <c r="AB346">
        <v>0</v>
      </c>
      <c r="AC346" t="s">
        <v>134</v>
      </c>
      <c r="AD346">
        <v>0</v>
      </c>
      <c r="AE346">
        <v>0</v>
      </c>
      <c r="AF346">
        <v>0</v>
      </c>
      <c r="AG346">
        <v>387</v>
      </c>
      <c r="AH346">
        <v>2006</v>
      </c>
      <c r="AI346" s="8" t="s">
        <v>135</v>
      </c>
      <c r="AJ346" t="s">
        <v>148</v>
      </c>
      <c r="AK346" s="11">
        <v>4058</v>
      </c>
      <c r="AL346" s="11">
        <v>0</v>
      </c>
      <c r="AM346" s="11">
        <v>23</v>
      </c>
      <c r="AN346" s="11">
        <v>52</v>
      </c>
      <c r="AO346" s="11">
        <v>0</v>
      </c>
      <c r="AP346" s="11">
        <v>4133</v>
      </c>
      <c r="AQ346" s="10">
        <v>14</v>
      </c>
      <c r="AR346" s="12">
        <f t="shared" si="10"/>
        <v>578.62</v>
      </c>
      <c r="AS346" s="13">
        <v>44408</v>
      </c>
      <c r="AT346" s="14" t="s">
        <v>83</v>
      </c>
      <c r="AU346" s="15">
        <f t="shared" si="11"/>
        <v>4133</v>
      </c>
      <c r="AV346" s="12"/>
      <c r="AW346" t="s">
        <v>137</v>
      </c>
      <c r="AY346" s="16">
        <v>44408</v>
      </c>
      <c r="AZ346" s="10" t="s">
        <v>138</v>
      </c>
      <c r="BA346" s="10"/>
      <c r="BH346" t="s">
        <v>279</v>
      </c>
      <c r="BJ346" t="s">
        <v>280</v>
      </c>
      <c r="BK346" t="s">
        <v>133</v>
      </c>
      <c r="BL346">
        <v>85323</v>
      </c>
      <c r="BM346" t="s">
        <v>84</v>
      </c>
      <c r="BR346" s="10">
        <v>1.9</v>
      </c>
      <c r="BS346" t="s">
        <v>85</v>
      </c>
    </row>
    <row r="347" spans="1:71">
      <c r="A347" t="s">
        <v>275</v>
      </c>
      <c r="B347" s="47" t="s">
        <v>276</v>
      </c>
      <c r="C347" t="s">
        <v>96</v>
      </c>
      <c r="D347" s="8">
        <v>2</v>
      </c>
      <c r="E347" s="9">
        <v>43664</v>
      </c>
      <c r="F347" s="9">
        <v>43607</v>
      </c>
      <c r="G347" s="9">
        <v>43973</v>
      </c>
      <c r="H347" t="s">
        <v>277</v>
      </c>
      <c r="I347" t="s">
        <v>278</v>
      </c>
      <c r="J347" t="s">
        <v>279</v>
      </c>
      <c r="L347" t="s">
        <v>280</v>
      </c>
      <c r="M347" t="s">
        <v>133</v>
      </c>
      <c r="N347" s="10">
        <v>85323</v>
      </c>
      <c r="O347" s="10">
        <v>1000</v>
      </c>
      <c r="P347">
        <v>5718</v>
      </c>
      <c r="Q347">
        <v>17</v>
      </c>
      <c r="R347" t="s">
        <v>134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t="s">
        <v>134</v>
      </c>
      <c r="Z347">
        <v>0</v>
      </c>
      <c r="AA347">
        <v>0</v>
      </c>
      <c r="AB347">
        <v>0</v>
      </c>
      <c r="AC347" t="s">
        <v>134</v>
      </c>
      <c r="AD347">
        <v>0</v>
      </c>
      <c r="AE347">
        <v>0</v>
      </c>
      <c r="AF347">
        <v>0</v>
      </c>
      <c r="AG347">
        <v>2</v>
      </c>
      <c r="AH347">
        <v>2008</v>
      </c>
      <c r="AI347" s="8" t="s">
        <v>135</v>
      </c>
      <c r="AJ347" t="s">
        <v>172</v>
      </c>
      <c r="AK347" s="11">
        <v>-4058</v>
      </c>
      <c r="AL347" s="11">
        <v>0</v>
      </c>
      <c r="AM347" s="11">
        <v>-23</v>
      </c>
      <c r="AN347" s="11">
        <v>-52</v>
      </c>
      <c r="AO347" s="11">
        <v>0</v>
      </c>
      <c r="AP347" s="11">
        <v>-4133</v>
      </c>
      <c r="AQ347" s="10">
        <v>14</v>
      </c>
      <c r="AR347" s="12">
        <f t="shared" si="10"/>
        <v>-578.62</v>
      </c>
      <c r="AS347" s="13">
        <v>44408</v>
      </c>
      <c r="AT347" s="14" t="s">
        <v>83</v>
      </c>
      <c r="AU347" s="15">
        <f t="shared" si="11"/>
        <v>-4133</v>
      </c>
      <c r="AV347" s="12"/>
      <c r="AW347" t="s">
        <v>137</v>
      </c>
      <c r="AY347" s="16">
        <v>44408</v>
      </c>
      <c r="AZ347" s="10" t="s">
        <v>138</v>
      </c>
      <c r="BA347" s="10"/>
      <c r="BH347" t="s">
        <v>279</v>
      </c>
      <c r="BJ347" t="s">
        <v>280</v>
      </c>
      <c r="BK347" t="s">
        <v>133</v>
      </c>
      <c r="BL347">
        <v>85323</v>
      </c>
      <c r="BM347" t="s">
        <v>84</v>
      </c>
      <c r="BR347" s="10">
        <v>1.9</v>
      </c>
      <c r="BS347" t="s">
        <v>85</v>
      </c>
    </row>
    <row r="348" spans="1:71">
      <c r="A348" t="s">
        <v>275</v>
      </c>
      <c r="B348" s="47" t="s">
        <v>276</v>
      </c>
      <c r="C348" t="s">
        <v>96</v>
      </c>
      <c r="D348" s="8">
        <v>3</v>
      </c>
      <c r="E348" s="9">
        <v>43718</v>
      </c>
      <c r="F348" s="9">
        <v>43607</v>
      </c>
      <c r="G348" s="9">
        <v>43973</v>
      </c>
      <c r="H348" t="s">
        <v>277</v>
      </c>
      <c r="I348" t="s">
        <v>278</v>
      </c>
      <c r="J348" t="s">
        <v>279</v>
      </c>
      <c r="L348" t="s">
        <v>280</v>
      </c>
      <c r="M348" t="s">
        <v>133</v>
      </c>
      <c r="N348" s="10">
        <v>85323</v>
      </c>
      <c r="O348" s="10">
        <v>1000</v>
      </c>
      <c r="P348">
        <v>5718</v>
      </c>
      <c r="Q348">
        <v>17</v>
      </c>
      <c r="R348" t="s">
        <v>134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t="s">
        <v>134</v>
      </c>
      <c r="Z348">
        <v>0</v>
      </c>
      <c r="AA348">
        <v>0</v>
      </c>
      <c r="AB348">
        <v>0</v>
      </c>
      <c r="AC348" t="s">
        <v>134</v>
      </c>
      <c r="AD348">
        <v>0</v>
      </c>
      <c r="AE348">
        <v>0</v>
      </c>
      <c r="AF348">
        <v>0</v>
      </c>
      <c r="AG348">
        <v>387</v>
      </c>
      <c r="AH348">
        <v>2006</v>
      </c>
      <c r="AI348" s="8" t="s">
        <v>135</v>
      </c>
      <c r="AJ348" t="s">
        <v>148</v>
      </c>
      <c r="AK348" s="11">
        <v>-3348</v>
      </c>
      <c r="AL348" s="11">
        <v>0</v>
      </c>
      <c r="AM348" s="11">
        <v>-19</v>
      </c>
      <c r="AN348" s="11">
        <v>-43</v>
      </c>
      <c r="AO348" s="11">
        <v>0</v>
      </c>
      <c r="AP348" s="11">
        <v>-3410</v>
      </c>
      <c r="AQ348" s="10">
        <v>14</v>
      </c>
      <c r="AR348" s="12">
        <f t="shared" si="10"/>
        <v>-477.40000000000003</v>
      </c>
      <c r="AS348" s="13">
        <v>44408</v>
      </c>
      <c r="AT348" s="14" t="s">
        <v>83</v>
      </c>
      <c r="AU348" s="15">
        <f t="shared" si="11"/>
        <v>-3410</v>
      </c>
      <c r="AV348" s="12"/>
      <c r="AW348" t="s">
        <v>137</v>
      </c>
      <c r="AY348" s="16">
        <v>44408</v>
      </c>
      <c r="AZ348" s="10" t="s">
        <v>138</v>
      </c>
      <c r="BA348" s="10"/>
      <c r="BH348" t="s">
        <v>279</v>
      </c>
      <c r="BJ348" t="s">
        <v>280</v>
      </c>
      <c r="BK348" t="s">
        <v>133</v>
      </c>
      <c r="BL348">
        <v>85323</v>
      </c>
      <c r="BM348" t="s">
        <v>84</v>
      </c>
      <c r="BR348" s="10">
        <v>1.9</v>
      </c>
      <c r="BS348" t="s">
        <v>85</v>
      </c>
    </row>
    <row r="349" spans="1:71">
      <c r="A349" t="s">
        <v>275</v>
      </c>
      <c r="B349" s="47" t="s">
        <v>276</v>
      </c>
      <c r="C349" t="s">
        <v>96</v>
      </c>
      <c r="D349" s="8">
        <v>3</v>
      </c>
      <c r="E349" s="9">
        <v>43718</v>
      </c>
      <c r="F349" s="9">
        <v>43607</v>
      </c>
      <c r="G349" s="9">
        <v>43973</v>
      </c>
      <c r="H349" t="s">
        <v>277</v>
      </c>
      <c r="I349" t="s">
        <v>278</v>
      </c>
      <c r="J349" t="s">
        <v>279</v>
      </c>
      <c r="L349" t="s">
        <v>280</v>
      </c>
      <c r="M349" t="s">
        <v>133</v>
      </c>
      <c r="N349" s="10">
        <v>85323</v>
      </c>
      <c r="O349" s="10">
        <v>1000</v>
      </c>
      <c r="P349">
        <v>5718</v>
      </c>
      <c r="Q349">
        <v>17</v>
      </c>
      <c r="R349" t="s">
        <v>134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t="s">
        <v>134</v>
      </c>
      <c r="Z349">
        <v>0</v>
      </c>
      <c r="AA349">
        <v>0</v>
      </c>
      <c r="AB349">
        <v>0</v>
      </c>
      <c r="AC349" t="s">
        <v>134</v>
      </c>
      <c r="AD349">
        <v>0</v>
      </c>
      <c r="AE349">
        <v>0</v>
      </c>
      <c r="AF349">
        <v>0</v>
      </c>
      <c r="AG349">
        <v>23</v>
      </c>
      <c r="AH349">
        <v>2007</v>
      </c>
      <c r="AI349" s="8" t="s">
        <v>135</v>
      </c>
      <c r="AJ349" t="s">
        <v>152</v>
      </c>
      <c r="AK349" s="11">
        <v>3348</v>
      </c>
      <c r="AL349" s="11">
        <v>0</v>
      </c>
      <c r="AM349" s="11">
        <v>19</v>
      </c>
      <c r="AN349" s="11">
        <v>43</v>
      </c>
      <c r="AO349" s="11">
        <v>0</v>
      </c>
      <c r="AP349" s="11">
        <v>3410</v>
      </c>
      <c r="AQ349" s="10">
        <v>14</v>
      </c>
      <c r="AR349" s="12">
        <f t="shared" si="10"/>
        <v>477.40000000000003</v>
      </c>
      <c r="AS349" s="13">
        <v>44408</v>
      </c>
      <c r="AT349" s="14" t="s">
        <v>83</v>
      </c>
      <c r="AU349" s="15">
        <f t="shared" si="11"/>
        <v>3410</v>
      </c>
      <c r="AV349" s="12"/>
      <c r="AW349" t="s">
        <v>137</v>
      </c>
      <c r="AY349" s="16">
        <v>44408</v>
      </c>
      <c r="AZ349" s="10" t="s">
        <v>138</v>
      </c>
      <c r="BA349" s="10"/>
      <c r="BH349" t="s">
        <v>279</v>
      </c>
      <c r="BJ349" t="s">
        <v>280</v>
      </c>
      <c r="BK349" t="s">
        <v>133</v>
      </c>
      <c r="BL349">
        <v>85323</v>
      </c>
      <c r="BM349" t="s">
        <v>84</v>
      </c>
      <c r="BR349" s="10">
        <v>1.9</v>
      </c>
      <c r="BS349" t="s">
        <v>85</v>
      </c>
    </row>
    <row r="350" spans="1:71">
      <c r="A350" t="s">
        <v>275</v>
      </c>
      <c r="B350" s="47" t="s">
        <v>276</v>
      </c>
      <c r="C350" t="s">
        <v>96</v>
      </c>
      <c r="D350" s="8">
        <v>4</v>
      </c>
      <c r="E350" s="9">
        <v>43731</v>
      </c>
      <c r="F350" s="9">
        <v>43607</v>
      </c>
      <c r="G350" s="9">
        <v>43973</v>
      </c>
      <c r="H350" t="s">
        <v>277</v>
      </c>
      <c r="I350" t="s">
        <v>278</v>
      </c>
      <c r="J350" t="s">
        <v>279</v>
      </c>
      <c r="L350" t="s">
        <v>280</v>
      </c>
      <c r="M350" t="s">
        <v>133</v>
      </c>
      <c r="N350" s="10">
        <v>85323</v>
      </c>
      <c r="O350" s="10">
        <v>1000</v>
      </c>
      <c r="P350">
        <v>5718</v>
      </c>
      <c r="Q350">
        <v>17</v>
      </c>
      <c r="R350" t="s">
        <v>134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t="s">
        <v>134</v>
      </c>
      <c r="Z350">
        <v>0</v>
      </c>
      <c r="AA350">
        <v>0</v>
      </c>
      <c r="AB350">
        <v>0</v>
      </c>
      <c r="AC350" t="s">
        <v>134</v>
      </c>
      <c r="AD350">
        <v>0</v>
      </c>
      <c r="AE350">
        <v>0</v>
      </c>
      <c r="AF350">
        <v>0</v>
      </c>
      <c r="AG350">
        <v>606</v>
      </c>
      <c r="AH350">
        <v>2005</v>
      </c>
      <c r="AI350" s="8" t="s">
        <v>135</v>
      </c>
      <c r="AJ350" t="s">
        <v>182</v>
      </c>
      <c r="AK350" s="11">
        <v>3178</v>
      </c>
      <c r="AL350" s="11">
        <v>0</v>
      </c>
      <c r="AM350" s="11">
        <v>18</v>
      </c>
      <c r="AN350" s="11">
        <v>41</v>
      </c>
      <c r="AO350" s="11">
        <v>0</v>
      </c>
      <c r="AP350" s="11">
        <v>3237</v>
      </c>
      <c r="AQ350" s="10">
        <v>14</v>
      </c>
      <c r="AR350" s="12">
        <f t="shared" si="10"/>
        <v>453.18000000000006</v>
      </c>
      <c r="AS350" s="13">
        <v>44408</v>
      </c>
      <c r="AT350" s="14" t="s">
        <v>83</v>
      </c>
      <c r="AU350" s="15">
        <f t="shared" si="11"/>
        <v>3237</v>
      </c>
      <c r="AV350" s="12"/>
      <c r="AW350" t="s">
        <v>137</v>
      </c>
      <c r="AY350" s="16">
        <v>44408</v>
      </c>
      <c r="AZ350" s="10" t="s">
        <v>138</v>
      </c>
      <c r="BA350" s="10"/>
      <c r="BH350" t="s">
        <v>279</v>
      </c>
      <c r="BJ350" t="s">
        <v>280</v>
      </c>
      <c r="BK350" t="s">
        <v>133</v>
      </c>
      <c r="BL350">
        <v>85323</v>
      </c>
      <c r="BM350" t="s">
        <v>84</v>
      </c>
      <c r="BR350" s="10">
        <v>1.9</v>
      </c>
      <c r="BS350" t="s">
        <v>85</v>
      </c>
    </row>
    <row r="351" spans="1:71">
      <c r="A351" t="s">
        <v>275</v>
      </c>
      <c r="B351" s="47" t="s">
        <v>276</v>
      </c>
      <c r="C351" t="s">
        <v>96</v>
      </c>
      <c r="D351" s="8">
        <v>5</v>
      </c>
      <c r="E351" s="9">
        <v>43731</v>
      </c>
      <c r="F351" s="9">
        <v>43607</v>
      </c>
      <c r="G351" s="9">
        <v>43973</v>
      </c>
      <c r="H351" t="s">
        <v>277</v>
      </c>
      <c r="I351" t="s">
        <v>278</v>
      </c>
      <c r="J351" t="s">
        <v>279</v>
      </c>
      <c r="L351" t="s">
        <v>280</v>
      </c>
      <c r="M351" t="s">
        <v>133</v>
      </c>
      <c r="N351" s="10">
        <v>85323</v>
      </c>
      <c r="O351" s="10">
        <v>1000</v>
      </c>
      <c r="P351">
        <v>5718</v>
      </c>
      <c r="Q351">
        <v>17</v>
      </c>
      <c r="R351" t="s">
        <v>134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t="s">
        <v>134</v>
      </c>
      <c r="Z351">
        <v>0</v>
      </c>
      <c r="AA351">
        <v>0</v>
      </c>
      <c r="AB351">
        <v>0</v>
      </c>
      <c r="AC351" t="s">
        <v>134</v>
      </c>
      <c r="AD351">
        <v>0</v>
      </c>
      <c r="AE351">
        <v>0</v>
      </c>
      <c r="AF351">
        <v>0</v>
      </c>
      <c r="AG351">
        <v>23</v>
      </c>
      <c r="AH351">
        <v>2007</v>
      </c>
      <c r="AI351" s="8" t="s">
        <v>135</v>
      </c>
      <c r="AJ351" t="s">
        <v>152</v>
      </c>
      <c r="AK351" s="11">
        <v>-3178</v>
      </c>
      <c r="AL351" s="11">
        <v>0</v>
      </c>
      <c r="AM351" s="11">
        <v>-18</v>
      </c>
      <c r="AN351" s="11">
        <v>-41</v>
      </c>
      <c r="AO351" s="11">
        <v>0</v>
      </c>
      <c r="AP351" s="11">
        <v>-3237</v>
      </c>
      <c r="AQ351" s="10">
        <v>14</v>
      </c>
      <c r="AR351" s="12">
        <f t="shared" si="10"/>
        <v>-453.18000000000006</v>
      </c>
      <c r="AS351" s="13">
        <v>44408</v>
      </c>
      <c r="AT351" s="14" t="s">
        <v>83</v>
      </c>
      <c r="AU351" s="15">
        <f t="shared" si="11"/>
        <v>-3237</v>
      </c>
      <c r="AV351" s="12"/>
      <c r="AW351" t="s">
        <v>137</v>
      </c>
      <c r="AY351" s="16">
        <v>44408</v>
      </c>
      <c r="AZ351" s="10" t="s">
        <v>138</v>
      </c>
      <c r="BA351" s="10"/>
      <c r="BH351" t="s">
        <v>279</v>
      </c>
      <c r="BJ351" t="s">
        <v>280</v>
      </c>
      <c r="BK351" t="s">
        <v>133</v>
      </c>
      <c r="BL351">
        <v>85323</v>
      </c>
      <c r="BM351" t="s">
        <v>84</v>
      </c>
      <c r="BR351" s="10">
        <v>1.9</v>
      </c>
      <c r="BS351" t="s">
        <v>85</v>
      </c>
    </row>
    <row r="352" spans="1:71">
      <c r="A352" t="s">
        <v>275</v>
      </c>
      <c r="B352" s="47" t="s">
        <v>276</v>
      </c>
      <c r="C352" t="s">
        <v>96</v>
      </c>
      <c r="D352" s="8">
        <v>6</v>
      </c>
      <c r="E352" s="9">
        <v>43858</v>
      </c>
      <c r="F352" s="9">
        <v>43607</v>
      </c>
      <c r="G352" s="9">
        <v>43973</v>
      </c>
      <c r="H352" t="s">
        <v>277</v>
      </c>
      <c r="I352" t="s">
        <v>278</v>
      </c>
      <c r="J352" t="s">
        <v>279</v>
      </c>
      <c r="L352" t="s">
        <v>280</v>
      </c>
      <c r="M352" t="s">
        <v>133</v>
      </c>
      <c r="N352" s="10">
        <v>85323</v>
      </c>
      <c r="O352" s="10">
        <v>1000</v>
      </c>
      <c r="P352">
        <v>5718</v>
      </c>
      <c r="Q352">
        <v>17</v>
      </c>
      <c r="R352" t="s">
        <v>134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t="s">
        <v>134</v>
      </c>
      <c r="Z352">
        <v>0</v>
      </c>
      <c r="AA352">
        <v>0</v>
      </c>
      <c r="AB352">
        <v>0</v>
      </c>
      <c r="AC352" t="s">
        <v>134</v>
      </c>
      <c r="AD352">
        <v>0</v>
      </c>
      <c r="AE352">
        <v>0</v>
      </c>
      <c r="AF352">
        <v>0</v>
      </c>
      <c r="AG352">
        <v>606</v>
      </c>
      <c r="AH352">
        <v>2005</v>
      </c>
      <c r="AI352" s="8" t="s">
        <v>135</v>
      </c>
      <c r="AJ352" t="s">
        <v>182</v>
      </c>
      <c r="AK352" s="11">
        <v>-1510</v>
      </c>
      <c r="AL352" s="11">
        <v>0</v>
      </c>
      <c r="AM352" s="11">
        <v>-8</v>
      </c>
      <c r="AN352" s="11">
        <v>-19</v>
      </c>
      <c r="AO352" s="11">
        <v>0</v>
      </c>
      <c r="AP352" s="11">
        <v>-1537</v>
      </c>
      <c r="AQ352" s="10">
        <v>14</v>
      </c>
      <c r="AR352" s="12">
        <f t="shared" si="10"/>
        <v>-215.18</v>
      </c>
      <c r="AS352" s="13">
        <v>44408</v>
      </c>
      <c r="AT352" s="14" t="s">
        <v>83</v>
      </c>
      <c r="AU352" s="15">
        <f t="shared" si="11"/>
        <v>-1537</v>
      </c>
      <c r="AV352" s="12"/>
      <c r="AW352" t="s">
        <v>137</v>
      </c>
      <c r="AY352" s="16">
        <v>44408</v>
      </c>
      <c r="AZ352" s="10" t="s">
        <v>138</v>
      </c>
      <c r="BA352" s="10"/>
      <c r="BH352" t="s">
        <v>279</v>
      </c>
      <c r="BJ352" t="s">
        <v>280</v>
      </c>
      <c r="BK352" t="s">
        <v>133</v>
      </c>
      <c r="BL352">
        <v>85323</v>
      </c>
      <c r="BM352" t="s">
        <v>84</v>
      </c>
      <c r="BR352" s="10">
        <v>1.9</v>
      </c>
      <c r="BS352" t="s">
        <v>85</v>
      </c>
    </row>
    <row r="353" spans="1:71">
      <c r="A353" t="s">
        <v>275</v>
      </c>
      <c r="B353" s="47" t="s">
        <v>276</v>
      </c>
      <c r="C353" t="s">
        <v>96</v>
      </c>
      <c r="D353" s="8">
        <v>6</v>
      </c>
      <c r="E353" s="9">
        <v>43858</v>
      </c>
      <c r="F353" s="9">
        <v>43607</v>
      </c>
      <c r="G353" s="9">
        <v>43973</v>
      </c>
      <c r="H353" t="s">
        <v>277</v>
      </c>
      <c r="I353" t="s">
        <v>278</v>
      </c>
      <c r="J353" t="s">
        <v>279</v>
      </c>
      <c r="L353" t="s">
        <v>280</v>
      </c>
      <c r="M353" t="s">
        <v>133</v>
      </c>
      <c r="N353" s="10">
        <v>85323</v>
      </c>
      <c r="O353" s="10">
        <v>1000</v>
      </c>
      <c r="P353">
        <v>5718</v>
      </c>
      <c r="Q353">
        <v>17</v>
      </c>
      <c r="R353" t="s">
        <v>134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t="s">
        <v>134</v>
      </c>
      <c r="Z353">
        <v>0</v>
      </c>
      <c r="AA353">
        <v>0</v>
      </c>
      <c r="AB353">
        <v>0</v>
      </c>
      <c r="AC353" t="s">
        <v>134</v>
      </c>
      <c r="AD353">
        <v>0</v>
      </c>
      <c r="AE353">
        <v>0</v>
      </c>
      <c r="AF353">
        <v>0</v>
      </c>
      <c r="AG353">
        <v>480</v>
      </c>
      <c r="AH353">
        <v>2007</v>
      </c>
      <c r="AI353" s="8" t="s">
        <v>135</v>
      </c>
      <c r="AJ353" t="s">
        <v>150</v>
      </c>
      <c r="AK353" s="11">
        <v>1510</v>
      </c>
      <c r="AL353" s="11">
        <v>0</v>
      </c>
      <c r="AM353" s="11">
        <v>8</v>
      </c>
      <c r="AN353" s="11">
        <v>19</v>
      </c>
      <c r="AO353" s="11">
        <v>0</v>
      </c>
      <c r="AP353" s="11">
        <v>1537</v>
      </c>
      <c r="AQ353" s="10">
        <v>14</v>
      </c>
      <c r="AR353" s="12">
        <f t="shared" si="10"/>
        <v>215.18</v>
      </c>
      <c r="AS353" s="13">
        <v>44408</v>
      </c>
      <c r="AT353" s="14" t="s">
        <v>83</v>
      </c>
      <c r="AU353" s="15">
        <f t="shared" si="11"/>
        <v>1537</v>
      </c>
      <c r="AV353" s="12"/>
      <c r="AW353" t="s">
        <v>137</v>
      </c>
      <c r="AY353" s="16">
        <v>44408</v>
      </c>
      <c r="AZ353" s="10" t="s">
        <v>138</v>
      </c>
      <c r="BA353" s="10"/>
      <c r="BH353" t="s">
        <v>279</v>
      </c>
      <c r="BJ353" t="s">
        <v>280</v>
      </c>
      <c r="BK353" t="s">
        <v>133</v>
      </c>
      <c r="BL353">
        <v>85323</v>
      </c>
      <c r="BM353" t="s">
        <v>84</v>
      </c>
      <c r="BR353" s="10">
        <v>1.9</v>
      </c>
      <c r="BS353" t="s">
        <v>85</v>
      </c>
    </row>
    <row r="354" spans="1:71">
      <c r="A354" t="s">
        <v>275</v>
      </c>
      <c r="B354" s="47" t="s">
        <v>276</v>
      </c>
      <c r="C354" t="s">
        <v>96</v>
      </c>
      <c r="D354" s="8">
        <v>7</v>
      </c>
      <c r="E354" s="9">
        <v>43861</v>
      </c>
      <c r="F354" s="9">
        <v>43607</v>
      </c>
      <c r="G354" s="9">
        <v>43973</v>
      </c>
      <c r="H354" t="s">
        <v>277</v>
      </c>
      <c r="I354" t="s">
        <v>278</v>
      </c>
      <c r="J354" t="s">
        <v>279</v>
      </c>
      <c r="L354" t="s">
        <v>280</v>
      </c>
      <c r="M354" t="s">
        <v>133</v>
      </c>
      <c r="N354" s="10">
        <v>85323</v>
      </c>
      <c r="O354" s="10">
        <v>1000</v>
      </c>
      <c r="P354">
        <v>5718</v>
      </c>
      <c r="Q354">
        <v>17</v>
      </c>
      <c r="R354" t="s">
        <v>134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t="s">
        <v>134</v>
      </c>
      <c r="Z354">
        <v>0</v>
      </c>
      <c r="AA354">
        <v>0</v>
      </c>
      <c r="AB354">
        <v>0</v>
      </c>
      <c r="AC354" t="s">
        <v>134</v>
      </c>
      <c r="AD354">
        <v>0</v>
      </c>
      <c r="AE354">
        <v>0</v>
      </c>
      <c r="AF354">
        <v>0</v>
      </c>
      <c r="AG354">
        <v>606</v>
      </c>
      <c r="AH354">
        <v>2005</v>
      </c>
      <c r="AI354" s="8" t="s">
        <v>135</v>
      </c>
      <c r="AJ354" t="s">
        <v>182</v>
      </c>
      <c r="AK354" s="11">
        <v>1471</v>
      </c>
      <c r="AL354" s="11">
        <v>0</v>
      </c>
      <c r="AM354" s="11">
        <v>8</v>
      </c>
      <c r="AN354" s="11">
        <v>19</v>
      </c>
      <c r="AO354" s="11">
        <v>0</v>
      </c>
      <c r="AP354" s="11">
        <v>1498</v>
      </c>
      <c r="AQ354" s="10">
        <v>14</v>
      </c>
      <c r="AR354" s="12">
        <f t="shared" si="10"/>
        <v>209.72000000000003</v>
      </c>
      <c r="AS354" s="13">
        <v>44408</v>
      </c>
      <c r="AT354" s="14" t="s">
        <v>83</v>
      </c>
      <c r="AU354" s="15">
        <f t="shared" si="11"/>
        <v>1498</v>
      </c>
      <c r="AV354" s="12"/>
      <c r="AW354" t="s">
        <v>137</v>
      </c>
      <c r="AY354" s="16">
        <v>44408</v>
      </c>
      <c r="AZ354" s="10" t="s">
        <v>138</v>
      </c>
      <c r="BA354" s="10"/>
      <c r="BH354" t="s">
        <v>279</v>
      </c>
      <c r="BJ354" t="s">
        <v>280</v>
      </c>
      <c r="BK354" t="s">
        <v>133</v>
      </c>
      <c r="BL354">
        <v>85323</v>
      </c>
      <c r="BM354" t="s">
        <v>84</v>
      </c>
      <c r="BR354" s="10">
        <v>1.9</v>
      </c>
      <c r="BS354" t="s">
        <v>85</v>
      </c>
    </row>
    <row r="355" spans="1:71">
      <c r="A355" t="s">
        <v>275</v>
      </c>
      <c r="B355" s="47" t="s">
        <v>276</v>
      </c>
      <c r="C355" t="s">
        <v>96</v>
      </c>
      <c r="D355" s="8">
        <v>8</v>
      </c>
      <c r="E355" s="9">
        <v>43861</v>
      </c>
      <c r="F355" s="9">
        <v>43607</v>
      </c>
      <c r="G355" s="9">
        <v>43973</v>
      </c>
      <c r="H355" t="s">
        <v>277</v>
      </c>
      <c r="I355" t="s">
        <v>278</v>
      </c>
      <c r="J355" t="s">
        <v>279</v>
      </c>
      <c r="L355" t="s">
        <v>280</v>
      </c>
      <c r="M355" t="s">
        <v>133</v>
      </c>
      <c r="N355" s="10">
        <v>85323</v>
      </c>
      <c r="O355" s="10">
        <v>1000</v>
      </c>
      <c r="P355">
        <v>5718</v>
      </c>
      <c r="Q355">
        <v>17</v>
      </c>
      <c r="R355" t="s">
        <v>134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t="s">
        <v>134</v>
      </c>
      <c r="Z355">
        <v>0</v>
      </c>
      <c r="AA355">
        <v>0</v>
      </c>
      <c r="AB355">
        <v>0</v>
      </c>
      <c r="AC355" t="s">
        <v>134</v>
      </c>
      <c r="AD355">
        <v>0</v>
      </c>
      <c r="AE355">
        <v>0</v>
      </c>
      <c r="AF355">
        <v>0</v>
      </c>
      <c r="AG355">
        <v>480</v>
      </c>
      <c r="AH355">
        <v>2007</v>
      </c>
      <c r="AI355" s="8" t="s">
        <v>135</v>
      </c>
      <c r="AJ355" t="s">
        <v>150</v>
      </c>
      <c r="AK355" s="11">
        <v>-1471</v>
      </c>
      <c r="AL355" s="11">
        <v>0</v>
      </c>
      <c r="AM355" s="11">
        <v>-8</v>
      </c>
      <c r="AN355" s="11">
        <v>-19</v>
      </c>
      <c r="AO355" s="11">
        <v>0</v>
      </c>
      <c r="AP355" s="11">
        <v>-1498</v>
      </c>
      <c r="AQ355" s="10">
        <v>14</v>
      </c>
      <c r="AR355" s="12">
        <f t="shared" si="10"/>
        <v>-209.72000000000003</v>
      </c>
      <c r="AS355" s="13">
        <v>44408</v>
      </c>
      <c r="AT355" s="14" t="s">
        <v>83</v>
      </c>
      <c r="AU355" s="15">
        <f t="shared" si="11"/>
        <v>-1498</v>
      </c>
      <c r="AV355" s="12"/>
      <c r="AW355" t="s">
        <v>137</v>
      </c>
      <c r="AY355" s="16">
        <v>44408</v>
      </c>
      <c r="AZ355" s="10" t="s">
        <v>138</v>
      </c>
      <c r="BA355" s="10"/>
      <c r="BH355" t="s">
        <v>279</v>
      </c>
      <c r="BJ355" t="s">
        <v>280</v>
      </c>
      <c r="BK355" t="s">
        <v>133</v>
      </c>
      <c r="BL355">
        <v>85323</v>
      </c>
      <c r="BM355" t="s">
        <v>84</v>
      </c>
      <c r="BR355" s="10">
        <v>1.9</v>
      </c>
      <c r="BS355" t="s">
        <v>85</v>
      </c>
    </row>
    <row r="356" spans="1:71">
      <c r="A356" t="s">
        <v>281</v>
      </c>
      <c r="B356" s="47" t="s">
        <v>282</v>
      </c>
      <c r="C356" t="s">
        <v>73</v>
      </c>
      <c r="D356" s="8"/>
      <c r="E356" s="9">
        <v>43607</v>
      </c>
      <c r="F356" s="9">
        <v>43607</v>
      </c>
      <c r="G356" s="9">
        <v>43973</v>
      </c>
      <c r="H356" t="s">
        <v>283</v>
      </c>
      <c r="I356" t="s">
        <v>278</v>
      </c>
      <c r="J356" t="s">
        <v>284</v>
      </c>
      <c r="L356" t="s">
        <v>132</v>
      </c>
      <c r="M356" t="s">
        <v>133</v>
      </c>
      <c r="N356" s="10">
        <v>85008</v>
      </c>
      <c r="O356" s="10">
        <v>1000</v>
      </c>
      <c r="P356">
        <v>5718</v>
      </c>
      <c r="Q356">
        <v>17</v>
      </c>
      <c r="R356" t="s">
        <v>134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t="s">
        <v>134</v>
      </c>
      <c r="Z356">
        <v>0</v>
      </c>
      <c r="AA356">
        <v>0</v>
      </c>
      <c r="AB356">
        <v>0</v>
      </c>
      <c r="AC356" t="s">
        <v>134</v>
      </c>
      <c r="AD356">
        <v>0</v>
      </c>
      <c r="AE356">
        <v>0</v>
      </c>
      <c r="AF356">
        <v>0</v>
      </c>
      <c r="AG356">
        <v>23</v>
      </c>
      <c r="AH356">
        <v>2007</v>
      </c>
      <c r="AI356" s="8" t="s">
        <v>135</v>
      </c>
      <c r="AJ356" t="s">
        <v>152</v>
      </c>
      <c r="AK356" s="11">
        <v>4806</v>
      </c>
      <c r="AL356" s="11">
        <v>0</v>
      </c>
      <c r="AM356" s="11">
        <v>27</v>
      </c>
      <c r="AN356" s="11">
        <v>62</v>
      </c>
      <c r="AO356" s="11">
        <v>0</v>
      </c>
      <c r="AP356" s="11">
        <v>4895</v>
      </c>
      <c r="AQ356" s="10">
        <v>14</v>
      </c>
      <c r="AR356" s="12">
        <f t="shared" si="10"/>
        <v>685.30000000000007</v>
      </c>
      <c r="AS356" s="13">
        <v>44408</v>
      </c>
      <c r="AT356" s="14" t="s">
        <v>83</v>
      </c>
      <c r="AU356" s="15">
        <f t="shared" si="11"/>
        <v>4895</v>
      </c>
      <c r="AV356" s="12"/>
      <c r="AW356" t="s">
        <v>137</v>
      </c>
      <c r="AY356" s="16">
        <v>44408</v>
      </c>
      <c r="AZ356" s="10" t="s">
        <v>138</v>
      </c>
      <c r="BA356" s="10"/>
      <c r="BH356" t="s">
        <v>284</v>
      </c>
      <c r="BJ356" t="s">
        <v>132</v>
      </c>
      <c r="BK356" t="s">
        <v>133</v>
      </c>
      <c r="BL356">
        <v>85008</v>
      </c>
      <c r="BM356" t="s">
        <v>84</v>
      </c>
      <c r="BR356" s="10">
        <v>1.9</v>
      </c>
      <c r="BS356" t="s">
        <v>85</v>
      </c>
    </row>
    <row r="357" spans="1:71">
      <c r="A357" t="s">
        <v>281</v>
      </c>
      <c r="B357" s="47" t="s">
        <v>282</v>
      </c>
      <c r="C357" t="s">
        <v>96</v>
      </c>
      <c r="D357" s="8">
        <v>1</v>
      </c>
      <c r="E357" s="9">
        <v>43643</v>
      </c>
      <c r="F357" s="9">
        <v>43607</v>
      </c>
      <c r="G357" s="9">
        <v>43973</v>
      </c>
      <c r="H357" t="s">
        <v>283</v>
      </c>
      <c r="I357" t="s">
        <v>278</v>
      </c>
      <c r="J357" t="s">
        <v>284</v>
      </c>
      <c r="L357" t="s">
        <v>132</v>
      </c>
      <c r="M357" t="s">
        <v>133</v>
      </c>
      <c r="N357" s="10">
        <v>85008</v>
      </c>
      <c r="O357" s="10">
        <v>1000</v>
      </c>
      <c r="P357">
        <v>5718</v>
      </c>
      <c r="Q357">
        <v>17</v>
      </c>
      <c r="R357" t="s">
        <v>134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t="s">
        <v>134</v>
      </c>
      <c r="Z357">
        <v>0</v>
      </c>
      <c r="AA357">
        <v>0</v>
      </c>
      <c r="AB357">
        <v>0</v>
      </c>
      <c r="AC357" t="s">
        <v>134</v>
      </c>
      <c r="AD357">
        <v>0</v>
      </c>
      <c r="AE357">
        <v>0</v>
      </c>
      <c r="AF357">
        <v>0</v>
      </c>
      <c r="AG357">
        <v>2</v>
      </c>
      <c r="AH357">
        <v>2008</v>
      </c>
      <c r="AI357" s="8" t="s">
        <v>135</v>
      </c>
      <c r="AJ357" t="s">
        <v>172</v>
      </c>
      <c r="AK357" s="11">
        <v>4333</v>
      </c>
      <c r="AL357" s="11">
        <v>0</v>
      </c>
      <c r="AM357" s="11">
        <v>24</v>
      </c>
      <c r="AN357" s="11">
        <v>56</v>
      </c>
      <c r="AO357" s="11">
        <v>0</v>
      </c>
      <c r="AP357" s="11">
        <v>4413</v>
      </c>
      <c r="AQ357" s="10">
        <v>14</v>
      </c>
      <c r="AR357" s="12">
        <f t="shared" si="10"/>
        <v>617.82000000000005</v>
      </c>
      <c r="AS357" s="13">
        <v>44408</v>
      </c>
      <c r="AT357" s="14" t="s">
        <v>83</v>
      </c>
      <c r="AU357" s="15">
        <f t="shared" si="11"/>
        <v>4413</v>
      </c>
      <c r="AV357" s="12"/>
      <c r="AW357" t="s">
        <v>137</v>
      </c>
      <c r="AY357" s="16">
        <v>44408</v>
      </c>
      <c r="AZ357" s="10" t="s">
        <v>138</v>
      </c>
      <c r="BA357" s="10"/>
      <c r="BH357" t="s">
        <v>284</v>
      </c>
      <c r="BJ357" t="s">
        <v>132</v>
      </c>
      <c r="BK357" t="s">
        <v>133</v>
      </c>
      <c r="BL357">
        <v>85008</v>
      </c>
      <c r="BM357" t="s">
        <v>84</v>
      </c>
      <c r="BR357" s="10">
        <v>1.9</v>
      </c>
      <c r="BS357" t="s">
        <v>85</v>
      </c>
    </row>
    <row r="358" spans="1:71">
      <c r="A358" t="s">
        <v>281</v>
      </c>
      <c r="B358" s="47" t="s">
        <v>282</v>
      </c>
      <c r="C358" t="s">
        <v>96</v>
      </c>
      <c r="D358" s="8">
        <v>2</v>
      </c>
      <c r="E358" s="9">
        <v>43643</v>
      </c>
      <c r="F358" s="9">
        <v>43607</v>
      </c>
      <c r="G358" s="9">
        <v>43973</v>
      </c>
      <c r="H358" t="s">
        <v>283</v>
      </c>
      <c r="I358" t="s">
        <v>278</v>
      </c>
      <c r="J358" t="s">
        <v>284</v>
      </c>
      <c r="L358" t="s">
        <v>132</v>
      </c>
      <c r="M358" t="s">
        <v>133</v>
      </c>
      <c r="N358" s="10">
        <v>85008</v>
      </c>
      <c r="O358" s="10">
        <v>1000</v>
      </c>
      <c r="P358">
        <v>5718</v>
      </c>
      <c r="Q358">
        <v>17</v>
      </c>
      <c r="R358" t="s">
        <v>134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t="s">
        <v>134</v>
      </c>
      <c r="Z358">
        <v>0</v>
      </c>
      <c r="AA358">
        <v>0</v>
      </c>
      <c r="AB358">
        <v>0</v>
      </c>
      <c r="AC358" t="s">
        <v>134</v>
      </c>
      <c r="AD358">
        <v>0</v>
      </c>
      <c r="AE358">
        <v>0</v>
      </c>
      <c r="AF358">
        <v>0</v>
      </c>
      <c r="AG358">
        <v>23</v>
      </c>
      <c r="AH358">
        <v>2007</v>
      </c>
      <c r="AI358" s="8" t="s">
        <v>135</v>
      </c>
      <c r="AJ358" t="s">
        <v>152</v>
      </c>
      <c r="AK358" s="11">
        <v>-4333</v>
      </c>
      <c r="AL358" s="11">
        <v>0</v>
      </c>
      <c r="AM358" s="11">
        <v>-24</v>
      </c>
      <c r="AN358" s="11">
        <v>-56</v>
      </c>
      <c r="AO358" s="11">
        <v>0</v>
      </c>
      <c r="AP358" s="11">
        <v>-4413</v>
      </c>
      <c r="AQ358" s="10">
        <v>14</v>
      </c>
      <c r="AR358" s="12">
        <f t="shared" si="10"/>
        <v>-617.82000000000005</v>
      </c>
      <c r="AS358" s="13">
        <v>44408</v>
      </c>
      <c r="AT358" s="14" t="s">
        <v>83</v>
      </c>
      <c r="AU358" s="15">
        <f t="shared" si="11"/>
        <v>-4413</v>
      </c>
      <c r="AV358" s="12"/>
      <c r="AW358" t="s">
        <v>137</v>
      </c>
      <c r="AY358" s="16">
        <v>44408</v>
      </c>
      <c r="AZ358" s="10" t="s">
        <v>138</v>
      </c>
      <c r="BA358" s="10"/>
      <c r="BH358" t="s">
        <v>284</v>
      </c>
      <c r="BJ358" t="s">
        <v>132</v>
      </c>
      <c r="BK358" t="s">
        <v>133</v>
      </c>
      <c r="BL358">
        <v>85008</v>
      </c>
      <c r="BM358" t="s">
        <v>84</v>
      </c>
      <c r="BR358" s="10">
        <v>1.9</v>
      </c>
      <c r="BS358" t="s">
        <v>85</v>
      </c>
    </row>
    <row r="359" spans="1:71">
      <c r="A359" t="s">
        <v>281</v>
      </c>
      <c r="B359" s="47" t="s">
        <v>282</v>
      </c>
      <c r="C359" t="s">
        <v>96</v>
      </c>
      <c r="D359" s="8">
        <v>3</v>
      </c>
      <c r="E359" s="9">
        <v>43647</v>
      </c>
      <c r="F359" s="9">
        <v>43607</v>
      </c>
      <c r="G359" s="9">
        <v>43973</v>
      </c>
      <c r="H359" t="s">
        <v>283</v>
      </c>
      <c r="I359" t="s">
        <v>278</v>
      </c>
      <c r="J359" t="s">
        <v>284</v>
      </c>
      <c r="L359" t="s">
        <v>132</v>
      </c>
      <c r="M359" t="s">
        <v>133</v>
      </c>
      <c r="N359" s="10">
        <v>85008</v>
      </c>
      <c r="O359" s="10">
        <v>1000</v>
      </c>
      <c r="P359">
        <v>5718</v>
      </c>
      <c r="Q359">
        <v>17</v>
      </c>
      <c r="R359" t="s">
        <v>134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t="s">
        <v>134</v>
      </c>
      <c r="Z359">
        <v>0</v>
      </c>
      <c r="AA359">
        <v>0</v>
      </c>
      <c r="AB359">
        <v>0</v>
      </c>
      <c r="AC359" t="s">
        <v>134</v>
      </c>
      <c r="AD359">
        <v>0</v>
      </c>
      <c r="AE359">
        <v>0</v>
      </c>
      <c r="AF359">
        <v>0</v>
      </c>
      <c r="AG359">
        <v>23</v>
      </c>
      <c r="AH359">
        <v>2007</v>
      </c>
      <c r="AI359" s="8" t="s">
        <v>135</v>
      </c>
      <c r="AJ359" t="s">
        <v>152</v>
      </c>
      <c r="AK359" s="11">
        <v>4281</v>
      </c>
      <c r="AL359" s="11">
        <v>0</v>
      </c>
      <c r="AM359" s="11">
        <v>24</v>
      </c>
      <c r="AN359" s="11">
        <v>55</v>
      </c>
      <c r="AO359" s="11">
        <v>0</v>
      </c>
      <c r="AP359" s="11">
        <v>4360</v>
      </c>
      <c r="AQ359" s="10">
        <v>14</v>
      </c>
      <c r="AR359" s="12">
        <f t="shared" si="10"/>
        <v>610.40000000000009</v>
      </c>
      <c r="AS359" s="13">
        <v>44408</v>
      </c>
      <c r="AT359" s="14" t="s">
        <v>83</v>
      </c>
      <c r="AU359" s="15">
        <f t="shared" si="11"/>
        <v>4360</v>
      </c>
      <c r="AV359" s="12"/>
      <c r="AW359" t="s">
        <v>137</v>
      </c>
      <c r="AY359" s="16">
        <v>44408</v>
      </c>
      <c r="AZ359" s="10" t="s">
        <v>138</v>
      </c>
      <c r="BA359" s="10"/>
      <c r="BH359" t="s">
        <v>284</v>
      </c>
      <c r="BJ359" t="s">
        <v>132</v>
      </c>
      <c r="BK359" t="s">
        <v>133</v>
      </c>
      <c r="BL359">
        <v>85008</v>
      </c>
      <c r="BM359" t="s">
        <v>84</v>
      </c>
      <c r="BR359" s="10">
        <v>1.9</v>
      </c>
      <c r="BS359" t="s">
        <v>85</v>
      </c>
    </row>
    <row r="360" spans="1:71">
      <c r="A360" t="s">
        <v>281</v>
      </c>
      <c r="B360" s="47" t="s">
        <v>282</v>
      </c>
      <c r="C360" t="s">
        <v>96</v>
      </c>
      <c r="D360" s="8">
        <v>4</v>
      </c>
      <c r="E360" s="9">
        <v>43647</v>
      </c>
      <c r="F360" s="9">
        <v>43607</v>
      </c>
      <c r="G360" s="9">
        <v>43973</v>
      </c>
      <c r="H360" t="s">
        <v>283</v>
      </c>
      <c r="I360" t="s">
        <v>278</v>
      </c>
      <c r="J360" t="s">
        <v>284</v>
      </c>
      <c r="L360" t="s">
        <v>132</v>
      </c>
      <c r="M360" t="s">
        <v>133</v>
      </c>
      <c r="N360" s="10">
        <v>85008</v>
      </c>
      <c r="O360" s="10">
        <v>1000</v>
      </c>
      <c r="P360">
        <v>5718</v>
      </c>
      <c r="Q360">
        <v>17</v>
      </c>
      <c r="R360" t="s">
        <v>134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t="s">
        <v>134</v>
      </c>
      <c r="Z360">
        <v>0</v>
      </c>
      <c r="AA360">
        <v>0</v>
      </c>
      <c r="AB360">
        <v>0</v>
      </c>
      <c r="AC360" t="s">
        <v>134</v>
      </c>
      <c r="AD360">
        <v>0</v>
      </c>
      <c r="AE360">
        <v>0</v>
      </c>
      <c r="AF360">
        <v>0</v>
      </c>
      <c r="AG360">
        <v>2</v>
      </c>
      <c r="AH360">
        <v>2008</v>
      </c>
      <c r="AI360" s="8" t="s">
        <v>135</v>
      </c>
      <c r="AJ360" t="s">
        <v>172</v>
      </c>
      <c r="AK360" s="11">
        <v>-4281</v>
      </c>
      <c r="AL360" s="11">
        <v>0</v>
      </c>
      <c r="AM360" s="11">
        <v>-24</v>
      </c>
      <c r="AN360" s="11">
        <v>-55</v>
      </c>
      <c r="AO360" s="11">
        <v>0</v>
      </c>
      <c r="AP360" s="11">
        <v>-4360</v>
      </c>
      <c r="AQ360" s="10">
        <v>14</v>
      </c>
      <c r="AR360" s="12">
        <f t="shared" si="10"/>
        <v>-610.40000000000009</v>
      </c>
      <c r="AS360" s="13">
        <v>44408</v>
      </c>
      <c r="AT360" s="14" t="s">
        <v>83</v>
      </c>
      <c r="AU360" s="15">
        <f t="shared" si="11"/>
        <v>-4360</v>
      </c>
      <c r="AV360" s="12"/>
      <c r="AW360" t="s">
        <v>137</v>
      </c>
      <c r="AY360" s="16">
        <v>44408</v>
      </c>
      <c r="AZ360" s="10" t="s">
        <v>138</v>
      </c>
      <c r="BA360" s="10"/>
      <c r="BH360" t="s">
        <v>284</v>
      </c>
      <c r="BJ360" t="s">
        <v>132</v>
      </c>
      <c r="BK360" t="s">
        <v>133</v>
      </c>
      <c r="BL360">
        <v>85008</v>
      </c>
      <c r="BM360" t="s">
        <v>84</v>
      </c>
      <c r="BR360" s="10">
        <v>1.9</v>
      </c>
      <c r="BS360" t="s">
        <v>85</v>
      </c>
    </row>
    <row r="361" spans="1:71">
      <c r="A361" t="s">
        <v>281</v>
      </c>
      <c r="B361" s="47" t="s">
        <v>282</v>
      </c>
      <c r="C361" t="s">
        <v>96</v>
      </c>
      <c r="D361" s="8">
        <v>5</v>
      </c>
      <c r="E361" s="9">
        <v>43651</v>
      </c>
      <c r="F361" s="9">
        <v>43607</v>
      </c>
      <c r="G361" s="9">
        <v>43973</v>
      </c>
      <c r="H361" t="s">
        <v>283</v>
      </c>
      <c r="I361" t="s">
        <v>278</v>
      </c>
      <c r="J361" t="s">
        <v>284</v>
      </c>
      <c r="L361" t="s">
        <v>132</v>
      </c>
      <c r="M361" t="s">
        <v>133</v>
      </c>
      <c r="N361" s="10">
        <v>85008</v>
      </c>
      <c r="O361" s="10">
        <v>1000</v>
      </c>
      <c r="P361">
        <v>5718</v>
      </c>
      <c r="Q361">
        <v>17</v>
      </c>
      <c r="R361" t="s">
        <v>134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t="s">
        <v>134</v>
      </c>
      <c r="Z361">
        <v>0</v>
      </c>
      <c r="AA361">
        <v>0</v>
      </c>
      <c r="AB361">
        <v>0</v>
      </c>
      <c r="AC361" t="s">
        <v>134</v>
      </c>
      <c r="AD361">
        <v>0</v>
      </c>
      <c r="AE361">
        <v>0</v>
      </c>
      <c r="AF361">
        <v>0</v>
      </c>
      <c r="AG361">
        <v>602</v>
      </c>
      <c r="AH361">
        <v>2010</v>
      </c>
      <c r="AI361" s="8" t="s">
        <v>135</v>
      </c>
      <c r="AJ361" t="s">
        <v>164</v>
      </c>
      <c r="AK361" s="11">
        <v>4228</v>
      </c>
      <c r="AL361" s="11">
        <v>0</v>
      </c>
      <c r="AM361" s="11">
        <v>24</v>
      </c>
      <c r="AN361" s="11">
        <v>55</v>
      </c>
      <c r="AO361" s="11">
        <v>0</v>
      </c>
      <c r="AP361" s="11">
        <v>4307</v>
      </c>
      <c r="AQ361" s="10">
        <v>14</v>
      </c>
      <c r="AR361" s="12">
        <f t="shared" si="10"/>
        <v>602.98</v>
      </c>
      <c r="AS361" s="13">
        <v>44408</v>
      </c>
      <c r="AT361" s="14" t="s">
        <v>83</v>
      </c>
      <c r="AU361" s="15">
        <f t="shared" si="11"/>
        <v>4307</v>
      </c>
      <c r="AV361" s="12"/>
      <c r="AW361" t="s">
        <v>137</v>
      </c>
      <c r="AY361" s="16">
        <v>44408</v>
      </c>
      <c r="AZ361" s="10" t="s">
        <v>138</v>
      </c>
      <c r="BA361" s="10"/>
      <c r="BH361" t="s">
        <v>284</v>
      </c>
      <c r="BJ361" t="s">
        <v>132</v>
      </c>
      <c r="BK361" t="s">
        <v>133</v>
      </c>
      <c r="BL361">
        <v>85008</v>
      </c>
      <c r="BM361" t="s">
        <v>84</v>
      </c>
      <c r="BR361" s="10">
        <v>1.9</v>
      </c>
      <c r="BS361" t="s">
        <v>85</v>
      </c>
    </row>
    <row r="362" spans="1:71">
      <c r="A362" t="s">
        <v>281</v>
      </c>
      <c r="B362" s="47" t="s">
        <v>282</v>
      </c>
      <c r="C362" t="s">
        <v>96</v>
      </c>
      <c r="D362" s="8">
        <v>6</v>
      </c>
      <c r="E362" s="9">
        <v>43651</v>
      </c>
      <c r="F362" s="9">
        <v>43607</v>
      </c>
      <c r="G362" s="9">
        <v>43973</v>
      </c>
      <c r="H362" t="s">
        <v>283</v>
      </c>
      <c r="I362" t="s">
        <v>278</v>
      </c>
      <c r="J362" t="s">
        <v>284</v>
      </c>
      <c r="L362" t="s">
        <v>132</v>
      </c>
      <c r="M362" t="s">
        <v>133</v>
      </c>
      <c r="N362" s="10">
        <v>85008</v>
      </c>
      <c r="O362" s="10">
        <v>1000</v>
      </c>
      <c r="P362">
        <v>5718</v>
      </c>
      <c r="Q362">
        <v>17</v>
      </c>
      <c r="R362" t="s">
        <v>134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t="s">
        <v>134</v>
      </c>
      <c r="Z362">
        <v>0</v>
      </c>
      <c r="AA362">
        <v>0</v>
      </c>
      <c r="AB362">
        <v>0</v>
      </c>
      <c r="AC362" t="s">
        <v>134</v>
      </c>
      <c r="AD362">
        <v>0</v>
      </c>
      <c r="AE362">
        <v>0</v>
      </c>
      <c r="AF362">
        <v>0</v>
      </c>
      <c r="AG362">
        <v>23</v>
      </c>
      <c r="AH362">
        <v>2007</v>
      </c>
      <c r="AI362" s="8" t="s">
        <v>135</v>
      </c>
      <c r="AJ362" t="s">
        <v>152</v>
      </c>
      <c r="AK362" s="11">
        <v>-4228</v>
      </c>
      <c r="AL362" s="11">
        <v>0</v>
      </c>
      <c r="AM362" s="11">
        <v>-24</v>
      </c>
      <c r="AN362" s="11">
        <v>-55</v>
      </c>
      <c r="AO362" s="11">
        <v>0</v>
      </c>
      <c r="AP362" s="11">
        <v>-4307</v>
      </c>
      <c r="AQ362" s="10">
        <v>14</v>
      </c>
      <c r="AR362" s="12">
        <f t="shared" si="10"/>
        <v>-602.98</v>
      </c>
      <c r="AS362" s="13">
        <v>44408</v>
      </c>
      <c r="AT362" s="14" t="s">
        <v>83</v>
      </c>
      <c r="AU362" s="15">
        <f t="shared" si="11"/>
        <v>-4307</v>
      </c>
      <c r="AV362" s="12"/>
      <c r="AW362" t="s">
        <v>137</v>
      </c>
      <c r="AY362" s="16">
        <v>44408</v>
      </c>
      <c r="AZ362" s="10" t="s">
        <v>138</v>
      </c>
      <c r="BA362" s="10"/>
      <c r="BH362" t="s">
        <v>284</v>
      </c>
      <c r="BJ362" t="s">
        <v>132</v>
      </c>
      <c r="BK362" t="s">
        <v>133</v>
      </c>
      <c r="BL362">
        <v>85008</v>
      </c>
      <c r="BM362" t="s">
        <v>84</v>
      </c>
      <c r="BR362" s="10">
        <v>1.9</v>
      </c>
      <c r="BS362" t="s">
        <v>85</v>
      </c>
    </row>
    <row r="363" spans="1:71">
      <c r="A363" t="s">
        <v>281</v>
      </c>
      <c r="B363" s="47" t="s">
        <v>282</v>
      </c>
      <c r="C363" t="s">
        <v>96</v>
      </c>
      <c r="D363" s="8">
        <v>7</v>
      </c>
      <c r="E363" s="9">
        <v>43663</v>
      </c>
      <c r="F363" s="9">
        <v>43607</v>
      </c>
      <c r="G363" s="9">
        <v>43973</v>
      </c>
      <c r="H363" t="s">
        <v>283</v>
      </c>
      <c r="I363" t="s">
        <v>278</v>
      </c>
      <c r="J363" t="s">
        <v>284</v>
      </c>
      <c r="L363" t="s">
        <v>132</v>
      </c>
      <c r="M363" t="s">
        <v>133</v>
      </c>
      <c r="N363" s="10">
        <v>85008</v>
      </c>
      <c r="O363" s="10">
        <v>1000</v>
      </c>
      <c r="P363">
        <v>5718</v>
      </c>
      <c r="Q363">
        <v>17</v>
      </c>
      <c r="R363" t="s">
        <v>134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t="s">
        <v>134</v>
      </c>
      <c r="Z363">
        <v>0</v>
      </c>
      <c r="AA363">
        <v>0</v>
      </c>
      <c r="AB363">
        <v>0</v>
      </c>
      <c r="AC363" t="s">
        <v>134</v>
      </c>
      <c r="AD363">
        <v>0</v>
      </c>
      <c r="AE363">
        <v>0</v>
      </c>
      <c r="AF363">
        <v>0</v>
      </c>
      <c r="AG363">
        <v>250</v>
      </c>
      <c r="AH363">
        <v>2007</v>
      </c>
      <c r="AI363" s="8" t="s">
        <v>135</v>
      </c>
      <c r="AJ363" t="s">
        <v>145</v>
      </c>
      <c r="AK363" s="11">
        <v>4071</v>
      </c>
      <c r="AL363" s="11">
        <v>0</v>
      </c>
      <c r="AM363" s="11">
        <v>23</v>
      </c>
      <c r="AN363" s="11">
        <v>53</v>
      </c>
      <c r="AO363" s="11">
        <v>0</v>
      </c>
      <c r="AP363" s="11">
        <v>4147</v>
      </c>
      <c r="AQ363" s="10">
        <v>14</v>
      </c>
      <c r="AR363" s="12">
        <f t="shared" si="10"/>
        <v>580.58000000000004</v>
      </c>
      <c r="AS363" s="13">
        <v>44408</v>
      </c>
      <c r="AT363" s="14" t="s">
        <v>83</v>
      </c>
      <c r="AU363" s="15">
        <f t="shared" si="11"/>
        <v>4147</v>
      </c>
      <c r="AV363" s="12"/>
      <c r="AW363" t="s">
        <v>137</v>
      </c>
      <c r="AY363" s="16">
        <v>44408</v>
      </c>
      <c r="AZ363" s="10" t="s">
        <v>138</v>
      </c>
      <c r="BA363" s="10"/>
      <c r="BH363" t="s">
        <v>284</v>
      </c>
      <c r="BJ363" t="s">
        <v>132</v>
      </c>
      <c r="BK363" t="s">
        <v>133</v>
      </c>
      <c r="BL363">
        <v>85008</v>
      </c>
      <c r="BM363" t="s">
        <v>84</v>
      </c>
      <c r="BR363" s="10">
        <v>1.9</v>
      </c>
      <c r="BS363" t="s">
        <v>85</v>
      </c>
    </row>
    <row r="364" spans="1:71">
      <c r="A364" t="s">
        <v>281</v>
      </c>
      <c r="B364" s="47" t="s">
        <v>282</v>
      </c>
      <c r="C364" t="s">
        <v>96</v>
      </c>
      <c r="D364" s="8">
        <v>8</v>
      </c>
      <c r="E364" s="9">
        <v>43663</v>
      </c>
      <c r="F364" s="9">
        <v>43607</v>
      </c>
      <c r="G364" s="9">
        <v>43973</v>
      </c>
      <c r="H364" t="s">
        <v>283</v>
      </c>
      <c r="I364" t="s">
        <v>278</v>
      </c>
      <c r="J364" t="s">
        <v>284</v>
      </c>
      <c r="L364" t="s">
        <v>132</v>
      </c>
      <c r="M364" t="s">
        <v>133</v>
      </c>
      <c r="N364" s="10">
        <v>85008</v>
      </c>
      <c r="O364" s="10">
        <v>1000</v>
      </c>
      <c r="P364">
        <v>5718</v>
      </c>
      <c r="Q364">
        <v>17</v>
      </c>
      <c r="R364" t="s">
        <v>134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t="s">
        <v>134</v>
      </c>
      <c r="Z364">
        <v>0</v>
      </c>
      <c r="AA364">
        <v>0</v>
      </c>
      <c r="AB364">
        <v>0</v>
      </c>
      <c r="AC364" t="s">
        <v>134</v>
      </c>
      <c r="AD364">
        <v>0</v>
      </c>
      <c r="AE364">
        <v>0</v>
      </c>
      <c r="AF364">
        <v>0</v>
      </c>
      <c r="AG364">
        <v>602</v>
      </c>
      <c r="AH364">
        <v>2010</v>
      </c>
      <c r="AI364" s="8" t="s">
        <v>135</v>
      </c>
      <c r="AJ364" t="s">
        <v>164</v>
      </c>
      <c r="AK364" s="11">
        <v>-4071</v>
      </c>
      <c r="AL364" s="11">
        <v>0</v>
      </c>
      <c r="AM364" s="11">
        <v>-23</v>
      </c>
      <c r="AN364" s="11">
        <v>-53</v>
      </c>
      <c r="AO364" s="11">
        <v>0</v>
      </c>
      <c r="AP364" s="11">
        <v>-4147</v>
      </c>
      <c r="AQ364" s="10">
        <v>14</v>
      </c>
      <c r="AR364" s="12">
        <f t="shared" si="10"/>
        <v>-580.58000000000004</v>
      </c>
      <c r="AS364" s="13">
        <v>44408</v>
      </c>
      <c r="AT364" s="14" t="s">
        <v>83</v>
      </c>
      <c r="AU364" s="15">
        <f t="shared" si="11"/>
        <v>-4147</v>
      </c>
      <c r="AV364" s="12"/>
      <c r="AW364" t="s">
        <v>137</v>
      </c>
      <c r="AY364" s="16">
        <v>44408</v>
      </c>
      <c r="AZ364" s="10" t="s">
        <v>138</v>
      </c>
      <c r="BA364" s="10"/>
      <c r="BH364" t="s">
        <v>284</v>
      </c>
      <c r="BJ364" t="s">
        <v>132</v>
      </c>
      <c r="BK364" t="s">
        <v>133</v>
      </c>
      <c r="BL364">
        <v>85008</v>
      </c>
      <c r="BM364" t="s">
        <v>84</v>
      </c>
      <c r="BR364" s="10">
        <v>1.9</v>
      </c>
      <c r="BS364" t="s">
        <v>85</v>
      </c>
    </row>
    <row r="365" spans="1:71">
      <c r="A365" t="s">
        <v>281</v>
      </c>
      <c r="B365" s="47" t="s">
        <v>282</v>
      </c>
      <c r="C365" t="s">
        <v>96</v>
      </c>
      <c r="D365" s="8">
        <v>9</v>
      </c>
      <c r="E365" s="9">
        <v>43677</v>
      </c>
      <c r="F365" s="9">
        <v>43607</v>
      </c>
      <c r="G365" s="9">
        <v>43973</v>
      </c>
      <c r="H365" t="s">
        <v>283</v>
      </c>
      <c r="I365" t="s">
        <v>278</v>
      </c>
      <c r="J365" t="s">
        <v>284</v>
      </c>
      <c r="L365" t="s">
        <v>132</v>
      </c>
      <c r="M365" t="s">
        <v>133</v>
      </c>
      <c r="N365" s="10">
        <v>85008</v>
      </c>
      <c r="O365" s="10">
        <v>1000</v>
      </c>
      <c r="P365">
        <v>5718</v>
      </c>
      <c r="Q365">
        <v>17</v>
      </c>
      <c r="R365" t="s">
        <v>134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t="s">
        <v>134</v>
      </c>
      <c r="Z365">
        <v>0</v>
      </c>
      <c r="AA365">
        <v>0</v>
      </c>
      <c r="AB365">
        <v>0</v>
      </c>
      <c r="AC365" t="s">
        <v>134</v>
      </c>
      <c r="AD365">
        <v>0</v>
      </c>
      <c r="AE365">
        <v>0</v>
      </c>
      <c r="AF365">
        <v>0</v>
      </c>
      <c r="AG365">
        <v>480</v>
      </c>
      <c r="AH365">
        <v>2007</v>
      </c>
      <c r="AI365" s="8" t="s">
        <v>135</v>
      </c>
      <c r="AJ365" t="s">
        <v>150</v>
      </c>
      <c r="AK365" s="11">
        <v>3887</v>
      </c>
      <c r="AL365" s="11">
        <v>0</v>
      </c>
      <c r="AM365" s="11">
        <v>22</v>
      </c>
      <c r="AN365" s="11">
        <v>50</v>
      </c>
      <c r="AO365" s="11">
        <v>0</v>
      </c>
      <c r="AP365" s="11">
        <v>3959</v>
      </c>
      <c r="AQ365" s="10">
        <v>14</v>
      </c>
      <c r="AR365" s="12">
        <f t="shared" si="10"/>
        <v>554.2600000000001</v>
      </c>
      <c r="AS365" s="13">
        <v>44408</v>
      </c>
      <c r="AT365" s="14" t="s">
        <v>83</v>
      </c>
      <c r="AU365" s="15">
        <f t="shared" si="11"/>
        <v>3959</v>
      </c>
      <c r="AV365" s="12"/>
      <c r="AW365" t="s">
        <v>137</v>
      </c>
      <c r="AY365" s="16">
        <v>44408</v>
      </c>
      <c r="AZ365" s="10" t="s">
        <v>138</v>
      </c>
      <c r="BA365" s="10"/>
      <c r="BH365" t="s">
        <v>284</v>
      </c>
      <c r="BJ365" t="s">
        <v>132</v>
      </c>
      <c r="BK365" t="s">
        <v>133</v>
      </c>
      <c r="BL365">
        <v>85008</v>
      </c>
      <c r="BM365" t="s">
        <v>84</v>
      </c>
      <c r="BR365" s="10">
        <v>1.9</v>
      </c>
      <c r="BS365" t="s">
        <v>85</v>
      </c>
    </row>
    <row r="366" spans="1:71">
      <c r="A366" t="s">
        <v>281</v>
      </c>
      <c r="B366" s="47" t="s">
        <v>282</v>
      </c>
      <c r="C366" t="s">
        <v>96</v>
      </c>
      <c r="D366" s="8">
        <v>10</v>
      </c>
      <c r="E366" s="9">
        <v>43677</v>
      </c>
      <c r="F366" s="9">
        <v>43607</v>
      </c>
      <c r="G366" s="9">
        <v>43973</v>
      </c>
      <c r="H366" t="s">
        <v>283</v>
      </c>
      <c r="I366" t="s">
        <v>278</v>
      </c>
      <c r="J366" t="s">
        <v>284</v>
      </c>
      <c r="L366" t="s">
        <v>132</v>
      </c>
      <c r="M366" t="s">
        <v>133</v>
      </c>
      <c r="N366" s="10">
        <v>85008</v>
      </c>
      <c r="O366" s="10">
        <v>1000</v>
      </c>
      <c r="P366">
        <v>5718</v>
      </c>
      <c r="Q366">
        <v>17</v>
      </c>
      <c r="R366" t="s">
        <v>134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t="s">
        <v>134</v>
      </c>
      <c r="Z366">
        <v>0</v>
      </c>
      <c r="AA366">
        <v>0</v>
      </c>
      <c r="AB366">
        <v>0</v>
      </c>
      <c r="AC366" t="s">
        <v>134</v>
      </c>
      <c r="AD366">
        <v>0</v>
      </c>
      <c r="AE366">
        <v>0</v>
      </c>
      <c r="AF366">
        <v>0</v>
      </c>
      <c r="AG366">
        <v>250</v>
      </c>
      <c r="AH366">
        <v>2007</v>
      </c>
      <c r="AI366" s="8" t="s">
        <v>135</v>
      </c>
      <c r="AJ366" t="s">
        <v>145</v>
      </c>
      <c r="AK366" s="11">
        <v>-3887</v>
      </c>
      <c r="AL366" s="11">
        <v>0</v>
      </c>
      <c r="AM366" s="11">
        <v>-22</v>
      </c>
      <c r="AN366" s="11">
        <v>-50</v>
      </c>
      <c r="AO366" s="11">
        <v>0</v>
      </c>
      <c r="AP366" s="11">
        <v>-3959</v>
      </c>
      <c r="AQ366" s="10">
        <v>14</v>
      </c>
      <c r="AR366" s="12">
        <f t="shared" si="10"/>
        <v>-554.2600000000001</v>
      </c>
      <c r="AS366" s="13">
        <v>44408</v>
      </c>
      <c r="AT366" s="14" t="s">
        <v>83</v>
      </c>
      <c r="AU366" s="15">
        <f t="shared" si="11"/>
        <v>-3959</v>
      </c>
      <c r="AV366" s="12"/>
      <c r="AW366" t="s">
        <v>137</v>
      </c>
      <c r="AY366" s="16">
        <v>44408</v>
      </c>
      <c r="AZ366" s="10" t="s">
        <v>138</v>
      </c>
      <c r="BA366" s="10"/>
      <c r="BH366" t="s">
        <v>284</v>
      </c>
      <c r="BJ366" t="s">
        <v>132</v>
      </c>
      <c r="BK366" t="s">
        <v>133</v>
      </c>
      <c r="BL366">
        <v>85008</v>
      </c>
      <c r="BM366" t="s">
        <v>84</v>
      </c>
      <c r="BR366" s="10">
        <v>1.9</v>
      </c>
      <c r="BS366" t="s">
        <v>85</v>
      </c>
    </row>
    <row r="367" spans="1:71">
      <c r="A367" t="s">
        <v>281</v>
      </c>
      <c r="B367" s="47" t="s">
        <v>282</v>
      </c>
      <c r="C367" t="s">
        <v>96</v>
      </c>
      <c r="D367" s="8">
        <v>11</v>
      </c>
      <c r="E367" s="9">
        <v>43731</v>
      </c>
      <c r="F367" s="9">
        <v>43607</v>
      </c>
      <c r="G367" s="9">
        <v>43973</v>
      </c>
      <c r="H367" t="s">
        <v>283</v>
      </c>
      <c r="I367" t="s">
        <v>278</v>
      </c>
      <c r="J367" t="s">
        <v>284</v>
      </c>
      <c r="L367" t="s">
        <v>132</v>
      </c>
      <c r="M367" t="s">
        <v>133</v>
      </c>
      <c r="N367" s="10">
        <v>85008</v>
      </c>
      <c r="O367" s="10">
        <v>1000</v>
      </c>
      <c r="P367">
        <v>5718</v>
      </c>
      <c r="Q367">
        <v>17</v>
      </c>
      <c r="R367" t="s">
        <v>134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t="s">
        <v>134</v>
      </c>
      <c r="Z367">
        <v>0</v>
      </c>
      <c r="AA367">
        <v>0</v>
      </c>
      <c r="AB367">
        <v>0</v>
      </c>
      <c r="AC367" t="s">
        <v>134</v>
      </c>
      <c r="AD367">
        <v>0</v>
      </c>
      <c r="AE367">
        <v>0</v>
      </c>
      <c r="AF367">
        <v>0</v>
      </c>
      <c r="AG367">
        <v>307</v>
      </c>
      <c r="AH367">
        <v>2006</v>
      </c>
      <c r="AI367" s="8" t="s">
        <v>135</v>
      </c>
      <c r="AJ367" t="s">
        <v>146</v>
      </c>
      <c r="AK367" s="11">
        <v>3178</v>
      </c>
      <c r="AL367" s="11">
        <v>0</v>
      </c>
      <c r="AM367" s="11">
        <v>18</v>
      </c>
      <c r="AN367" s="11">
        <v>41</v>
      </c>
      <c r="AO367" s="11">
        <v>0</v>
      </c>
      <c r="AP367" s="11">
        <v>3237</v>
      </c>
      <c r="AQ367" s="10">
        <v>14</v>
      </c>
      <c r="AR367" s="12">
        <f t="shared" si="10"/>
        <v>453.18000000000006</v>
      </c>
      <c r="AS367" s="13">
        <v>44408</v>
      </c>
      <c r="AT367" s="14" t="s">
        <v>83</v>
      </c>
      <c r="AU367" s="15">
        <f t="shared" si="11"/>
        <v>3237</v>
      </c>
      <c r="AV367" s="12"/>
      <c r="AW367" t="s">
        <v>137</v>
      </c>
      <c r="AY367" s="16">
        <v>44408</v>
      </c>
      <c r="AZ367" s="10" t="s">
        <v>138</v>
      </c>
      <c r="BA367" s="10"/>
      <c r="BH367" t="s">
        <v>284</v>
      </c>
      <c r="BJ367" t="s">
        <v>132</v>
      </c>
      <c r="BK367" t="s">
        <v>133</v>
      </c>
      <c r="BL367">
        <v>85008</v>
      </c>
      <c r="BM367" t="s">
        <v>84</v>
      </c>
      <c r="BR367" s="10">
        <v>1.9</v>
      </c>
      <c r="BS367" t="s">
        <v>85</v>
      </c>
    </row>
    <row r="368" spans="1:71">
      <c r="A368" t="s">
        <v>281</v>
      </c>
      <c r="B368" s="47" t="s">
        <v>282</v>
      </c>
      <c r="C368" t="s">
        <v>96</v>
      </c>
      <c r="D368" s="8">
        <v>12</v>
      </c>
      <c r="E368" s="9">
        <v>43731</v>
      </c>
      <c r="F368" s="9">
        <v>43607</v>
      </c>
      <c r="G368" s="9">
        <v>43973</v>
      </c>
      <c r="H368" t="s">
        <v>283</v>
      </c>
      <c r="I368" t="s">
        <v>278</v>
      </c>
      <c r="J368" t="s">
        <v>284</v>
      </c>
      <c r="L368" t="s">
        <v>132</v>
      </c>
      <c r="M368" t="s">
        <v>133</v>
      </c>
      <c r="N368" s="10">
        <v>85008</v>
      </c>
      <c r="O368" s="10">
        <v>1000</v>
      </c>
      <c r="P368">
        <v>5718</v>
      </c>
      <c r="Q368">
        <v>17</v>
      </c>
      <c r="R368" t="s">
        <v>134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t="s">
        <v>134</v>
      </c>
      <c r="Z368">
        <v>0</v>
      </c>
      <c r="AA368">
        <v>0</v>
      </c>
      <c r="AB368">
        <v>0</v>
      </c>
      <c r="AC368" t="s">
        <v>134</v>
      </c>
      <c r="AD368">
        <v>0</v>
      </c>
      <c r="AE368">
        <v>0</v>
      </c>
      <c r="AF368">
        <v>0</v>
      </c>
      <c r="AG368">
        <v>480</v>
      </c>
      <c r="AH368">
        <v>2007</v>
      </c>
      <c r="AI368" s="8" t="s">
        <v>135</v>
      </c>
      <c r="AJ368" t="s">
        <v>150</v>
      </c>
      <c r="AK368" s="11">
        <v>-3178</v>
      </c>
      <c r="AL368" s="11">
        <v>0</v>
      </c>
      <c r="AM368" s="11">
        <v>-18</v>
      </c>
      <c r="AN368" s="11">
        <v>-41</v>
      </c>
      <c r="AO368" s="11">
        <v>0</v>
      </c>
      <c r="AP368" s="11">
        <v>-3237</v>
      </c>
      <c r="AQ368" s="10">
        <v>14</v>
      </c>
      <c r="AR368" s="12">
        <f t="shared" si="10"/>
        <v>-453.18000000000006</v>
      </c>
      <c r="AS368" s="13">
        <v>44408</v>
      </c>
      <c r="AT368" s="14" t="s">
        <v>83</v>
      </c>
      <c r="AU368" s="15">
        <f t="shared" si="11"/>
        <v>-3237</v>
      </c>
      <c r="AV368" s="12"/>
      <c r="AW368" t="s">
        <v>137</v>
      </c>
      <c r="AY368" s="16">
        <v>44408</v>
      </c>
      <c r="AZ368" s="10" t="s">
        <v>138</v>
      </c>
      <c r="BA368" s="10"/>
      <c r="BH368" t="s">
        <v>284</v>
      </c>
      <c r="BJ368" t="s">
        <v>132</v>
      </c>
      <c r="BK368" t="s">
        <v>133</v>
      </c>
      <c r="BL368">
        <v>85008</v>
      </c>
      <c r="BM368" t="s">
        <v>84</v>
      </c>
      <c r="BR368" s="10">
        <v>1.9</v>
      </c>
      <c r="BS368" t="s">
        <v>85</v>
      </c>
    </row>
    <row r="369" spans="1:71">
      <c r="A369" t="s">
        <v>281</v>
      </c>
      <c r="B369" s="47" t="s">
        <v>282</v>
      </c>
      <c r="C369" t="s">
        <v>96</v>
      </c>
      <c r="D369" s="8">
        <v>13</v>
      </c>
      <c r="E369" s="9">
        <v>43766</v>
      </c>
      <c r="F369" s="9">
        <v>43607</v>
      </c>
      <c r="G369" s="9">
        <v>43973</v>
      </c>
      <c r="H369" t="s">
        <v>283</v>
      </c>
      <c r="I369" t="s">
        <v>278</v>
      </c>
      <c r="J369" t="s">
        <v>284</v>
      </c>
      <c r="L369" t="s">
        <v>132</v>
      </c>
      <c r="M369" t="s">
        <v>133</v>
      </c>
      <c r="N369" s="10">
        <v>85008</v>
      </c>
      <c r="O369" s="10">
        <v>1000</v>
      </c>
      <c r="P369">
        <v>5718</v>
      </c>
      <c r="Q369">
        <v>17</v>
      </c>
      <c r="R369" t="s">
        <v>134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t="s">
        <v>134</v>
      </c>
      <c r="Z369">
        <v>0</v>
      </c>
      <c r="AA369">
        <v>0</v>
      </c>
      <c r="AB369">
        <v>0</v>
      </c>
      <c r="AC369" t="s">
        <v>134</v>
      </c>
      <c r="AD369">
        <v>0</v>
      </c>
      <c r="AE369">
        <v>0</v>
      </c>
      <c r="AF369">
        <v>0</v>
      </c>
      <c r="AG369">
        <v>480</v>
      </c>
      <c r="AH369">
        <v>2007</v>
      </c>
      <c r="AI369" s="8" t="s">
        <v>135</v>
      </c>
      <c r="AJ369" t="s">
        <v>150</v>
      </c>
      <c r="AK369" s="11">
        <v>2718</v>
      </c>
      <c r="AL369" s="11">
        <v>0</v>
      </c>
      <c r="AM369" s="11">
        <v>15</v>
      </c>
      <c r="AN369" s="11">
        <v>35</v>
      </c>
      <c r="AO369" s="11">
        <v>0</v>
      </c>
      <c r="AP369" s="11">
        <v>2768</v>
      </c>
      <c r="AQ369" s="10">
        <v>14</v>
      </c>
      <c r="AR369" s="12">
        <f t="shared" si="10"/>
        <v>387.52000000000004</v>
      </c>
      <c r="AS369" s="13">
        <v>44408</v>
      </c>
      <c r="AT369" s="14" t="s">
        <v>83</v>
      </c>
      <c r="AU369" s="15">
        <f t="shared" si="11"/>
        <v>2768</v>
      </c>
      <c r="AV369" s="12"/>
      <c r="AW369" t="s">
        <v>137</v>
      </c>
      <c r="AY369" s="16">
        <v>44408</v>
      </c>
      <c r="AZ369" s="10" t="s">
        <v>138</v>
      </c>
      <c r="BA369" s="10"/>
      <c r="BH369" t="s">
        <v>284</v>
      </c>
      <c r="BJ369" t="s">
        <v>132</v>
      </c>
      <c r="BK369" t="s">
        <v>133</v>
      </c>
      <c r="BL369">
        <v>85008</v>
      </c>
      <c r="BM369" t="s">
        <v>84</v>
      </c>
      <c r="BR369" s="10">
        <v>1.9</v>
      </c>
      <c r="BS369" t="s">
        <v>85</v>
      </c>
    </row>
    <row r="370" spans="1:71">
      <c r="A370" t="s">
        <v>281</v>
      </c>
      <c r="B370" s="47" t="s">
        <v>282</v>
      </c>
      <c r="C370" t="s">
        <v>96</v>
      </c>
      <c r="D370" s="8">
        <v>14</v>
      </c>
      <c r="E370" s="9">
        <v>43766</v>
      </c>
      <c r="F370" s="9">
        <v>43607</v>
      </c>
      <c r="G370" s="9">
        <v>43973</v>
      </c>
      <c r="H370" t="s">
        <v>283</v>
      </c>
      <c r="I370" t="s">
        <v>278</v>
      </c>
      <c r="J370" t="s">
        <v>284</v>
      </c>
      <c r="L370" t="s">
        <v>132</v>
      </c>
      <c r="M370" t="s">
        <v>133</v>
      </c>
      <c r="N370" s="10">
        <v>85008</v>
      </c>
      <c r="O370" s="10">
        <v>1000</v>
      </c>
      <c r="P370">
        <v>5718</v>
      </c>
      <c r="Q370">
        <v>17</v>
      </c>
      <c r="R370" t="s">
        <v>134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t="s">
        <v>134</v>
      </c>
      <c r="Z370">
        <v>0</v>
      </c>
      <c r="AA370">
        <v>0</v>
      </c>
      <c r="AB370">
        <v>0</v>
      </c>
      <c r="AC370" t="s">
        <v>134</v>
      </c>
      <c r="AD370">
        <v>0</v>
      </c>
      <c r="AE370">
        <v>0</v>
      </c>
      <c r="AF370">
        <v>0</v>
      </c>
      <c r="AG370">
        <v>307</v>
      </c>
      <c r="AH370">
        <v>2006</v>
      </c>
      <c r="AI370" s="8" t="s">
        <v>135</v>
      </c>
      <c r="AJ370" t="s">
        <v>146</v>
      </c>
      <c r="AK370" s="11">
        <v>-2718</v>
      </c>
      <c r="AL370" s="11">
        <v>0</v>
      </c>
      <c r="AM370" s="11">
        <v>-15</v>
      </c>
      <c r="AN370" s="11">
        <v>-35</v>
      </c>
      <c r="AO370" s="11">
        <v>0</v>
      </c>
      <c r="AP370" s="11">
        <v>-2768</v>
      </c>
      <c r="AQ370" s="10">
        <v>14</v>
      </c>
      <c r="AR370" s="12">
        <f t="shared" si="10"/>
        <v>-387.52000000000004</v>
      </c>
      <c r="AS370" s="13">
        <v>44408</v>
      </c>
      <c r="AT370" s="14" t="s">
        <v>83</v>
      </c>
      <c r="AU370" s="15">
        <f t="shared" si="11"/>
        <v>-2768</v>
      </c>
      <c r="AV370" s="12"/>
      <c r="AW370" t="s">
        <v>137</v>
      </c>
      <c r="AY370" s="16">
        <v>44408</v>
      </c>
      <c r="AZ370" s="10" t="s">
        <v>138</v>
      </c>
      <c r="BA370" s="10"/>
      <c r="BH370" t="s">
        <v>284</v>
      </c>
      <c r="BJ370" t="s">
        <v>132</v>
      </c>
      <c r="BK370" t="s">
        <v>133</v>
      </c>
      <c r="BL370">
        <v>85008</v>
      </c>
      <c r="BM370" t="s">
        <v>84</v>
      </c>
      <c r="BR370" s="10">
        <v>1.9</v>
      </c>
      <c r="BS370" t="s">
        <v>85</v>
      </c>
    </row>
    <row r="371" spans="1:71">
      <c r="A371" t="s">
        <v>281</v>
      </c>
      <c r="B371" s="47" t="s">
        <v>282</v>
      </c>
      <c r="C371" t="s">
        <v>96</v>
      </c>
      <c r="D371" s="8">
        <v>15</v>
      </c>
      <c r="E371" s="9">
        <v>43773</v>
      </c>
      <c r="F371" s="9">
        <v>43607</v>
      </c>
      <c r="G371" s="9">
        <v>43973</v>
      </c>
      <c r="H371" t="s">
        <v>283</v>
      </c>
      <c r="I371" t="s">
        <v>278</v>
      </c>
      <c r="J371" t="s">
        <v>284</v>
      </c>
      <c r="L371" t="s">
        <v>132</v>
      </c>
      <c r="M371" t="s">
        <v>133</v>
      </c>
      <c r="N371" s="10">
        <v>85008</v>
      </c>
      <c r="O371" s="10">
        <v>1000</v>
      </c>
      <c r="P371">
        <v>5718</v>
      </c>
      <c r="Q371">
        <v>17</v>
      </c>
      <c r="R371" t="s">
        <v>134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t="s">
        <v>134</v>
      </c>
      <c r="Z371">
        <v>0</v>
      </c>
      <c r="AA371">
        <v>0</v>
      </c>
      <c r="AB371">
        <v>0</v>
      </c>
      <c r="AC371" t="s">
        <v>134</v>
      </c>
      <c r="AD371">
        <v>0</v>
      </c>
      <c r="AE371">
        <v>0</v>
      </c>
      <c r="AF371">
        <v>0</v>
      </c>
      <c r="AG371">
        <v>138</v>
      </c>
      <c r="AH371">
        <v>2011</v>
      </c>
      <c r="AI371" s="8" t="s">
        <v>135</v>
      </c>
      <c r="AJ371" t="s">
        <v>149</v>
      </c>
      <c r="AK371" s="11">
        <v>2626</v>
      </c>
      <c r="AL371" s="11">
        <v>0</v>
      </c>
      <c r="AM371" s="11">
        <v>15</v>
      </c>
      <c r="AN371" s="11">
        <v>34</v>
      </c>
      <c r="AO371" s="11">
        <v>0</v>
      </c>
      <c r="AP371" s="11">
        <v>2675</v>
      </c>
      <c r="AQ371" s="10">
        <v>14</v>
      </c>
      <c r="AR371" s="12">
        <f t="shared" si="10"/>
        <v>374.50000000000006</v>
      </c>
      <c r="AS371" s="13">
        <v>44408</v>
      </c>
      <c r="AT371" s="14" t="s">
        <v>83</v>
      </c>
      <c r="AU371" s="15">
        <f t="shared" si="11"/>
        <v>2675</v>
      </c>
      <c r="AV371" s="12"/>
      <c r="AW371" t="s">
        <v>137</v>
      </c>
      <c r="AY371" s="16">
        <v>44408</v>
      </c>
      <c r="AZ371" s="10" t="s">
        <v>138</v>
      </c>
      <c r="BA371" s="10"/>
      <c r="BH371" t="s">
        <v>284</v>
      </c>
      <c r="BJ371" t="s">
        <v>132</v>
      </c>
      <c r="BK371" t="s">
        <v>133</v>
      </c>
      <c r="BL371">
        <v>85008</v>
      </c>
      <c r="BM371" t="s">
        <v>84</v>
      </c>
      <c r="BR371" s="10">
        <v>1.9</v>
      </c>
      <c r="BS371" t="s">
        <v>85</v>
      </c>
    </row>
    <row r="372" spans="1:71">
      <c r="A372" t="s">
        <v>281</v>
      </c>
      <c r="B372" s="47" t="s">
        <v>282</v>
      </c>
      <c r="C372" t="s">
        <v>96</v>
      </c>
      <c r="D372" s="8">
        <v>16</v>
      </c>
      <c r="E372" s="9">
        <v>43773</v>
      </c>
      <c r="F372" s="9">
        <v>43607</v>
      </c>
      <c r="G372" s="9">
        <v>43973</v>
      </c>
      <c r="H372" t="s">
        <v>283</v>
      </c>
      <c r="I372" t="s">
        <v>278</v>
      </c>
      <c r="J372" t="s">
        <v>284</v>
      </c>
      <c r="L372" t="s">
        <v>132</v>
      </c>
      <c r="M372" t="s">
        <v>133</v>
      </c>
      <c r="N372" s="10">
        <v>85008</v>
      </c>
      <c r="O372" s="10">
        <v>1000</v>
      </c>
      <c r="P372">
        <v>5718</v>
      </c>
      <c r="Q372">
        <v>17</v>
      </c>
      <c r="R372" t="s">
        <v>134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t="s">
        <v>134</v>
      </c>
      <c r="Z372">
        <v>0</v>
      </c>
      <c r="AA372">
        <v>0</v>
      </c>
      <c r="AB372">
        <v>0</v>
      </c>
      <c r="AC372" t="s">
        <v>134</v>
      </c>
      <c r="AD372">
        <v>0</v>
      </c>
      <c r="AE372">
        <v>0</v>
      </c>
      <c r="AF372">
        <v>0</v>
      </c>
      <c r="AG372">
        <v>480</v>
      </c>
      <c r="AH372">
        <v>2007</v>
      </c>
      <c r="AI372" s="8" t="s">
        <v>135</v>
      </c>
      <c r="AJ372" t="s">
        <v>150</v>
      </c>
      <c r="AK372" s="11">
        <v>-2626</v>
      </c>
      <c r="AL372" s="11">
        <v>0</v>
      </c>
      <c r="AM372" s="11">
        <v>-15</v>
      </c>
      <c r="AN372" s="11">
        <v>-34</v>
      </c>
      <c r="AO372" s="11">
        <v>0</v>
      </c>
      <c r="AP372" s="11">
        <v>-2675</v>
      </c>
      <c r="AQ372" s="10">
        <v>14</v>
      </c>
      <c r="AR372" s="12">
        <f t="shared" si="10"/>
        <v>-374.50000000000006</v>
      </c>
      <c r="AS372" s="13">
        <v>44408</v>
      </c>
      <c r="AT372" s="14" t="s">
        <v>83</v>
      </c>
      <c r="AU372" s="15">
        <f t="shared" si="11"/>
        <v>-2675</v>
      </c>
      <c r="AV372" s="12"/>
      <c r="AW372" t="s">
        <v>137</v>
      </c>
      <c r="AY372" s="16">
        <v>44408</v>
      </c>
      <c r="AZ372" s="10" t="s">
        <v>138</v>
      </c>
      <c r="BA372" s="10"/>
      <c r="BH372" t="s">
        <v>284</v>
      </c>
      <c r="BJ372" t="s">
        <v>132</v>
      </c>
      <c r="BK372" t="s">
        <v>133</v>
      </c>
      <c r="BL372">
        <v>85008</v>
      </c>
      <c r="BM372" t="s">
        <v>84</v>
      </c>
      <c r="BR372" s="10">
        <v>1.9</v>
      </c>
      <c r="BS372" t="s">
        <v>85</v>
      </c>
    </row>
    <row r="373" spans="1:71">
      <c r="A373" t="s">
        <v>281</v>
      </c>
      <c r="B373" s="47" t="s">
        <v>282</v>
      </c>
      <c r="C373" t="s">
        <v>96</v>
      </c>
      <c r="D373" s="8">
        <v>17</v>
      </c>
      <c r="E373" s="9">
        <v>43775</v>
      </c>
      <c r="F373" s="9">
        <v>43607</v>
      </c>
      <c r="G373" s="9">
        <v>43973</v>
      </c>
      <c r="H373" t="s">
        <v>283</v>
      </c>
      <c r="I373" t="s">
        <v>278</v>
      </c>
      <c r="J373" t="s">
        <v>284</v>
      </c>
      <c r="L373" t="s">
        <v>132</v>
      </c>
      <c r="M373" t="s">
        <v>133</v>
      </c>
      <c r="N373" s="10">
        <v>85008</v>
      </c>
      <c r="O373" s="10">
        <v>1000</v>
      </c>
      <c r="P373">
        <v>5718</v>
      </c>
      <c r="Q373">
        <v>17</v>
      </c>
      <c r="R373" t="s">
        <v>134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t="s">
        <v>134</v>
      </c>
      <c r="Z373">
        <v>0</v>
      </c>
      <c r="AA373">
        <v>0</v>
      </c>
      <c r="AB373">
        <v>0</v>
      </c>
      <c r="AC373" t="s">
        <v>134</v>
      </c>
      <c r="AD373">
        <v>0</v>
      </c>
      <c r="AE373">
        <v>0</v>
      </c>
      <c r="AF373">
        <v>0</v>
      </c>
      <c r="AG373">
        <v>193</v>
      </c>
      <c r="AH373">
        <v>2008</v>
      </c>
      <c r="AI373" s="8" t="s">
        <v>135</v>
      </c>
      <c r="AJ373" t="s">
        <v>183</v>
      </c>
      <c r="AK373" s="11">
        <v>2600</v>
      </c>
      <c r="AL373" s="11">
        <v>0</v>
      </c>
      <c r="AM373" s="11">
        <v>15</v>
      </c>
      <c r="AN373" s="11">
        <v>34</v>
      </c>
      <c r="AO373" s="11">
        <v>0</v>
      </c>
      <c r="AP373" s="11">
        <v>2649</v>
      </c>
      <c r="AQ373" s="10">
        <v>14</v>
      </c>
      <c r="AR373" s="12">
        <f t="shared" si="10"/>
        <v>370.86</v>
      </c>
      <c r="AS373" s="13">
        <v>44408</v>
      </c>
      <c r="AT373" s="14" t="s">
        <v>83</v>
      </c>
      <c r="AU373" s="15">
        <f t="shared" si="11"/>
        <v>2649</v>
      </c>
      <c r="AV373" s="12"/>
      <c r="AW373" t="s">
        <v>137</v>
      </c>
      <c r="AY373" s="16">
        <v>44408</v>
      </c>
      <c r="AZ373" s="10" t="s">
        <v>138</v>
      </c>
      <c r="BA373" s="10"/>
      <c r="BH373" t="s">
        <v>284</v>
      </c>
      <c r="BJ373" t="s">
        <v>132</v>
      </c>
      <c r="BK373" t="s">
        <v>133</v>
      </c>
      <c r="BL373">
        <v>85008</v>
      </c>
      <c r="BM373" t="s">
        <v>84</v>
      </c>
      <c r="BR373" s="10">
        <v>1.9</v>
      </c>
      <c r="BS373" t="s">
        <v>85</v>
      </c>
    </row>
    <row r="374" spans="1:71">
      <c r="A374" t="s">
        <v>281</v>
      </c>
      <c r="B374" s="47" t="s">
        <v>282</v>
      </c>
      <c r="C374" t="s">
        <v>96</v>
      </c>
      <c r="D374" s="8">
        <v>18</v>
      </c>
      <c r="E374" s="9">
        <v>43775</v>
      </c>
      <c r="F374" s="9">
        <v>43607</v>
      </c>
      <c r="G374" s="9">
        <v>43973</v>
      </c>
      <c r="H374" t="s">
        <v>283</v>
      </c>
      <c r="I374" t="s">
        <v>278</v>
      </c>
      <c r="J374" t="s">
        <v>284</v>
      </c>
      <c r="L374" t="s">
        <v>132</v>
      </c>
      <c r="M374" t="s">
        <v>133</v>
      </c>
      <c r="N374" s="10">
        <v>85008</v>
      </c>
      <c r="O374" s="10">
        <v>1000</v>
      </c>
      <c r="P374">
        <v>5718</v>
      </c>
      <c r="Q374">
        <v>17</v>
      </c>
      <c r="R374" t="s">
        <v>134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134</v>
      </c>
      <c r="Z374">
        <v>0</v>
      </c>
      <c r="AA374">
        <v>0</v>
      </c>
      <c r="AB374">
        <v>0</v>
      </c>
      <c r="AC374" t="s">
        <v>134</v>
      </c>
      <c r="AD374">
        <v>0</v>
      </c>
      <c r="AE374">
        <v>0</v>
      </c>
      <c r="AF374">
        <v>0</v>
      </c>
      <c r="AG374">
        <v>138</v>
      </c>
      <c r="AH374">
        <v>2011</v>
      </c>
      <c r="AI374" s="8" t="s">
        <v>135</v>
      </c>
      <c r="AJ374" t="s">
        <v>149</v>
      </c>
      <c r="AK374" s="11">
        <v>-2600</v>
      </c>
      <c r="AL374" s="11">
        <v>0</v>
      </c>
      <c r="AM374" s="11">
        <v>-15</v>
      </c>
      <c r="AN374" s="11">
        <v>-34</v>
      </c>
      <c r="AO374" s="11">
        <v>0</v>
      </c>
      <c r="AP374" s="11">
        <v>-2649</v>
      </c>
      <c r="AQ374" s="10">
        <v>14</v>
      </c>
      <c r="AR374" s="12">
        <f t="shared" si="10"/>
        <v>-370.86</v>
      </c>
      <c r="AS374" s="13">
        <v>44408</v>
      </c>
      <c r="AT374" s="14" t="s">
        <v>83</v>
      </c>
      <c r="AU374" s="15">
        <f t="shared" si="11"/>
        <v>-2649</v>
      </c>
      <c r="AV374" s="12"/>
      <c r="AW374" t="s">
        <v>137</v>
      </c>
      <c r="AY374" s="16">
        <v>44408</v>
      </c>
      <c r="AZ374" s="10" t="s">
        <v>138</v>
      </c>
      <c r="BA374" s="10"/>
      <c r="BH374" t="s">
        <v>284</v>
      </c>
      <c r="BJ374" t="s">
        <v>132</v>
      </c>
      <c r="BK374" t="s">
        <v>133</v>
      </c>
      <c r="BL374">
        <v>85008</v>
      </c>
      <c r="BM374" t="s">
        <v>84</v>
      </c>
      <c r="BR374" s="10">
        <v>1.9</v>
      </c>
      <c r="BS374" t="s">
        <v>85</v>
      </c>
    </row>
    <row r="375" spans="1:71">
      <c r="A375" t="s">
        <v>281</v>
      </c>
      <c r="B375" s="47" t="s">
        <v>282</v>
      </c>
      <c r="C375" t="s">
        <v>96</v>
      </c>
      <c r="D375" s="8">
        <v>19</v>
      </c>
      <c r="E375" s="9">
        <v>43839</v>
      </c>
      <c r="F375" s="9">
        <v>43607</v>
      </c>
      <c r="G375" s="9">
        <v>43973</v>
      </c>
      <c r="H375" t="s">
        <v>283</v>
      </c>
      <c r="I375" t="s">
        <v>278</v>
      </c>
      <c r="J375" t="s">
        <v>284</v>
      </c>
      <c r="L375" t="s">
        <v>132</v>
      </c>
      <c r="M375" t="s">
        <v>133</v>
      </c>
      <c r="N375" s="10">
        <v>85008</v>
      </c>
      <c r="O375" s="10">
        <v>1000</v>
      </c>
      <c r="P375">
        <v>5718</v>
      </c>
      <c r="Q375">
        <v>17</v>
      </c>
      <c r="R375" t="s">
        <v>134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t="s">
        <v>134</v>
      </c>
      <c r="Z375">
        <v>0</v>
      </c>
      <c r="AA375">
        <v>0</v>
      </c>
      <c r="AB375">
        <v>0</v>
      </c>
      <c r="AC375" t="s">
        <v>134</v>
      </c>
      <c r="AD375">
        <v>0</v>
      </c>
      <c r="AE375">
        <v>0</v>
      </c>
      <c r="AF375">
        <v>0</v>
      </c>
      <c r="AG375">
        <v>193</v>
      </c>
      <c r="AH375">
        <v>2008</v>
      </c>
      <c r="AI375" s="8" t="s">
        <v>135</v>
      </c>
      <c r="AJ375" t="s">
        <v>183</v>
      </c>
      <c r="AK375" s="11">
        <v>-1760</v>
      </c>
      <c r="AL375" s="11">
        <v>0</v>
      </c>
      <c r="AM375" s="11">
        <v>-10</v>
      </c>
      <c r="AN375" s="11">
        <v>-23</v>
      </c>
      <c r="AO375" s="11">
        <v>0</v>
      </c>
      <c r="AP375" s="11">
        <v>-1793</v>
      </c>
      <c r="AQ375" s="10">
        <v>14</v>
      </c>
      <c r="AR375" s="12">
        <f t="shared" si="10"/>
        <v>-251.02</v>
      </c>
      <c r="AS375" s="13">
        <v>44408</v>
      </c>
      <c r="AT375" s="14" t="s">
        <v>83</v>
      </c>
      <c r="AU375" s="15">
        <f t="shared" si="11"/>
        <v>-1793</v>
      </c>
      <c r="AV375" s="12"/>
      <c r="AW375" t="s">
        <v>137</v>
      </c>
      <c r="AY375" s="16">
        <v>44408</v>
      </c>
      <c r="AZ375" s="10" t="s">
        <v>138</v>
      </c>
      <c r="BA375" s="10"/>
      <c r="BH375" t="s">
        <v>284</v>
      </c>
      <c r="BJ375" t="s">
        <v>132</v>
      </c>
      <c r="BK375" t="s">
        <v>133</v>
      </c>
      <c r="BL375">
        <v>85008</v>
      </c>
      <c r="BM375" t="s">
        <v>84</v>
      </c>
      <c r="BR375" s="10">
        <v>1.9</v>
      </c>
      <c r="BS375" t="s">
        <v>85</v>
      </c>
    </row>
    <row r="376" spans="1:71">
      <c r="A376" t="s">
        <v>281</v>
      </c>
      <c r="B376" s="47" t="s">
        <v>282</v>
      </c>
      <c r="C376" t="s">
        <v>96</v>
      </c>
      <c r="D376" s="8">
        <v>19</v>
      </c>
      <c r="E376" s="9">
        <v>43839</v>
      </c>
      <c r="F376" s="9">
        <v>43607</v>
      </c>
      <c r="G376" s="9">
        <v>43973</v>
      </c>
      <c r="H376" t="s">
        <v>283</v>
      </c>
      <c r="I376" t="s">
        <v>278</v>
      </c>
      <c r="J376" t="s">
        <v>284</v>
      </c>
      <c r="L376" t="s">
        <v>132</v>
      </c>
      <c r="M376" t="s">
        <v>133</v>
      </c>
      <c r="N376" s="10">
        <v>85008</v>
      </c>
      <c r="O376" s="10">
        <v>1000</v>
      </c>
      <c r="P376">
        <v>5718</v>
      </c>
      <c r="Q376">
        <v>17</v>
      </c>
      <c r="R376" t="s">
        <v>134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t="s">
        <v>134</v>
      </c>
      <c r="Z376">
        <v>0</v>
      </c>
      <c r="AA376">
        <v>0</v>
      </c>
      <c r="AB376">
        <v>0</v>
      </c>
      <c r="AC376" t="s">
        <v>134</v>
      </c>
      <c r="AD376">
        <v>0</v>
      </c>
      <c r="AE376">
        <v>0</v>
      </c>
      <c r="AF376">
        <v>0</v>
      </c>
      <c r="AG376">
        <v>307</v>
      </c>
      <c r="AH376">
        <v>2006</v>
      </c>
      <c r="AI376" s="8" t="s">
        <v>135</v>
      </c>
      <c r="AJ376" t="s">
        <v>146</v>
      </c>
      <c r="AK376" s="11">
        <v>1760</v>
      </c>
      <c r="AL376" s="11">
        <v>0</v>
      </c>
      <c r="AM376" s="11">
        <v>10</v>
      </c>
      <c r="AN376" s="11">
        <v>23</v>
      </c>
      <c r="AO376" s="11">
        <v>0</v>
      </c>
      <c r="AP376" s="11">
        <v>1793</v>
      </c>
      <c r="AQ376" s="10">
        <v>14</v>
      </c>
      <c r="AR376" s="12">
        <f t="shared" si="10"/>
        <v>251.02</v>
      </c>
      <c r="AS376" s="13">
        <v>44408</v>
      </c>
      <c r="AT376" s="14" t="s">
        <v>83</v>
      </c>
      <c r="AU376" s="15">
        <f t="shared" si="11"/>
        <v>1793</v>
      </c>
      <c r="AV376" s="12"/>
      <c r="AW376" t="s">
        <v>137</v>
      </c>
      <c r="AY376" s="16">
        <v>44408</v>
      </c>
      <c r="AZ376" s="10" t="s">
        <v>138</v>
      </c>
      <c r="BA376" s="10"/>
      <c r="BH376" t="s">
        <v>284</v>
      </c>
      <c r="BJ376" t="s">
        <v>132</v>
      </c>
      <c r="BK376" t="s">
        <v>133</v>
      </c>
      <c r="BL376">
        <v>85008</v>
      </c>
      <c r="BM376" t="s">
        <v>84</v>
      </c>
      <c r="BR376" s="10">
        <v>1.9</v>
      </c>
      <c r="BS376" t="s">
        <v>85</v>
      </c>
    </row>
    <row r="377" spans="1:71">
      <c r="A377" t="s">
        <v>281</v>
      </c>
      <c r="B377" s="47" t="s">
        <v>282</v>
      </c>
      <c r="C377" t="s">
        <v>96</v>
      </c>
      <c r="D377" s="8">
        <v>20</v>
      </c>
      <c r="E377" s="9">
        <v>43846</v>
      </c>
      <c r="F377" s="9">
        <v>43607</v>
      </c>
      <c r="G377" s="9">
        <v>43973</v>
      </c>
      <c r="H377" t="s">
        <v>283</v>
      </c>
      <c r="I377" t="s">
        <v>278</v>
      </c>
      <c r="J377" t="s">
        <v>284</v>
      </c>
      <c r="L377" t="s">
        <v>132</v>
      </c>
      <c r="M377" t="s">
        <v>133</v>
      </c>
      <c r="N377" s="10">
        <v>85008</v>
      </c>
      <c r="O377" s="10">
        <v>1000</v>
      </c>
      <c r="P377">
        <v>5718</v>
      </c>
      <c r="Q377">
        <v>17</v>
      </c>
      <c r="R377" t="s">
        <v>134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t="s">
        <v>134</v>
      </c>
      <c r="Z377">
        <v>0</v>
      </c>
      <c r="AA377">
        <v>0</v>
      </c>
      <c r="AB377">
        <v>0</v>
      </c>
      <c r="AC377" t="s">
        <v>134</v>
      </c>
      <c r="AD377">
        <v>0</v>
      </c>
      <c r="AE377">
        <v>0</v>
      </c>
      <c r="AF377">
        <v>0</v>
      </c>
      <c r="AG377">
        <v>307</v>
      </c>
      <c r="AH377">
        <v>2006</v>
      </c>
      <c r="AI377" s="8" t="s">
        <v>135</v>
      </c>
      <c r="AJ377" t="s">
        <v>146</v>
      </c>
      <c r="AK377" s="11">
        <v>-1668</v>
      </c>
      <c r="AL377" s="11">
        <v>0</v>
      </c>
      <c r="AM377" s="11">
        <v>-9</v>
      </c>
      <c r="AN377" s="11">
        <v>-22</v>
      </c>
      <c r="AO377" s="11">
        <v>0</v>
      </c>
      <c r="AP377" s="11">
        <v>-1699</v>
      </c>
      <c r="AQ377" s="10">
        <v>14</v>
      </c>
      <c r="AR377" s="12">
        <f t="shared" si="10"/>
        <v>-237.86</v>
      </c>
      <c r="AS377" s="13">
        <v>44408</v>
      </c>
      <c r="AT377" s="14" t="s">
        <v>83</v>
      </c>
      <c r="AU377" s="15">
        <f t="shared" si="11"/>
        <v>-1699</v>
      </c>
      <c r="AV377" s="12"/>
      <c r="AW377" t="s">
        <v>137</v>
      </c>
      <c r="AY377" s="16">
        <v>44408</v>
      </c>
      <c r="AZ377" s="10" t="s">
        <v>138</v>
      </c>
      <c r="BA377" s="10"/>
      <c r="BH377" t="s">
        <v>284</v>
      </c>
      <c r="BJ377" t="s">
        <v>132</v>
      </c>
      <c r="BK377" t="s">
        <v>133</v>
      </c>
      <c r="BL377">
        <v>85008</v>
      </c>
      <c r="BM377" t="s">
        <v>84</v>
      </c>
      <c r="BR377" s="10">
        <v>1.9</v>
      </c>
      <c r="BS377" t="s">
        <v>85</v>
      </c>
    </row>
    <row r="378" spans="1:71">
      <c r="A378" t="s">
        <v>281</v>
      </c>
      <c r="B378" s="47" t="s">
        <v>282</v>
      </c>
      <c r="C378" t="s">
        <v>96</v>
      </c>
      <c r="D378" s="8">
        <v>20</v>
      </c>
      <c r="E378" s="9">
        <v>43846</v>
      </c>
      <c r="F378" s="9">
        <v>43607</v>
      </c>
      <c r="G378" s="9">
        <v>43973</v>
      </c>
      <c r="H378" t="s">
        <v>283</v>
      </c>
      <c r="I378" t="s">
        <v>278</v>
      </c>
      <c r="J378" t="s">
        <v>284</v>
      </c>
      <c r="L378" t="s">
        <v>132</v>
      </c>
      <c r="M378" t="s">
        <v>133</v>
      </c>
      <c r="N378" s="10">
        <v>85008</v>
      </c>
      <c r="O378" s="10">
        <v>1000</v>
      </c>
      <c r="P378">
        <v>5718</v>
      </c>
      <c r="Q378">
        <v>17</v>
      </c>
      <c r="R378" t="s">
        <v>134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t="s">
        <v>134</v>
      </c>
      <c r="Z378">
        <v>0</v>
      </c>
      <c r="AA378">
        <v>0</v>
      </c>
      <c r="AB378">
        <v>0</v>
      </c>
      <c r="AC378" t="s">
        <v>134</v>
      </c>
      <c r="AD378">
        <v>0</v>
      </c>
      <c r="AE378">
        <v>0</v>
      </c>
      <c r="AF378">
        <v>0</v>
      </c>
      <c r="AG378">
        <v>193</v>
      </c>
      <c r="AH378">
        <v>2008</v>
      </c>
      <c r="AI378" s="8" t="s">
        <v>135</v>
      </c>
      <c r="AJ378" t="s">
        <v>183</v>
      </c>
      <c r="AK378" s="11">
        <v>1668</v>
      </c>
      <c r="AL378" s="11">
        <v>0</v>
      </c>
      <c r="AM378" s="11">
        <v>9</v>
      </c>
      <c r="AN378" s="11">
        <v>22</v>
      </c>
      <c r="AO378" s="11">
        <v>0</v>
      </c>
      <c r="AP378" s="11">
        <v>1699</v>
      </c>
      <c r="AQ378" s="10">
        <v>14</v>
      </c>
      <c r="AR378" s="12">
        <f t="shared" si="10"/>
        <v>237.86</v>
      </c>
      <c r="AS378" s="13">
        <v>44408</v>
      </c>
      <c r="AT378" s="14" t="s">
        <v>83</v>
      </c>
      <c r="AU378" s="15">
        <f t="shared" si="11"/>
        <v>1699</v>
      </c>
      <c r="AV378" s="12"/>
      <c r="AW378" t="s">
        <v>137</v>
      </c>
      <c r="AY378" s="16">
        <v>44408</v>
      </c>
      <c r="AZ378" s="10" t="s">
        <v>138</v>
      </c>
      <c r="BA378" s="10"/>
      <c r="BH378" t="s">
        <v>284</v>
      </c>
      <c r="BJ378" t="s">
        <v>132</v>
      </c>
      <c r="BK378" t="s">
        <v>133</v>
      </c>
      <c r="BL378">
        <v>85008</v>
      </c>
      <c r="BM378" t="s">
        <v>84</v>
      </c>
      <c r="BR378" s="10">
        <v>1.9</v>
      </c>
      <c r="BS378" t="s">
        <v>85</v>
      </c>
    </row>
    <row r="379" spans="1:71">
      <c r="A379" t="s">
        <v>281</v>
      </c>
      <c r="B379" s="47" t="s">
        <v>282</v>
      </c>
      <c r="C379" t="s">
        <v>96</v>
      </c>
      <c r="D379" s="8">
        <v>21</v>
      </c>
      <c r="E379" s="9">
        <v>43847</v>
      </c>
      <c r="F379" s="9">
        <v>43607</v>
      </c>
      <c r="G379" s="9">
        <v>43973</v>
      </c>
      <c r="H379" t="s">
        <v>283</v>
      </c>
      <c r="I379" t="s">
        <v>278</v>
      </c>
      <c r="J379" t="s">
        <v>284</v>
      </c>
      <c r="L379" t="s">
        <v>132</v>
      </c>
      <c r="M379" t="s">
        <v>133</v>
      </c>
      <c r="N379" s="10">
        <v>85008</v>
      </c>
      <c r="O379" s="10">
        <v>1000</v>
      </c>
      <c r="P379">
        <v>5718</v>
      </c>
      <c r="Q379">
        <v>17</v>
      </c>
      <c r="R379" t="s">
        <v>134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t="s">
        <v>134</v>
      </c>
      <c r="Z379">
        <v>0</v>
      </c>
      <c r="AA379">
        <v>0</v>
      </c>
      <c r="AB379">
        <v>0</v>
      </c>
      <c r="AC379" t="s">
        <v>134</v>
      </c>
      <c r="AD379">
        <v>0</v>
      </c>
      <c r="AE379">
        <v>0</v>
      </c>
      <c r="AF379">
        <v>0</v>
      </c>
      <c r="AG379">
        <v>193</v>
      </c>
      <c r="AH379">
        <v>2008</v>
      </c>
      <c r="AI379" s="8" t="s">
        <v>135</v>
      </c>
      <c r="AJ379" t="s">
        <v>183</v>
      </c>
      <c r="AK379" s="11">
        <v>-1655</v>
      </c>
      <c r="AL379" s="11">
        <v>0</v>
      </c>
      <c r="AM379" s="11">
        <v>-9</v>
      </c>
      <c r="AN379" s="11">
        <v>-21</v>
      </c>
      <c r="AO379" s="11">
        <v>0</v>
      </c>
      <c r="AP379" s="11">
        <v>-1685</v>
      </c>
      <c r="AQ379" s="10">
        <v>14</v>
      </c>
      <c r="AR379" s="12">
        <f t="shared" si="10"/>
        <v>-235.90000000000003</v>
      </c>
      <c r="AS379" s="13">
        <v>44408</v>
      </c>
      <c r="AT379" s="14" t="s">
        <v>83</v>
      </c>
      <c r="AU379" s="15">
        <f t="shared" si="11"/>
        <v>-1685</v>
      </c>
      <c r="AV379" s="12"/>
      <c r="AW379" t="s">
        <v>137</v>
      </c>
      <c r="AY379" s="16">
        <v>44408</v>
      </c>
      <c r="AZ379" s="10" t="s">
        <v>138</v>
      </c>
      <c r="BA379" s="10"/>
      <c r="BH379" t="s">
        <v>284</v>
      </c>
      <c r="BJ379" t="s">
        <v>132</v>
      </c>
      <c r="BK379" t="s">
        <v>133</v>
      </c>
      <c r="BL379">
        <v>85008</v>
      </c>
      <c r="BM379" t="s">
        <v>84</v>
      </c>
      <c r="BR379" s="10">
        <v>1.9</v>
      </c>
      <c r="BS379" t="s">
        <v>85</v>
      </c>
    </row>
    <row r="380" spans="1:71">
      <c r="A380" t="s">
        <v>281</v>
      </c>
      <c r="B380" s="47" t="s">
        <v>282</v>
      </c>
      <c r="C380" t="s">
        <v>96</v>
      </c>
      <c r="D380" s="8">
        <v>21</v>
      </c>
      <c r="E380" s="9">
        <v>43847</v>
      </c>
      <c r="F380" s="9">
        <v>43607</v>
      </c>
      <c r="G380" s="9">
        <v>43973</v>
      </c>
      <c r="H380" t="s">
        <v>283</v>
      </c>
      <c r="I380" t="s">
        <v>278</v>
      </c>
      <c r="J380" t="s">
        <v>284</v>
      </c>
      <c r="L380" t="s">
        <v>132</v>
      </c>
      <c r="M380" t="s">
        <v>133</v>
      </c>
      <c r="N380" s="10">
        <v>85008</v>
      </c>
      <c r="O380" s="10">
        <v>1000</v>
      </c>
      <c r="P380">
        <v>5718</v>
      </c>
      <c r="Q380">
        <v>17</v>
      </c>
      <c r="R380" t="s">
        <v>134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t="s">
        <v>134</v>
      </c>
      <c r="Z380">
        <v>0</v>
      </c>
      <c r="AA380">
        <v>0</v>
      </c>
      <c r="AB380">
        <v>0</v>
      </c>
      <c r="AC380" t="s">
        <v>134</v>
      </c>
      <c r="AD380">
        <v>0</v>
      </c>
      <c r="AE380">
        <v>0</v>
      </c>
      <c r="AF380">
        <v>0</v>
      </c>
      <c r="AG380">
        <v>824</v>
      </c>
      <c r="AH380">
        <v>2013</v>
      </c>
      <c r="AI380" s="8" t="s">
        <v>135</v>
      </c>
      <c r="AJ380" t="s">
        <v>212</v>
      </c>
      <c r="AK380" s="11">
        <v>1655</v>
      </c>
      <c r="AL380" s="11">
        <v>0</v>
      </c>
      <c r="AM380" s="11">
        <v>9</v>
      </c>
      <c r="AN380" s="11">
        <v>21</v>
      </c>
      <c r="AO380" s="11">
        <v>0</v>
      </c>
      <c r="AP380" s="11">
        <v>1685</v>
      </c>
      <c r="AQ380" s="10">
        <v>14</v>
      </c>
      <c r="AR380" s="12">
        <f t="shared" si="10"/>
        <v>235.90000000000003</v>
      </c>
      <c r="AS380" s="13">
        <v>44408</v>
      </c>
      <c r="AT380" s="14" t="s">
        <v>83</v>
      </c>
      <c r="AU380" s="15">
        <f t="shared" si="11"/>
        <v>1685</v>
      </c>
      <c r="AV380" s="12"/>
      <c r="AW380" t="s">
        <v>137</v>
      </c>
      <c r="AY380" s="16">
        <v>44408</v>
      </c>
      <c r="AZ380" s="10" t="s">
        <v>138</v>
      </c>
      <c r="BA380" s="10"/>
      <c r="BH380" t="s">
        <v>284</v>
      </c>
      <c r="BJ380" t="s">
        <v>132</v>
      </c>
      <c r="BK380" t="s">
        <v>133</v>
      </c>
      <c r="BL380">
        <v>85008</v>
      </c>
      <c r="BM380" t="s">
        <v>84</v>
      </c>
      <c r="BR380" s="10">
        <v>1.9</v>
      </c>
      <c r="BS380" t="s">
        <v>85</v>
      </c>
    </row>
    <row r="381" spans="1:71">
      <c r="A381" t="s">
        <v>281</v>
      </c>
      <c r="B381" s="47" t="s">
        <v>282</v>
      </c>
      <c r="C381" t="s">
        <v>96</v>
      </c>
      <c r="D381" s="8">
        <v>23</v>
      </c>
      <c r="E381" s="9">
        <v>43951</v>
      </c>
      <c r="F381" s="9">
        <v>43607</v>
      </c>
      <c r="G381" s="9">
        <v>43973</v>
      </c>
      <c r="H381" t="s">
        <v>283</v>
      </c>
      <c r="I381" t="s">
        <v>278</v>
      </c>
      <c r="J381" t="s">
        <v>284</v>
      </c>
      <c r="L381" t="s">
        <v>132</v>
      </c>
      <c r="M381" t="s">
        <v>133</v>
      </c>
      <c r="N381" s="10">
        <v>85008</v>
      </c>
      <c r="O381" s="10">
        <v>1000</v>
      </c>
      <c r="P381">
        <v>5718</v>
      </c>
      <c r="Q381">
        <v>17</v>
      </c>
      <c r="R381" t="s">
        <v>134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t="s">
        <v>134</v>
      </c>
      <c r="Z381">
        <v>0</v>
      </c>
      <c r="AA381">
        <v>0</v>
      </c>
      <c r="AB381">
        <v>0</v>
      </c>
      <c r="AC381" t="s">
        <v>134</v>
      </c>
      <c r="AD381">
        <v>0</v>
      </c>
      <c r="AE381">
        <v>0</v>
      </c>
      <c r="AF381">
        <v>0</v>
      </c>
      <c r="AG381">
        <v>824</v>
      </c>
      <c r="AH381">
        <v>2013</v>
      </c>
      <c r="AI381" s="8" t="s">
        <v>135</v>
      </c>
      <c r="AJ381" t="s">
        <v>212</v>
      </c>
      <c r="AK381" s="11">
        <v>-289</v>
      </c>
      <c r="AL381" s="11">
        <v>0</v>
      </c>
      <c r="AM381" s="11">
        <v>-2</v>
      </c>
      <c r="AN381" s="11">
        <v>-4</v>
      </c>
      <c r="AO381" s="11">
        <v>0</v>
      </c>
      <c r="AP381" s="11">
        <v>-295</v>
      </c>
      <c r="AQ381" s="10">
        <v>14</v>
      </c>
      <c r="AR381" s="12">
        <f t="shared" si="10"/>
        <v>-41.300000000000004</v>
      </c>
      <c r="AS381" s="13">
        <v>44408</v>
      </c>
      <c r="AT381" s="14" t="s">
        <v>83</v>
      </c>
      <c r="AU381" s="15">
        <f t="shared" si="11"/>
        <v>-295</v>
      </c>
      <c r="AV381" s="12"/>
      <c r="AW381" t="s">
        <v>137</v>
      </c>
      <c r="AY381" s="16">
        <v>44408</v>
      </c>
      <c r="AZ381" s="10" t="s">
        <v>138</v>
      </c>
      <c r="BA381" s="10"/>
      <c r="BH381" t="s">
        <v>284</v>
      </c>
      <c r="BJ381" t="s">
        <v>132</v>
      </c>
      <c r="BK381" t="s">
        <v>133</v>
      </c>
      <c r="BL381">
        <v>85008</v>
      </c>
      <c r="BM381" t="s">
        <v>84</v>
      </c>
      <c r="BR381" s="10">
        <v>1.9</v>
      </c>
      <c r="BS381" t="s">
        <v>85</v>
      </c>
    </row>
    <row r="382" spans="1:71">
      <c r="A382" t="s">
        <v>281</v>
      </c>
      <c r="B382" s="47" t="s">
        <v>282</v>
      </c>
      <c r="C382" t="s">
        <v>96</v>
      </c>
      <c r="D382" s="8">
        <v>23</v>
      </c>
      <c r="E382" s="9">
        <v>43951</v>
      </c>
      <c r="F382" s="9">
        <v>43607</v>
      </c>
      <c r="G382" s="9">
        <v>43973</v>
      </c>
      <c r="H382" t="s">
        <v>283</v>
      </c>
      <c r="I382" t="s">
        <v>278</v>
      </c>
      <c r="J382" t="s">
        <v>284</v>
      </c>
      <c r="L382" t="s">
        <v>132</v>
      </c>
      <c r="M382" t="s">
        <v>133</v>
      </c>
      <c r="N382" s="10">
        <v>85008</v>
      </c>
      <c r="O382" s="10">
        <v>1000</v>
      </c>
      <c r="P382">
        <v>5718</v>
      </c>
      <c r="Q382">
        <v>17</v>
      </c>
      <c r="R382" t="s">
        <v>134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t="s">
        <v>134</v>
      </c>
      <c r="Z382">
        <v>0</v>
      </c>
      <c r="AA382">
        <v>0</v>
      </c>
      <c r="AB382">
        <v>0</v>
      </c>
      <c r="AC382" t="s">
        <v>134</v>
      </c>
      <c r="AD382">
        <v>0</v>
      </c>
      <c r="AE382">
        <v>0</v>
      </c>
      <c r="AF382">
        <v>0</v>
      </c>
      <c r="AG382">
        <v>221</v>
      </c>
      <c r="AH382">
        <v>2008</v>
      </c>
      <c r="AI382" s="8" t="s">
        <v>135</v>
      </c>
      <c r="AJ382" t="s">
        <v>151</v>
      </c>
      <c r="AK382" s="11">
        <v>289</v>
      </c>
      <c r="AL382" s="11">
        <v>0</v>
      </c>
      <c r="AM382" s="11">
        <v>2</v>
      </c>
      <c r="AN382" s="11">
        <v>4</v>
      </c>
      <c r="AO382" s="11">
        <v>0</v>
      </c>
      <c r="AP382" s="11">
        <v>295</v>
      </c>
      <c r="AQ382" s="10">
        <v>14</v>
      </c>
      <c r="AR382" s="12">
        <f t="shared" ref="AR382:AR445" si="12">AP382*AQ382%</f>
        <v>41.300000000000004</v>
      </c>
      <c r="AS382" s="13">
        <v>44408</v>
      </c>
      <c r="AT382" s="14" t="s">
        <v>83</v>
      </c>
      <c r="AU382" s="15">
        <f t="shared" si="11"/>
        <v>295</v>
      </c>
      <c r="AV382" s="12"/>
      <c r="AW382" t="s">
        <v>137</v>
      </c>
      <c r="AY382" s="16">
        <v>44408</v>
      </c>
      <c r="AZ382" s="10" t="s">
        <v>138</v>
      </c>
      <c r="BA382" s="10"/>
      <c r="BH382" t="s">
        <v>284</v>
      </c>
      <c r="BJ382" t="s">
        <v>132</v>
      </c>
      <c r="BK382" t="s">
        <v>133</v>
      </c>
      <c r="BL382">
        <v>85008</v>
      </c>
      <c r="BM382" t="s">
        <v>84</v>
      </c>
      <c r="BR382" s="10">
        <v>1.9</v>
      </c>
      <c r="BS382" t="s">
        <v>85</v>
      </c>
    </row>
    <row r="383" spans="1:71">
      <c r="A383" s="21" t="s">
        <v>281</v>
      </c>
      <c r="B383" s="51" t="s">
        <v>282</v>
      </c>
      <c r="C383" s="21" t="s">
        <v>96</v>
      </c>
      <c r="D383" s="8">
        <v>24</v>
      </c>
      <c r="E383" s="17">
        <v>43963</v>
      </c>
      <c r="F383" s="17">
        <v>43607</v>
      </c>
      <c r="G383" s="17">
        <v>43973</v>
      </c>
      <c r="H383" s="8" t="s">
        <v>283</v>
      </c>
      <c r="I383" s="8" t="s">
        <v>278</v>
      </c>
      <c r="J383" s="8" t="s">
        <v>284</v>
      </c>
      <c r="K383" s="8"/>
      <c r="L383" s="8" t="s">
        <v>132</v>
      </c>
      <c r="M383" s="21" t="s">
        <v>133</v>
      </c>
      <c r="N383" s="10">
        <v>85008</v>
      </c>
      <c r="O383" s="14">
        <v>1000</v>
      </c>
      <c r="P383" s="21">
        <v>5718</v>
      </c>
      <c r="Q383" s="21">
        <v>17</v>
      </c>
      <c r="R383" s="24">
        <v>250000</v>
      </c>
      <c r="S383" s="21">
        <v>0</v>
      </c>
      <c r="T383" s="21">
        <v>0</v>
      </c>
      <c r="U383" s="21">
        <v>0</v>
      </c>
      <c r="V383" s="21">
        <v>0</v>
      </c>
      <c r="W383" s="21">
        <v>0</v>
      </c>
      <c r="X383" s="21">
        <v>0</v>
      </c>
      <c r="Y383" s="24">
        <v>250000</v>
      </c>
      <c r="Z383" s="21">
        <v>0</v>
      </c>
      <c r="AA383" s="21">
        <v>0</v>
      </c>
      <c r="AB383" s="21">
        <v>0</v>
      </c>
      <c r="AC383" s="24">
        <v>250000</v>
      </c>
      <c r="AD383" s="21">
        <v>0</v>
      </c>
      <c r="AE383" s="21">
        <v>0</v>
      </c>
      <c r="AF383" s="21">
        <v>0</v>
      </c>
      <c r="AG383" s="8">
        <v>172</v>
      </c>
      <c r="AH383" s="8">
        <v>2010</v>
      </c>
      <c r="AI383" s="21" t="s">
        <v>135</v>
      </c>
      <c r="AJ383" s="8" t="s">
        <v>136</v>
      </c>
      <c r="AK383" s="11">
        <v>132</v>
      </c>
      <c r="AL383" s="19">
        <v>0</v>
      </c>
      <c r="AM383" s="19">
        <v>0</v>
      </c>
      <c r="AN383" s="19">
        <v>0</v>
      </c>
      <c r="AO383" s="19">
        <v>0</v>
      </c>
      <c r="AP383" s="19">
        <f>SUM(AK383:AO383)</f>
        <v>132</v>
      </c>
      <c r="AQ383" s="14">
        <v>14</v>
      </c>
      <c r="AR383" s="20">
        <f t="shared" si="12"/>
        <v>18.48</v>
      </c>
      <c r="AS383" s="13">
        <v>44408</v>
      </c>
      <c r="AT383" s="14" t="s">
        <v>83</v>
      </c>
      <c r="AU383" s="15">
        <f t="shared" si="11"/>
        <v>132</v>
      </c>
      <c r="AV383" s="12"/>
      <c r="AW383" s="21" t="s">
        <v>137</v>
      </c>
      <c r="AX383" s="21"/>
      <c r="AY383" s="16">
        <v>44408</v>
      </c>
      <c r="AZ383" s="14" t="s">
        <v>138</v>
      </c>
      <c r="BA383" s="10"/>
      <c r="BB383" s="8"/>
      <c r="BC383" s="8"/>
      <c r="BD383" s="8"/>
      <c r="BE383" s="8"/>
      <c r="BF383" s="8"/>
      <c r="BG383" s="8"/>
      <c r="BH383" s="8" t="s">
        <v>284</v>
      </c>
      <c r="BI383" s="8"/>
      <c r="BJ383" s="8" t="s">
        <v>132</v>
      </c>
      <c r="BK383" s="21" t="s">
        <v>133</v>
      </c>
      <c r="BL383" s="8">
        <v>85008</v>
      </c>
      <c r="BM383" s="21" t="s">
        <v>84</v>
      </c>
      <c r="BN383" s="8"/>
      <c r="BO383" s="8"/>
      <c r="BP383" s="8"/>
      <c r="BQ383" s="8"/>
      <c r="BR383" s="14">
        <v>1.9</v>
      </c>
      <c r="BS383" t="s">
        <v>85</v>
      </c>
    </row>
    <row r="384" spans="1:71">
      <c r="A384" s="8" t="s">
        <v>281</v>
      </c>
      <c r="B384" s="51" t="s">
        <v>282</v>
      </c>
      <c r="C384" s="21" t="s">
        <v>96</v>
      </c>
      <c r="D384" s="8">
        <v>24</v>
      </c>
      <c r="E384" s="17">
        <v>43963</v>
      </c>
      <c r="F384" s="17">
        <v>43607</v>
      </c>
      <c r="G384" s="17">
        <v>43973</v>
      </c>
      <c r="H384" s="8" t="s">
        <v>283</v>
      </c>
      <c r="I384" s="8" t="s">
        <v>278</v>
      </c>
      <c r="J384" s="8" t="s">
        <v>284</v>
      </c>
      <c r="K384" s="8"/>
      <c r="L384" s="8" t="s">
        <v>132</v>
      </c>
      <c r="M384" s="21" t="s">
        <v>133</v>
      </c>
      <c r="N384" s="10">
        <v>85008</v>
      </c>
      <c r="O384" s="14">
        <v>1000</v>
      </c>
      <c r="P384" s="21">
        <v>5718</v>
      </c>
      <c r="Q384" s="21">
        <v>17</v>
      </c>
      <c r="R384" s="24">
        <v>250000</v>
      </c>
      <c r="S384" s="21">
        <v>0</v>
      </c>
      <c r="T384" s="21">
        <v>0</v>
      </c>
      <c r="U384" s="21">
        <v>0</v>
      </c>
      <c r="V384" s="21">
        <v>0</v>
      </c>
      <c r="W384" s="21">
        <v>0</v>
      </c>
      <c r="X384" s="21">
        <v>0</v>
      </c>
      <c r="Y384" s="24">
        <v>250000</v>
      </c>
      <c r="Z384" s="21">
        <v>0</v>
      </c>
      <c r="AA384" s="21">
        <v>0</v>
      </c>
      <c r="AB384" s="21">
        <v>0</v>
      </c>
      <c r="AC384" s="24">
        <v>250000</v>
      </c>
      <c r="AD384" s="21">
        <v>0</v>
      </c>
      <c r="AE384" s="21">
        <v>0</v>
      </c>
      <c r="AF384" s="21">
        <v>0</v>
      </c>
      <c r="AG384" s="8">
        <v>221</v>
      </c>
      <c r="AH384" s="8">
        <v>2008</v>
      </c>
      <c r="AI384" s="21" t="s">
        <v>135</v>
      </c>
      <c r="AJ384" s="8" t="s">
        <v>151</v>
      </c>
      <c r="AK384" s="11">
        <v>-132</v>
      </c>
      <c r="AL384" s="19">
        <v>0</v>
      </c>
      <c r="AM384" s="19">
        <v>0</v>
      </c>
      <c r="AN384" s="19">
        <v>0</v>
      </c>
      <c r="AO384" s="19">
        <v>0</v>
      </c>
      <c r="AP384" s="19">
        <f>SUM(AK384:AO384)</f>
        <v>-132</v>
      </c>
      <c r="AQ384" s="14">
        <v>14</v>
      </c>
      <c r="AR384" s="20">
        <f t="shared" si="12"/>
        <v>-18.48</v>
      </c>
      <c r="AS384" s="13">
        <v>44408</v>
      </c>
      <c r="AT384" s="14" t="s">
        <v>83</v>
      </c>
      <c r="AU384" s="15">
        <f t="shared" si="11"/>
        <v>-132</v>
      </c>
      <c r="AV384" s="12"/>
      <c r="AW384" s="21" t="s">
        <v>137</v>
      </c>
      <c r="AX384" s="21"/>
      <c r="AY384" s="16">
        <v>44408</v>
      </c>
      <c r="AZ384" s="14" t="s">
        <v>138</v>
      </c>
      <c r="BA384" s="10"/>
      <c r="BB384" s="8"/>
      <c r="BC384" s="8"/>
      <c r="BD384" s="8"/>
      <c r="BE384" s="8"/>
      <c r="BF384" s="8"/>
      <c r="BG384" s="8"/>
      <c r="BH384" s="8" t="s">
        <v>284</v>
      </c>
      <c r="BI384" s="8"/>
      <c r="BJ384" s="8" t="s">
        <v>132</v>
      </c>
      <c r="BK384" s="21" t="s">
        <v>133</v>
      </c>
      <c r="BL384" s="8">
        <v>85008</v>
      </c>
      <c r="BM384" s="21" t="s">
        <v>84</v>
      </c>
      <c r="BN384" s="8"/>
      <c r="BO384" s="8"/>
      <c r="BP384" s="8"/>
      <c r="BQ384" s="8"/>
      <c r="BR384" s="14">
        <v>1.9</v>
      </c>
      <c r="BS384" t="s">
        <v>85</v>
      </c>
    </row>
    <row r="385" spans="1:71">
      <c r="A385" t="s">
        <v>285</v>
      </c>
      <c r="B385" s="47" t="s">
        <v>286</v>
      </c>
      <c r="C385" t="s">
        <v>73</v>
      </c>
      <c r="D385" s="8"/>
      <c r="E385" s="9">
        <v>43610</v>
      </c>
      <c r="F385" s="9">
        <v>43610</v>
      </c>
      <c r="G385" s="9">
        <v>43976</v>
      </c>
      <c r="H385" t="s">
        <v>287</v>
      </c>
      <c r="J385" t="s">
        <v>288</v>
      </c>
      <c r="L385" t="s">
        <v>289</v>
      </c>
      <c r="M385" t="s">
        <v>133</v>
      </c>
      <c r="N385" s="10">
        <v>85365</v>
      </c>
      <c r="O385" s="10">
        <v>1000</v>
      </c>
      <c r="P385">
        <v>5749</v>
      </c>
      <c r="Q385">
        <v>10</v>
      </c>
      <c r="R385" t="s">
        <v>134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t="s">
        <v>134</v>
      </c>
      <c r="Z385">
        <v>0</v>
      </c>
      <c r="AA385">
        <v>0</v>
      </c>
      <c r="AB385">
        <v>0</v>
      </c>
      <c r="AC385" t="s">
        <v>134</v>
      </c>
      <c r="AD385">
        <v>0</v>
      </c>
      <c r="AE385">
        <v>0</v>
      </c>
      <c r="AF385">
        <v>0</v>
      </c>
      <c r="AH385">
        <v>1999</v>
      </c>
      <c r="AI385" s="8" t="s">
        <v>90</v>
      </c>
      <c r="AJ385" t="s">
        <v>290</v>
      </c>
      <c r="AK385" s="11">
        <v>2753</v>
      </c>
      <c r="AL385" s="11">
        <v>0</v>
      </c>
      <c r="AM385" s="11">
        <v>27</v>
      </c>
      <c r="AN385" s="11">
        <v>62</v>
      </c>
      <c r="AO385" s="11">
        <v>0</v>
      </c>
      <c r="AP385" s="11">
        <v>2842</v>
      </c>
      <c r="AQ385" s="10">
        <v>14</v>
      </c>
      <c r="AR385" s="12">
        <f t="shared" si="12"/>
        <v>397.88000000000005</v>
      </c>
      <c r="AS385" s="13">
        <v>44408</v>
      </c>
      <c r="AT385" s="14" t="s">
        <v>83</v>
      </c>
      <c r="AU385" s="15">
        <f t="shared" si="11"/>
        <v>2842</v>
      </c>
      <c r="AV385" s="12"/>
      <c r="AW385" t="s">
        <v>291</v>
      </c>
      <c r="AY385" s="16">
        <v>44408</v>
      </c>
      <c r="AZ385" s="10" t="s">
        <v>292</v>
      </c>
      <c r="BA385" s="10"/>
      <c r="BH385" t="s">
        <v>288</v>
      </c>
      <c r="BJ385" t="s">
        <v>289</v>
      </c>
      <c r="BK385" t="s">
        <v>133</v>
      </c>
      <c r="BL385">
        <v>85365</v>
      </c>
      <c r="BM385" t="s">
        <v>84</v>
      </c>
      <c r="BR385" s="10">
        <v>1.9</v>
      </c>
      <c r="BS385" t="s">
        <v>85</v>
      </c>
    </row>
    <row r="386" spans="1:71">
      <c r="A386" t="s">
        <v>285</v>
      </c>
      <c r="B386" s="47" t="s">
        <v>286</v>
      </c>
      <c r="C386" t="s">
        <v>73</v>
      </c>
      <c r="D386" s="8"/>
      <c r="E386" s="9">
        <v>43610</v>
      </c>
      <c r="F386" s="9">
        <v>43610</v>
      </c>
      <c r="G386" s="9">
        <v>43976</v>
      </c>
      <c r="H386" t="s">
        <v>287</v>
      </c>
      <c r="J386" t="s">
        <v>288</v>
      </c>
      <c r="L386" t="s">
        <v>289</v>
      </c>
      <c r="M386" t="s">
        <v>133</v>
      </c>
      <c r="N386" s="10">
        <v>85365</v>
      </c>
      <c r="O386" s="10">
        <v>1000</v>
      </c>
      <c r="P386">
        <v>5749</v>
      </c>
      <c r="Q386">
        <v>10</v>
      </c>
      <c r="R386" t="s">
        <v>134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 t="s">
        <v>134</v>
      </c>
      <c r="Z386">
        <v>0</v>
      </c>
      <c r="AA386">
        <v>0</v>
      </c>
      <c r="AB386">
        <v>0</v>
      </c>
      <c r="AC386" t="s">
        <v>134</v>
      </c>
      <c r="AD386">
        <v>0</v>
      </c>
      <c r="AE386">
        <v>0</v>
      </c>
      <c r="AF386">
        <v>0</v>
      </c>
      <c r="AG386">
        <v>4</v>
      </c>
      <c r="AH386">
        <v>2005</v>
      </c>
      <c r="AI386" s="8" t="s">
        <v>135</v>
      </c>
      <c r="AJ386" t="s">
        <v>293</v>
      </c>
      <c r="AK386" s="11">
        <v>2753</v>
      </c>
      <c r="AL386" s="11">
        <v>0</v>
      </c>
      <c r="AM386" s="11">
        <v>27</v>
      </c>
      <c r="AN386" s="11">
        <v>62</v>
      </c>
      <c r="AO386" s="11">
        <v>0</v>
      </c>
      <c r="AP386" s="11">
        <v>2842</v>
      </c>
      <c r="AQ386" s="10">
        <v>14</v>
      </c>
      <c r="AR386" s="12">
        <f t="shared" si="12"/>
        <v>397.88000000000005</v>
      </c>
      <c r="AS386" s="13">
        <v>44408</v>
      </c>
      <c r="AT386" s="14" t="s">
        <v>83</v>
      </c>
      <c r="AU386" s="15">
        <f t="shared" ref="AU386:AU449" si="13">AP386</f>
        <v>2842</v>
      </c>
      <c r="AV386" s="12"/>
      <c r="AW386" t="s">
        <v>291</v>
      </c>
      <c r="AY386" s="16">
        <v>44408</v>
      </c>
      <c r="AZ386" s="10" t="s">
        <v>292</v>
      </c>
      <c r="BA386" s="10"/>
      <c r="BH386" t="s">
        <v>288</v>
      </c>
      <c r="BJ386" t="s">
        <v>289</v>
      </c>
      <c r="BK386" t="s">
        <v>133</v>
      </c>
      <c r="BL386">
        <v>85365</v>
      </c>
      <c r="BM386" t="s">
        <v>84</v>
      </c>
      <c r="BR386" s="10">
        <v>1.9</v>
      </c>
      <c r="BS386" t="s">
        <v>85</v>
      </c>
    </row>
    <row r="387" spans="1:71">
      <c r="A387" t="s">
        <v>285</v>
      </c>
      <c r="B387" s="47" t="s">
        <v>286</v>
      </c>
      <c r="C387" t="s">
        <v>73</v>
      </c>
      <c r="D387" s="8"/>
      <c r="E387" s="9">
        <v>43610</v>
      </c>
      <c r="F387" s="9">
        <v>43610</v>
      </c>
      <c r="G387" s="9">
        <v>43976</v>
      </c>
      <c r="H387" t="s">
        <v>287</v>
      </c>
      <c r="J387" t="s">
        <v>288</v>
      </c>
      <c r="L387" t="s">
        <v>289</v>
      </c>
      <c r="M387" t="s">
        <v>133</v>
      </c>
      <c r="N387" s="10">
        <v>85365</v>
      </c>
      <c r="O387" s="10">
        <v>1000</v>
      </c>
      <c r="P387">
        <v>5749</v>
      </c>
      <c r="Q387">
        <v>10</v>
      </c>
      <c r="R387" t="s">
        <v>134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t="s">
        <v>134</v>
      </c>
      <c r="Z387">
        <v>0</v>
      </c>
      <c r="AA387">
        <v>0</v>
      </c>
      <c r="AB387">
        <v>0</v>
      </c>
      <c r="AC387" t="s">
        <v>134</v>
      </c>
      <c r="AD387">
        <v>0</v>
      </c>
      <c r="AE387">
        <v>0</v>
      </c>
      <c r="AF387">
        <v>0</v>
      </c>
      <c r="AG387">
        <v>5</v>
      </c>
      <c r="AH387">
        <v>2006</v>
      </c>
      <c r="AI387" s="8" t="s">
        <v>122</v>
      </c>
      <c r="AJ387" t="s">
        <v>294</v>
      </c>
      <c r="AK387" s="11">
        <v>2753</v>
      </c>
      <c r="AL387" s="11">
        <v>0</v>
      </c>
      <c r="AM387" s="11">
        <v>27</v>
      </c>
      <c r="AN387" s="11">
        <v>62</v>
      </c>
      <c r="AO387" s="11">
        <v>0</v>
      </c>
      <c r="AP387" s="11">
        <v>2842</v>
      </c>
      <c r="AQ387" s="10">
        <v>14</v>
      </c>
      <c r="AR387" s="12">
        <f t="shared" si="12"/>
        <v>397.88000000000005</v>
      </c>
      <c r="AS387" s="13">
        <v>44408</v>
      </c>
      <c r="AT387" s="14" t="s">
        <v>83</v>
      </c>
      <c r="AU387" s="15">
        <f t="shared" si="13"/>
        <v>2842</v>
      </c>
      <c r="AV387" s="12"/>
      <c r="AW387" t="s">
        <v>291</v>
      </c>
      <c r="AY387" s="16">
        <v>44408</v>
      </c>
      <c r="AZ387" s="10" t="s">
        <v>292</v>
      </c>
      <c r="BA387" s="10"/>
      <c r="BH387" t="s">
        <v>288</v>
      </c>
      <c r="BJ387" t="s">
        <v>289</v>
      </c>
      <c r="BK387" t="s">
        <v>133</v>
      </c>
      <c r="BL387">
        <v>85365</v>
      </c>
      <c r="BM387" t="s">
        <v>84</v>
      </c>
      <c r="BR387" s="10">
        <v>1.9</v>
      </c>
      <c r="BS387" t="s">
        <v>85</v>
      </c>
    </row>
    <row r="388" spans="1:71">
      <c r="A388" t="s">
        <v>285</v>
      </c>
      <c r="B388" s="47" t="s">
        <v>286</v>
      </c>
      <c r="C388" t="s">
        <v>73</v>
      </c>
      <c r="D388" s="8"/>
      <c r="E388" s="9">
        <v>43610</v>
      </c>
      <c r="F388" s="9">
        <v>43610</v>
      </c>
      <c r="G388" s="9">
        <v>43976</v>
      </c>
      <c r="H388" t="s">
        <v>287</v>
      </c>
      <c r="J388" t="s">
        <v>288</v>
      </c>
      <c r="L388" t="s">
        <v>289</v>
      </c>
      <c r="M388" t="s">
        <v>133</v>
      </c>
      <c r="N388" s="10">
        <v>85365</v>
      </c>
      <c r="O388" s="10">
        <v>1000</v>
      </c>
      <c r="P388">
        <v>5749</v>
      </c>
      <c r="Q388">
        <v>10</v>
      </c>
      <c r="R388" t="s">
        <v>134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t="s">
        <v>134</v>
      </c>
      <c r="Z388">
        <v>0</v>
      </c>
      <c r="AA388">
        <v>0</v>
      </c>
      <c r="AB388">
        <v>0</v>
      </c>
      <c r="AC388" t="s">
        <v>134</v>
      </c>
      <c r="AD388">
        <v>0</v>
      </c>
      <c r="AE388">
        <v>0</v>
      </c>
      <c r="AF388">
        <v>0</v>
      </c>
      <c r="AG388">
        <v>7</v>
      </c>
      <c r="AH388">
        <v>2007</v>
      </c>
      <c r="AI388" s="8" t="s">
        <v>122</v>
      </c>
      <c r="AJ388" t="s">
        <v>295</v>
      </c>
      <c r="AK388" s="11">
        <v>2753</v>
      </c>
      <c r="AL388" s="11">
        <v>0</v>
      </c>
      <c r="AM388" s="11">
        <v>27</v>
      </c>
      <c r="AN388" s="11">
        <v>62</v>
      </c>
      <c r="AO388" s="11">
        <v>0</v>
      </c>
      <c r="AP388" s="11">
        <v>2842</v>
      </c>
      <c r="AQ388" s="10">
        <v>14</v>
      </c>
      <c r="AR388" s="12">
        <f t="shared" si="12"/>
        <v>397.88000000000005</v>
      </c>
      <c r="AS388" s="13">
        <v>44408</v>
      </c>
      <c r="AT388" s="14" t="s">
        <v>83</v>
      </c>
      <c r="AU388" s="15">
        <f t="shared" si="13"/>
        <v>2842</v>
      </c>
      <c r="AV388" s="12"/>
      <c r="AW388" t="s">
        <v>291</v>
      </c>
      <c r="AY388" s="16">
        <v>44408</v>
      </c>
      <c r="AZ388" s="10" t="s">
        <v>292</v>
      </c>
      <c r="BA388" s="10"/>
      <c r="BH388" t="s">
        <v>288</v>
      </c>
      <c r="BJ388" t="s">
        <v>289</v>
      </c>
      <c r="BK388" t="s">
        <v>133</v>
      </c>
      <c r="BL388">
        <v>85365</v>
      </c>
      <c r="BM388" t="s">
        <v>84</v>
      </c>
      <c r="BR388" s="10">
        <v>1.9</v>
      </c>
      <c r="BS388" t="s">
        <v>85</v>
      </c>
    </row>
    <row r="389" spans="1:71">
      <c r="A389" t="s">
        <v>285</v>
      </c>
      <c r="B389" s="47" t="s">
        <v>286</v>
      </c>
      <c r="C389" t="s">
        <v>73</v>
      </c>
      <c r="D389" s="8"/>
      <c r="E389" s="9">
        <v>43610</v>
      </c>
      <c r="F389" s="9">
        <v>43610</v>
      </c>
      <c r="G389" s="9">
        <v>43976</v>
      </c>
      <c r="H389" t="s">
        <v>287</v>
      </c>
      <c r="J389" t="s">
        <v>288</v>
      </c>
      <c r="L389" t="s">
        <v>289</v>
      </c>
      <c r="M389" t="s">
        <v>133</v>
      </c>
      <c r="N389" s="10">
        <v>85365</v>
      </c>
      <c r="O389" s="10">
        <v>1000</v>
      </c>
      <c r="P389">
        <v>5749</v>
      </c>
      <c r="Q389">
        <v>10</v>
      </c>
      <c r="R389" t="s">
        <v>134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t="s">
        <v>134</v>
      </c>
      <c r="Z389">
        <v>0</v>
      </c>
      <c r="AA389">
        <v>0</v>
      </c>
      <c r="AB389">
        <v>0</v>
      </c>
      <c r="AC389" t="s">
        <v>134</v>
      </c>
      <c r="AD389">
        <v>0</v>
      </c>
      <c r="AE389">
        <v>0</v>
      </c>
      <c r="AF389">
        <v>0</v>
      </c>
      <c r="AH389">
        <v>2002</v>
      </c>
      <c r="AI389" s="8" t="s">
        <v>135</v>
      </c>
      <c r="AJ389" t="s">
        <v>296</v>
      </c>
      <c r="AK389" s="11">
        <v>2753</v>
      </c>
      <c r="AL389" s="11">
        <v>0</v>
      </c>
      <c r="AM389" s="11">
        <v>27</v>
      </c>
      <c r="AN389" s="11">
        <v>62</v>
      </c>
      <c r="AO389" s="11">
        <v>0</v>
      </c>
      <c r="AP389" s="11">
        <v>2842</v>
      </c>
      <c r="AQ389" s="10">
        <v>14</v>
      </c>
      <c r="AR389" s="12">
        <f t="shared" si="12"/>
        <v>397.88000000000005</v>
      </c>
      <c r="AS389" s="13">
        <v>44408</v>
      </c>
      <c r="AT389" s="14" t="s">
        <v>83</v>
      </c>
      <c r="AU389" s="15">
        <f t="shared" si="13"/>
        <v>2842</v>
      </c>
      <c r="AV389" s="12"/>
      <c r="AW389" t="s">
        <v>291</v>
      </c>
      <c r="AY389" s="16">
        <v>44408</v>
      </c>
      <c r="AZ389" s="10" t="s">
        <v>292</v>
      </c>
      <c r="BA389" s="10"/>
      <c r="BH389" t="s">
        <v>288</v>
      </c>
      <c r="BJ389" t="s">
        <v>289</v>
      </c>
      <c r="BK389" t="s">
        <v>133</v>
      </c>
      <c r="BL389">
        <v>85365</v>
      </c>
      <c r="BM389" t="s">
        <v>84</v>
      </c>
      <c r="BR389" s="10">
        <v>1.9</v>
      </c>
      <c r="BS389" t="s">
        <v>85</v>
      </c>
    </row>
    <row r="390" spans="1:71">
      <c r="A390" t="s">
        <v>285</v>
      </c>
      <c r="B390" s="47" t="s">
        <v>286</v>
      </c>
      <c r="C390" t="s">
        <v>96</v>
      </c>
      <c r="D390" s="8">
        <v>1</v>
      </c>
      <c r="E390" s="9">
        <v>43626</v>
      </c>
      <c r="F390" s="9">
        <v>43610</v>
      </c>
      <c r="G390" s="9">
        <v>43976</v>
      </c>
      <c r="H390" t="s">
        <v>287</v>
      </c>
      <c r="J390" t="s">
        <v>288</v>
      </c>
      <c r="L390" t="s">
        <v>289</v>
      </c>
      <c r="M390" t="s">
        <v>133</v>
      </c>
      <c r="N390" s="10">
        <v>85365</v>
      </c>
      <c r="O390" s="10">
        <v>1000</v>
      </c>
      <c r="P390">
        <v>5749</v>
      </c>
      <c r="Q390">
        <v>10</v>
      </c>
      <c r="R390" t="s">
        <v>134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t="s">
        <v>134</v>
      </c>
      <c r="Z390">
        <v>0</v>
      </c>
      <c r="AA390">
        <v>0</v>
      </c>
      <c r="AB390">
        <v>0</v>
      </c>
      <c r="AC390" t="s">
        <v>134</v>
      </c>
      <c r="AD390">
        <v>0</v>
      </c>
      <c r="AE390">
        <v>0</v>
      </c>
      <c r="AF390">
        <v>0</v>
      </c>
      <c r="AH390">
        <v>1999</v>
      </c>
      <c r="AI390" s="8" t="s">
        <v>90</v>
      </c>
      <c r="AJ390" t="s">
        <v>290</v>
      </c>
      <c r="AK390" s="11">
        <v>-2633</v>
      </c>
      <c r="AL390" s="11">
        <v>0</v>
      </c>
      <c r="AM390" s="11">
        <v>-26</v>
      </c>
      <c r="AN390" s="11">
        <v>-59</v>
      </c>
      <c r="AO390" s="11">
        <v>0</v>
      </c>
      <c r="AP390" s="11">
        <v>-2718</v>
      </c>
      <c r="AQ390" s="10">
        <v>14</v>
      </c>
      <c r="AR390" s="12">
        <f t="shared" si="12"/>
        <v>-380.52000000000004</v>
      </c>
      <c r="AS390" s="13">
        <v>44408</v>
      </c>
      <c r="AT390" s="14" t="s">
        <v>83</v>
      </c>
      <c r="AU390" s="15">
        <f t="shared" si="13"/>
        <v>-2718</v>
      </c>
      <c r="AV390" s="12"/>
      <c r="AW390" t="s">
        <v>291</v>
      </c>
      <c r="AY390" s="16">
        <v>44408</v>
      </c>
      <c r="AZ390" s="10" t="s">
        <v>292</v>
      </c>
      <c r="BA390" s="10"/>
      <c r="BH390" t="s">
        <v>288</v>
      </c>
      <c r="BJ390" t="s">
        <v>289</v>
      </c>
      <c r="BK390" t="s">
        <v>133</v>
      </c>
      <c r="BL390">
        <v>85365</v>
      </c>
      <c r="BM390" t="s">
        <v>84</v>
      </c>
      <c r="BR390" s="10">
        <v>1.9</v>
      </c>
      <c r="BS390" t="s">
        <v>85</v>
      </c>
    </row>
    <row r="391" spans="1:71">
      <c r="A391" t="s">
        <v>297</v>
      </c>
      <c r="B391" s="47" t="s">
        <v>298</v>
      </c>
      <c r="C391" t="s">
        <v>73</v>
      </c>
      <c r="D391" s="8"/>
      <c r="E391" s="9">
        <v>43556</v>
      </c>
      <c r="F391" s="9">
        <v>43556</v>
      </c>
      <c r="G391" s="9">
        <v>43923</v>
      </c>
      <c r="H391" t="s">
        <v>299</v>
      </c>
      <c r="I391" t="s">
        <v>300</v>
      </c>
      <c r="J391" t="s">
        <v>301</v>
      </c>
      <c r="L391" t="s">
        <v>302</v>
      </c>
      <c r="M391" t="s">
        <v>303</v>
      </c>
      <c r="N391" s="10">
        <v>94544</v>
      </c>
      <c r="O391" s="10">
        <v>1000</v>
      </c>
      <c r="Q391">
        <v>60</v>
      </c>
      <c r="R391">
        <v>0</v>
      </c>
      <c r="S391" t="s">
        <v>80</v>
      </c>
      <c r="T391" t="s">
        <v>304</v>
      </c>
      <c r="U391" t="s">
        <v>79</v>
      </c>
      <c r="V391">
        <v>0</v>
      </c>
      <c r="W391">
        <v>0</v>
      </c>
      <c r="X391">
        <v>0</v>
      </c>
      <c r="Y391">
        <v>0</v>
      </c>
      <c r="Z391" t="s">
        <v>305</v>
      </c>
      <c r="AA391" t="s">
        <v>306</v>
      </c>
      <c r="AB391">
        <v>0</v>
      </c>
      <c r="AC391">
        <v>0</v>
      </c>
      <c r="AD391" t="s">
        <v>305</v>
      </c>
      <c r="AE391" t="s">
        <v>306</v>
      </c>
      <c r="AF391">
        <v>0</v>
      </c>
      <c r="AH391">
        <v>2012</v>
      </c>
      <c r="AI391" s="8" t="s">
        <v>135</v>
      </c>
      <c r="AJ391" t="s">
        <v>307</v>
      </c>
      <c r="AK391" s="11">
        <v>3930</v>
      </c>
      <c r="AL391" s="11">
        <v>0</v>
      </c>
      <c r="AM391" s="11">
        <v>20</v>
      </c>
      <c r="AN391" s="11">
        <v>0</v>
      </c>
      <c r="AO391" s="11">
        <v>0</v>
      </c>
      <c r="AP391" s="11">
        <v>3950</v>
      </c>
      <c r="AQ391" s="10">
        <v>14</v>
      </c>
      <c r="AR391" s="12">
        <f t="shared" si="12"/>
        <v>553</v>
      </c>
      <c r="AS391" s="13">
        <v>44408</v>
      </c>
      <c r="AT391" s="14" t="s">
        <v>83</v>
      </c>
      <c r="AU391" s="15">
        <f t="shared" si="13"/>
        <v>3950</v>
      </c>
      <c r="AV391" s="12"/>
      <c r="AW391" t="s">
        <v>112</v>
      </c>
      <c r="AY391" s="16">
        <v>44408</v>
      </c>
      <c r="AZ391" s="10" t="s">
        <v>113</v>
      </c>
      <c r="BA391" s="10"/>
      <c r="BH391" t="s">
        <v>301</v>
      </c>
      <c r="BJ391" t="s">
        <v>302</v>
      </c>
      <c r="BK391" t="s">
        <v>303</v>
      </c>
      <c r="BL391">
        <v>94544</v>
      </c>
      <c r="BM391" t="s">
        <v>84</v>
      </c>
      <c r="BR391" s="10">
        <v>2.35</v>
      </c>
      <c r="BS391" t="s">
        <v>85</v>
      </c>
    </row>
    <row r="392" spans="1:71">
      <c r="A392" t="s">
        <v>297</v>
      </c>
      <c r="B392" s="47" t="s">
        <v>298</v>
      </c>
      <c r="C392" t="s">
        <v>96</v>
      </c>
      <c r="D392" s="8">
        <v>2</v>
      </c>
      <c r="E392" s="9">
        <v>43923</v>
      </c>
      <c r="F392" s="9">
        <v>43556</v>
      </c>
      <c r="G392" s="9">
        <v>43923</v>
      </c>
      <c r="H392" t="s">
        <v>299</v>
      </c>
      <c r="I392" t="s">
        <v>300</v>
      </c>
      <c r="J392" t="s">
        <v>301</v>
      </c>
      <c r="L392" t="s">
        <v>302</v>
      </c>
      <c r="M392" t="s">
        <v>303</v>
      </c>
      <c r="N392" s="10">
        <v>94544</v>
      </c>
      <c r="O392" s="10">
        <v>1000</v>
      </c>
      <c r="Q392">
        <v>60</v>
      </c>
      <c r="R392">
        <v>0</v>
      </c>
      <c r="S392" t="s">
        <v>80</v>
      </c>
      <c r="T392" t="s">
        <v>304</v>
      </c>
      <c r="U392" t="s">
        <v>79</v>
      </c>
      <c r="V392">
        <v>0</v>
      </c>
      <c r="W392">
        <v>0</v>
      </c>
      <c r="X392">
        <v>0</v>
      </c>
      <c r="Y392">
        <v>0</v>
      </c>
      <c r="Z392" t="s">
        <v>305</v>
      </c>
      <c r="AA392" t="s">
        <v>306</v>
      </c>
      <c r="AB392">
        <v>0</v>
      </c>
      <c r="AC392">
        <v>0</v>
      </c>
      <c r="AD392" t="s">
        <v>305</v>
      </c>
      <c r="AE392" t="s">
        <v>306</v>
      </c>
      <c r="AF392">
        <v>0</v>
      </c>
      <c r="AH392">
        <v>2012</v>
      </c>
      <c r="AI392" s="8" t="s">
        <v>135</v>
      </c>
      <c r="AJ392" t="s">
        <v>307</v>
      </c>
      <c r="AK392" s="11">
        <v>11</v>
      </c>
      <c r="AL392" s="11">
        <v>0</v>
      </c>
      <c r="AM392" s="11">
        <v>0</v>
      </c>
      <c r="AN392" s="11">
        <v>0</v>
      </c>
      <c r="AO392" s="11">
        <v>0</v>
      </c>
      <c r="AP392" s="11">
        <v>11</v>
      </c>
      <c r="AQ392" s="10">
        <v>14</v>
      </c>
      <c r="AR392" s="12">
        <f t="shared" si="12"/>
        <v>1.54</v>
      </c>
      <c r="AS392" s="13">
        <v>44408</v>
      </c>
      <c r="AT392" s="14" t="s">
        <v>83</v>
      </c>
      <c r="AU392" s="15">
        <f t="shared" si="13"/>
        <v>11</v>
      </c>
      <c r="AV392" s="12"/>
      <c r="AW392" t="s">
        <v>112</v>
      </c>
      <c r="AY392" s="16">
        <v>44408</v>
      </c>
      <c r="AZ392" s="10" t="s">
        <v>113</v>
      </c>
      <c r="BA392" s="10"/>
      <c r="BH392" t="s">
        <v>301</v>
      </c>
      <c r="BJ392" t="s">
        <v>302</v>
      </c>
      <c r="BK392" t="s">
        <v>303</v>
      </c>
      <c r="BL392">
        <v>94544</v>
      </c>
      <c r="BM392" t="s">
        <v>84</v>
      </c>
      <c r="BR392" s="10">
        <v>2.35</v>
      </c>
      <c r="BS392" t="s">
        <v>85</v>
      </c>
    </row>
    <row r="393" spans="1:71">
      <c r="A393" t="s">
        <v>308</v>
      </c>
      <c r="B393" s="47" t="s">
        <v>309</v>
      </c>
      <c r="C393" t="s">
        <v>73</v>
      </c>
      <c r="D393" s="8"/>
      <c r="E393" s="9">
        <v>43586</v>
      </c>
      <c r="F393" s="9">
        <v>43586</v>
      </c>
      <c r="G393" s="9">
        <v>43952</v>
      </c>
      <c r="H393" t="s">
        <v>310</v>
      </c>
      <c r="I393" t="s">
        <v>311</v>
      </c>
      <c r="J393" t="s">
        <v>312</v>
      </c>
      <c r="L393" t="s">
        <v>313</v>
      </c>
      <c r="M393" t="s">
        <v>303</v>
      </c>
      <c r="N393" s="10">
        <v>94555</v>
      </c>
      <c r="O393" s="10">
        <v>4000</v>
      </c>
      <c r="P393">
        <v>5738</v>
      </c>
      <c r="Q393">
        <v>81</v>
      </c>
      <c r="R393">
        <v>0</v>
      </c>
      <c r="S393" t="s">
        <v>109</v>
      </c>
      <c r="T393" t="s">
        <v>79</v>
      </c>
      <c r="U393" t="s">
        <v>109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H393">
        <v>2005</v>
      </c>
      <c r="AI393" s="8" t="s">
        <v>314</v>
      </c>
      <c r="AJ393" t="s">
        <v>315</v>
      </c>
      <c r="AK393" s="11">
        <v>3099</v>
      </c>
      <c r="AL393" s="11">
        <v>0</v>
      </c>
      <c r="AM393" s="11">
        <v>0</v>
      </c>
      <c r="AN393" s="11">
        <v>0</v>
      </c>
      <c r="AO393" s="11">
        <v>0</v>
      </c>
      <c r="AP393" s="11">
        <v>3099</v>
      </c>
      <c r="AQ393" s="10">
        <v>14</v>
      </c>
      <c r="AR393" s="12">
        <f t="shared" si="12"/>
        <v>433.86</v>
      </c>
      <c r="AS393" s="13">
        <v>44408</v>
      </c>
      <c r="AT393" s="14" t="s">
        <v>83</v>
      </c>
      <c r="AU393" s="15">
        <f t="shared" si="13"/>
        <v>3099</v>
      </c>
      <c r="AV393" s="12"/>
      <c r="AW393" t="s">
        <v>316</v>
      </c>
      <c r="AY393" s="16">
        <v>44408</v>
      </c>
      <c r="AZ393" s="10" t="s">
        <v>317</v>
      </c>
      <c r="BA393" s="10"/>
      <c r="BH393" t="s">
        <v>312</v>
      </c>
      <c r="BJ393" t="s">
        <v>313</v>
      </c>
      <c r="BK393" t="s">
        <v>303</v>
      </c>
      <c r="BL393">
        <v>94555</v>
      </c>
      <c r="BM393" t="s">
        <v>84</v>
      </c>
      <c r="BR393" s="10">
        <v>2.35</v>
      </c>
      <c r="BS393" t="s">
        <v>85</v>
      </c>
    </row>
    <row r="394" spans="1:71">
      <c r="A394" t="s">
        <v>308</v>
      </c>
      <c r="B394" s="47" t="s">
        <v>309</v>
      </c>
      <c r="C394" t="s">
        <v>96</v>
      </c>
      <c r="D394" s="8">
        <v>1</v>
      </c>
      <c r="E394" s="9">
        <v>43727</v>
      </c>
      <c r="F394" s="9">
        <v>43586</v>
      </c>
      <c r="G394" s="9">
        <v>43952</v>
      </c>
      <c r="H394" t="s">
        <v>310</v>
      </c>
      <c r="I394" t="s">
        <v>311</v>
      </c>
      <c r="J394" t="s">
        <v>312</v>
      </c>
      <c r="L394" t="s">
        <v>313</v>
      </c>
      <c r="M394" t="s">
        <v>303</v>
      </c>
      <c r="N394" s="10">
        <v>94555</v>
      </c>
      <c r="O394" s="10">
        <v>4000</v>
      </c>
      <c r="P394">
        <v>5738</v>
      </c>
      <c r="Q394">
        <v>81</v>
      </c>
      <c r="R394">
        <v>0</v>
      </c>
      <c r="S394" t="s">
        <v>109</v>
      </c>
      <c r="T394" t="s">
        <v>79</v>
      </c>
      <c r="U394" t="s">
        <v>109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H394">
        <v>2005</v>
      </c>
      <c r="AI394" s="8" t="s">
        <v>314</v>
      </c>
      <c r="AJ394" t="s">
        <v>315</v>
      </c>
      <c r="AK394" s="11">
        <v>-1905</v>
      </c>
      <c r="AL394" s="11">
        <v>0</v>
      </c>
      <c r="AM394" s="11">
        <v>0</v>
      </c>
      <c r="AN394" s="11">
        <v>0</v>
      </c>
      <c r="AO394" s="11">
        <v>0</v>
      </c>
      <c r="AP394" s="11">
        <v>-1905</v>
      </c>
      <c r="AQ394" s="10">
        <v>14</v>
      </c>
      <c r="AR394" s="12">
        <f t="shared" si="12"/>
        <v>-266.70000000000005</v>
      </c>
      <c r="AS394" s="13">
        <v>44408</v>
      </c>
      <c r="AT394" s="14" t="s">
        <v>83</v>
      </c>
      <c r="AU394" s="15">
        <f t="shared" si="13"/>
        <v>-1905</v>
      </c>
      <c r="AV394" s="12"/>
      <c r="AW394" t="s">
        <v>316</v>
      </c>
      <c r="AY394" s="16">
        <v>44408</v>
      </c>
      <c r="AZ394" s="10" t="s">
        <v>317</v>
      </c>
      <c r="BA394" s="10"/>
      <c r="BH394" t="s">
        <v>312</v>
      </c>
      <c r="BJ394" t="s">
        <v>313</v>
      </c>
      <c r="BK394" t="s">
        <v>303</v>
      </c>
      <c r="BL394">
        <v>94555</v>
      </c>
      <c r="BM394" t="s">
        <v>84</v>
      </c>
      <c r="BR394" s="10">
        <v>2.35</v>
      </c>
      <c r="BS394" t="s">
        <v>85</v>
      </c>
    </row>
    <row r="395" spans="1:71">
      <c r="A395" t="s">
        <v>308</v>
      </c>
      <c r="B395" s="47" t="s">
        <v>309</v>
      </c>
      <c r="C395" t="s">
        <v>96</v>
      </c>
      <c r="D395" s="8">
        <v>1</v>
      </c>
      <c r="E395" s="9">
        <v>43727</v>
      </c>
      <c r="F395" s="9">
        <v>43586</v>
      </c>
      <c r="G395" s="9">
        <v>43952</v>
      </c>
      <c r="H395" t="s">
        <v>310</v>
      </c>
      <c r="I395" t="s">
        <v>311</v>
      </c>
      <c r="J395" t="s">
        <v>312</v>
      </c>
      <c r="L395" t="s">
        <v>313</v>
      </c>
      <c r="M395" t="s">
        <v>303</v>
      </c>
      <c r="N395" s="10">
        <v>94555</v>
      </c>
      <c r="O395" s="10">
        <v>4000</v>
      </c>
      <c r="P395">
        <v>5738</v>
      </c>
      <c r="Q395">
        <v>81</v>
      </c>
      <c r="R395">
        <v>0</v>
      </c>
      <c r="S395" t="s">
        <v>109</v>
      </c>
      <c r="T395" t="s">
        <v>79</v>
      </c>
      <c r="U395" t="s">
        <v>109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H395">
        <v>2008</v>
      </c>
      <c r="AI395" s="8" t="s">
        <v>135</v>
      </c>
      <c r="AJ395" t="s">
        <v>318</v>
      </c>
      <c r="AK395" s="11">
        <v>1905</v>
      </c>
      <c r="AL395" s="11">
        <v>0</v>
      </c>
      <c r="AM395" s="11">
        <v>0</v>
      </c>
      <c r="AN395" s="11">
        <v>0</v>
      </c>
      <c r="AO395" s="11">
        <v>0</v>
      </c>
      <c r="AP395" s="11">
        <v>1905</v>
      </c>
      <c r="AQ395" s="10">
        <v>14</v>
      </c>
      <c r="AR395" s="12">
        <f t="shared" si="12"/>
        <v>266.70000000000005</v>
      </c>
      <c r="AS395" s="13">
        <v>44408</v>
      </c>
      <c r="AT395" s="14" t="s">
        <v>83</v>
      </c>
      <c r="AU395" s="15">
        <f t="shared" si="13"/>
        <v>1905</v>
      </c>
      <c r="AV395" s="12"/>
      <c r="AW395" t="s">
        <v>316</v>
      </c>
      <c r="AY395" s="16">
        <v>44408</v>
      </c>
      <c r="AZ395" s="10" t="s">
        <v>317</v>
      </c>
      <c r="BA395" s="10"/>
      <c r="BH395" t="s">
        <v>312</v>
      </c>
      <c r="BJ395" t="s">
        <v>313</v>
      </c>
      <c r="BK395" t="s">
        <v>303</v>
      </c>
      <c r="BL395">
        <v>94555</v>
      </c>
      <c r="BM395" t="s">
        <v>84</v>
      </c>
      <c r="BR395" s="10">
        <v>2.35</v>
      </c>
      <c r="BS395" t="s">
        <v>85</v>
      </c>
    </row>
    <row r="396" spans="1:71">
      <c r="A396" t="s">
        <v>319</v>
      </c>
      <c r="B396" s="47" t="s">
        <v>320</v>
      </c>
      <c r="C396" t="s">
        <v>73</v>
      </c>
      <c r="D396" s="8"/>
      <c r="E396" s="9">
        <v>43589</v>
      </c>
      <c r="F396" s="9">
        <v>43589</v>
      </c>
      <c r="G396" s="9">
        <v>43915</v>
      </c>
      <c r="H396" t="s">
        <v>321</v>
      </c>
      <c r="I396" t="s">
        <v>322</v>
      </c>
      <c r="J396" t="s">
        <v>323</v>
      </c>
      <c r="L396" t="s">
        <v>324</v>
      </c>
      <c r="M396" t="s">
        <v>303</v>
      </c>
      <c r="N396" s="10">
        <v>93116</v>
      </c>
      <c r="O396" s="10">
        <v>1000</v>
      </c>
      <c r="P396">
        <v>5719</v>
      </c>
      <c r="Q396">
        <v>88</v>
      </c>
      <c r="R396" t="s">
        <v>108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305</v>
      </c>
      <c r="AA396" t="s">
        <v>306</v>
      </c>
      <c r="AB396">
        <v>0</v>
      </c>
      <c r="AC396">
        <v>0</v>
      </c>
      <c r="AD396" t="s">
        <v>305</v>
      </c>
      <c r="AE396" t="s">
        <v>306</v>
      </c>
      <c r="AF396">
        <v>0</v>
      </c>
      <c r="AH396">
        <v>2012</v>
      </c>
      <c r="AI396" s="8" t="s">
        <v>325</v>
      </c>
      <c r="AJ396" t="s">
        <v>326</v>
      </c>
      <c r="AK396" s="11">
        <v>2954</v>
      </c>
      <c r="AL396" s="11">
        <v>0</v>
      </c>
      <c r="AM396" s="11">
        <v>20</v>
      </c>
      <c r="AN396" s="11">
        <v>0</v>
      </c>
      <c r="AO396" s="11">
        <v>0</v>
      </c>
      <c r="AP396" s="11">
        <v>2974</v>
      </c>
      <c r="AQ396" s="10">
        <v>14</v>
      </c>
      <c r="AR396" s="12">
        <f t="shared" si="12"/>
        <v>416.36</v>
      </c>
      <c r="AS396" s="13">
        <v>44408</v>
      </c>
      <c r="AT396" s="14" t="s">
        <v>83</v>
      </c>
      <c r="AU396" s="15">
        <f t="shared" si="13"/>
        <v>2974</v>
      </c>
      <c r="AV396" s="12"/>
      <c r="AW396" t="s">
        <v>291</v>
      </c>
      <c r="AY396" s="16">
        <v>44408</v>
      </c>
      <c r="AZ396" s="10" t="s">
        <v>292</v>
      </c>
      <c r="BA396" s="10"/>
      <c r="BH396" t="s">
        <v>323</v>
      </c>
      <c r="BJ396" t="s">
        <v>324</v>
      </c>
      <c r="BK396" t="s">
        <v>303</v>
      </c>
      <c r="BL396">
        <v>93116</v>
      </c>
      <c r="BM396" t="s">
        <v>84</v>
      </c>
      <c r="BR396" s="10">
        <v>2.35</v>
      </c>
      <c r="BS396" t="s">
        <v>85</v>
      </c>
    </row>
    <row r="397" spans="1:71">
      <c r="A397" t="s">
        <v>319</v>
      </c>
      <c r="B397" s="47" t="s">
        <v>320</v>
      </c>
      <c r="C397" t="s">
        <v>73</v>
      </c>
      <c r="D397" s="8"/>
      <c r="E397" s="9">
        <v>43589</v>
      </c>
      <c r="F397" s="9">
        <v>43589</v>
      </c>
      <c r="G397" s="9">
        <v>43915</v>
      </c>
      <c r="H397" t="s">
        <v>321</v>
      </c>
      <c r="I397" t="s">
        <v>322</v>
      </c>
      <c r="J397" t="s">
        <v>323</v>
      </c>
      <c r="L397" t="s">
        <v>324</v>
      </c>
      <c r="M397" t="s">
        <v>303</v>
      </c>
      <c r="N397" s="10">
        <v>93116</v>
      </c>
      <c r="O397" s="10">
        <v>1000</v>
      </c>
      <c r="P397">
        <v>5719</v>
      </c>
      <c r="Q397">
        <v>88</v>
      </c>
      <c r="R397" t="s">
        <v>108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305</v>
      </c>
      <c r="AA397" t="s">
        <v>306</v>
      </c>
      <c r="AB397">
        <v>0</v>
      </c>
      <c r="AC397">
        <v>0</v>
      </c>
      <c r="AD397" t="s">
        <v>305</v>
      </c>
      <c r="AE397" t="s">
        <v>306</v>
      </c>
      <c r="AF397">
        <v>0</v>
      </c>
      <c r="AH397">
        <v>2010</v>
      </c>
      <c r="AI397" s="8" t="s">
        <v>135</v>
      </c>
      <c r="AJ397" t="s">
        <v>327</v>
      </c>
      <c r="AK397" s="11">
        <v>2954</v>
      </c>
      <c r="AL397" s="11">
        <v>0</v>
      </c>
      <c r="AM397" s="11">
        <v>20</v>
      </c>
      <c r="AN397" s="11">
        <v>0</v>
      </c>
      <c r="AO397" s="11">
        <v>0</v>
      </c>
      <c r="AP397" s="11">
        <v>2974</v>
      </c>
      <c r="AQ397" s="10">
        <v>14</v>
      </c>
      <c r="AR397" s="12">
        <f t="shared" si="12"/>
        <v>416.36</v>
      </c>
      <c r="AS397" s="13">
        <v>44408</v>
      </c>
      <c r="AT397" s="14" t="s">
        <v>83</v>
      </c>
      <c r="AU397" s="15">
        <f t="shared" si="13"/>
        <v>2974</v>
      </c>
      <c r="AV397" s="12"/>
      <c r="AW397" t="s">
        <v>291</v>
      </c>
      <c r="AY397" s="16">
        <v>44408</v>
      </c>
      <c r="AZ397" s="10" t="s">
        <v>292</v>
      </c>
      <c r="BA397" s="10"/>
      <c r="BH397" t="s">
        <v>323</v>
      </c>
      <c r="BJ397" t="s">
        <v>324</v>
      </c>
      <c r="BK397" t="s">
        <v>303</v>
      </c>
      <c r="BL397">
        <v>93116</v>
      </c>
      <c r="BM397" t="s">
        <v>84</v>
      </c>
      <c r="BR397" s="10">
        <v>2.35</v>
      </c>
      <c r="BS397" t="s">
        <v>85</v>
      </c>
    </row>
    <row r="398" spans="1:71">
      <c r="A398" t="s">
        <v>319</v>
      </c>
      <c r="B398" s="47" t="s">
        <v>320</v>
      </c>
      <c r="C398" t="s">
        <v>96</v>
      </c>
      <c r="D398" s="8"/>
      <c r="E398" s="9">
        <v>43915</v>
      </c>
      <c r="F398" s="9">
        <v>43589</v>
      </c>
      <c r="G398" s="9">
        <v>43915</v>
      </c>
      <c r="H398" t="s">
        <v>321</v>
      </c>
      <c r="I398" t="s">
        <v>322</v>
      </c>
      <c r="J398" t="s">
        <v>323</v>
      </c>
      <c r="L398" t="s">
        <v>324</v>
      </c>
      <c r="M398" t="s">
        <v>303</v>
      </c>
      <c r="N398" s="10">
        <v>93116</v>
      </c>
      <c r="O398" s="10">
        <v>1000</v>
      </c>
      <c r="P398">
        <v>5719</v>
      </c>
      <c r="Q398">
        <v>88</v>
      </c>
      <c r="R398" t="s">
        <v>108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305</v>
      </c>
      <c r="AA398" t="s">
        <v>306</v>
      </c>
      <c r="AB398">
        <v>0</v>
      </c>
      <c r="AC398">
        <v>0</v>
      </c>
      <c r="AD398" t="s">
        <v>305</v>
      </c>
      <c r="AE398" t="s">
        <v>306</v>
      </c>
      <c r="AF398">
        <v>0</v>
      </c>
      <c r="AH398">
        <v>2012</v>
      </c>
      <c r="AI398" s="8" t="s">
        <v>325</v>
      </c>
      <c r="AJ398" t="s">
        <v>326</v>
      </c>
      <c r="AK398" s="11">
        <v>-324</v>
      </c>
      <c r="AL398" s="11">
        <v>0</v>
      </c>
      <c r="AM398" s="11">
        <v>-2</v>
      </c>
      <c r="AN398" s="11">
        <v>0</v>
      </c>
      <c r="AO398" s="11">
        <v>0</v>
      </c>
      <c r="AP398" s="11">
        <v>-326</v>
      </c>
      <c r="AQ398" s="10">
        <v>14</v>
      </c>
      <c r="AR398" s="12">
        <f t="shared" si="12"/>
        <v>-45.640000000000008</v>
      </c>
      <c r="AS398" s="13">
        <v>44408</v>
      </c>
      <c r="AT398" s="14" t="s">
        <v>83</v>
      </c>
      <c r="AU398" s="15">
        <f t="shared" si="13"/>
        <v>-326</v>
      </c>
      <c r="AV398" s="12"/>
      <c r="AW398" t="s">
        <v>291</v>
      </c>
      <c r="AY398" s="16">
        <v>44408</v>
      </c>
      <c r="AZ398" s="10" t="s">
        <v>292</v>
      </c>
      <c r="BA398" s="10"/>
      <c r="BH398" t="s">
        <v>323</v>
      </c>
      <c r="BJ398" t="s">
        <v>324</v>
      </c>
      <c r="BK398" t="s">
        <v>303</v>
      </c>
      <c r="BL398">
        <v>93116</v>
      </c>
      <c r="BM398" t="s">
        <v>84</v>
      </c>
      <c r="BR398" s="10">
        <v>2.35</v>
      </c>
      <c r="BS398" t="s">
        <v>85</v>
      </c>
    </row>
    <row r="399" spans="1:71">
      <c r="A399" t="s">
        <v>319</v>
      </c>
      <c r="B399" s="47" t="s">
        <v>320</v>
      </c>
      <c r="C399" t="s">
        <v>96</v>
      </c>
      <c r="D399" s="8"/>
      <c r="E399" s="9">
        <v>43915</v>
      </c>
      <c r="F399" s="9">
        <v>43589</v>
      </c>
      <c r="G399" s="9">
        <v>43915</v>
      </c>
      <c r="H399" t="s">
        <v>321</v>
      </c>
      <c r="I399" t="s">
        <v>322</v>
      </c>
      <c r="J399" t="s">
        <v>323</v>
      </c>
      <c r="L399" t="s">
        <v>324</v>
      </c>
      <c r="M399" t="s">
        <v>303</v>
      </c>
      <c r="N399" s="10">
        <v>93116</v>
      </c>
      <c r="O399" s="10">
        <v>1000</v>
      </c>
      <c r="P399">
        <v>5719</v>
      </c>
      <c r="Q399">
        <v>88</v>
      </c>
      <c r="R399" t="s">
        <v>108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305</v>
      </c>
      <c r="AA399" t="s">
        <v>306</v>
      </c>
      <c r="AB399">
        <v>0</v>
      </c>
      <c r="AC399">
        <v>0</v>
      </c>
      <c r="AD399" t="s">
        <v>305</v>
      </c>
      <c r="AE399" t="s">
        <v>306</v>
      </c>
      <c r="AF399">
        <v>0</v>
      </c>
      <c r="AH399">
        <v>2010</v>
      </c>
      <c r="AI399" s="8" t="s">
        <v>135</v>
      </c>
      <c r="AJ399" t="s">
        <v>327</v>
      </c>
      <c r="AK399" s="11">
        <v>-324</v>
      </c>
      <c r="AL399" s="11">
        <v>0</v>
      </c>
      <c r="AM399" s="11">
        <v>-2</v>
      </c>
      <c r="AN399" s="11">
        <v>0</v>
      </c>
      <c r="AO399" s="11">
        <v>0</v>
      </c>
      <c r="AP399" s="11">
        <v>-326</v>
      </c>
      <c r="AQ399" s="10">
        <v>14</v>
      </c>
      <c r="AR399" s="12">
        <f t="shared" si="12"/>
        <v>-45.640000000000008</v>
      </c>
      <c r="AS399" s="13">
        <v>44408</v>
      </c>
      <c r="AT399" s="14" t="s">
        <v>83</v>
      </c>
      <c r="AU399" s="15">
        <f t="shared" si="13"/>
        <v>-326</v>
      </c>
      <c r="AV399" s="12"/>
      <c r="AW399" t="s">
        <v>291</v>
      </c>
      <c r="AY399" s="16">
        <v>44408</v>
      </c>
      <c r="AZ399" s="10" t="s">
        <v>292</v>
      </c>
      <c r="BA399" s="10"/>
      <c r="BH399" t="s">
        <v>323</v>
      </c>
      <c r="BJ399" t="s">
        <v>324</v>
      </c>
      <c r="BK399" t="s">
        <v>303</v>
      </c>
      <c r="BL399">
        <v>93116</v>
      </c>
      <c r="BM399" t="s">
        <v>84</v>
      </c>
      <c r="BR399" s="10">
        <v>2.35</v>
      </c>
      <c r="BS399" t="s">
        <v>85</v>
      </c>
    </row>
    <row r="400" spans="1:71">
      <c r="A400" t="s">
        <v>328</v>
      </c>
      <c r="B400" s="47" t="s">
        <v>329</v>
      </c>
      <c r="C400" t="s">
        <v>73</v>
      </c>
      <c r="D400" s="8"/>
      <c r="E400" s="9">
        <v>43591</v>
      </c>
      <c r="F400" s="9">
        <v>43591</v>
      </c>
      <c r="G400" s="9">
        <v>43983</v>
      </c>
      <c r="H400" t="s">
        <v>330</v>
      </c>
      <c r="J400" t="s">
        <v>331</v>
      </c>
      <c r="L400" t="s">
        <v>332</v>
      </c>
      <c r="M400" t="s">
        <v>303</v>
      </c>
      <c r="N400" s="10">
        <v>95462</v>
      </c>
      <c r="O400" s="10">
        <v>1000</v>
      </c>
      <c r="P400">
        <v>5719</v>
      </c>
      <c r="Q400">
        <v>30</v>
      </c>
      <c r="R400">
        <v>0</v>
      </c>
      <c r="S400" t="s">
        <v>134</v>
      </c>
      <c r="T400" t="s">
        <v>108</v>
      </c>
      <c r="U400" t="s">
        <v>80</v>
      </c>
      <c r="V400">
        <v>0</v>
      </c>
      <c r="W400">
        <v>0</v>
      </c>
      <c r="X400">
        <v>0</v>
      </c>
      <c r="Y400">
        <v>0</v>
      </c>
      <c r="Z400" t="s">
        <v>305</v>
      </c>
      <c r="AA400" t="s">
        <v>306</v>
      </c>
      <c r="AB400">
        <v>0</v>
      </c>
      <c r="AC400">
        <v>0</v>
      </c>
      <c r="AD400" t="s">
        <v>305</v>
      </c>
      <c r="AE400" t="s">
        <v>306</v>
      </c>
      <c r="AF400">
        <v>0</v>
      </c>
      <c r="AH400">
        <v>2006</v>
      </c>
      <c r="AI400" s="8" t="s">
        <v>90</v>
      </c>
      <c r="AJ400" t="s">
        <v>333</v>
      </c>
      <c r="AK400" s="11">
        <v>4180</v>
      </c>
      <c r="AL400" s="11">
        <v>0</v>
      </c>
      <c r="AM400" s="11">
        <v>20</v>
      </c>
      <c r="AN400" s="11">
        <v>0</v>
      </c>
      <c r="AO400" s="11">
        <v>0</v>
      </c>
      <c r="AP400" s="11">
        <v>4200</v>
      </c>
      <c r="AQ400" s="10">
        <v>14</v>
      </c>
      <c r="AR400" s="12">
        <f t="shared" si="12"/>
        <v>588</v>
      </c>
      <c r="AS400" s="13">
        <v>44408</v>
      </c>
      <c r="AT400" s="14" t="s">
        <v>83</v>
      </c>
      <c r="AU400" s="15">
        <f t="shared" si="13"/>
        <v>4200</v>
      </c>
      <c r="AV400" s="12"/>
      <c r="AW400" t="s">
        <v>137</v>
      </c>
      <c r="AY400" s="16">
        <v>44408</v>
      </c>
      <c r="AZ400" s="10" t="s">
        <v>138</v>
      </c>
      <c r="BA400" s="10"/>
      <c r="BH400" t="s">
        <v>331</v>
      </c>
      <c r="BJ400" t="s">
        <v>332</v>
      </c>
      <c r="BK400" t="s">
        <v>303</v>
      </c>
      <c r="BL400">
        <v>95462</v>
      </c>
      <c r="BM400" t="s">
        <v>84</v>
      </c>
      <c r="BR400" s="10">
        <v>2.35</v>
      </c>
      <c r="BS400" t="s">
        <v>85</v>
      </c>
    </row>
    <row r="401" spans="1:71">
      <c r="A401" t="s">
        <v>328</v>
      </c>
      <c r="B401" s="47" t="s">
        <v>329</v>
      </c>
      <c r="C401" t="s">
        <v>96</v>
      </c>
      <c r="D401" s="8">
        <v>1</v>
      </c>
      <c r="E401" s="9">
        <v>43591</v>
      </c>
      <c r="F401" s="9">
        <v>43591</v>
      </c>
      <c r="G401" s="9">
        <v>43983</v>
      </c>
      <c r="H401" t="s">
        <v>330</v>
      </c>
      <c r="J401" t="s">
        <v>331</v>
      </c>
      <c r="L401" t="s">
        <v>332</v>
      </c>
      <c r="M401" t="s">
        <v>303</v>
      </c>
      <c r="N401" s="10">
        <v>95462</v>
      </c>
      <c r="O401" s="10">
        <v>1000</v>
      </c>
      <c r="P401">
        <v>5719</v>
      </c>
      <c r="Q401">
        <v>30</v>
      </c>
      <c r="R401">
        <v>0</v>
      </c>
      <c r="S401" t="s">
        <v>134</v>
      </c>
      <c r="T401" t="s">
        <v>108</v>
      </c>
      <c r="U401" t="s">
        <v>80</v>
      </c>
      <c r="V401">
        <v>0</v>
      </c>
      <c r="W401">
        <v>0</v>
      </c>
      <c r="X401">
        <v>0</v>
      </c>
      <c r="Y401">
        <v>0</v>
      </c>
      <c r="Z401" t="s">
        <v>305</v>
      </c>
      <c r="AA401" t="s">
        <v>306</v>
      </c>
      <c r="AB401">
        <v>0</v>
      </c>
      <c r="AC401">
        <v>0</v>
      </c>
      <c r="AD401" t="s">
        <v>305</v>
      </c>
      <c r="AE401" t="s">
        <v>306</v>
      </c>
      <c r="AF401">
        <v>0</v>
      </c>
      <c r="AH401">
        <v>2006</v>
      </c>
      <c r="AI401" s="8" t="s">
        <v>90</v>
      </c>
      <c r="AJ401" t="s">
        <v>333</v>
      </c>
      <c r="AK401" s="11">
        <v>-4180</v>
      </c>
      <c r="AL401" s="11">
        <v>0</v>
      </c>
      <c r="AM401" s="11">
        <v>-20</v>
      </c>
      <c r="AN401" s="11">
        <v>0</v>
      </c>
      <c r="AO401" s="11">
        <v>0</v>
      </c>
      <c r="AP401" s="11">
        <v>-4200</v>
      </c>
      <c r="AQ401" s="10">
        <v>14</v>
      </c>
      <c r="AR401" s="12">
        <f t="shared" si="12"/>
        <v>-588</v>
      </c>
      <c r="AS401" s="13">
        <v>44408</v>
      </c>
      <c r="AT401" s="14" t="s">
        <v>83</v>
      </c>
      <c r="AU401" s="15">
        <f t="shared" si="13"/>
        <v>-4200</v>
      </c>
      <c r="AV401" s="12"/>
      <c r="AW401" t="s">
        <v>137</v>
      </c>
      <c r="AY401" s="16">
        <v>44408</v>
      </c>
      <c r="AZ401" s="10" t="s">
        <v>138</v>
      </c>
      <c r="BA401" s="10"/>
      <c r="BH401" t="s">
        <v>331</v>
      </c>
      <c r="BJ401" t="s">
        <v>332</v>
      </c>
      <c r="BK401" t="s">
        <v>303</v>
      </c>
      <c r="BL401">
        <v>95462</v>
      </c>
      <c r="BM401" t="s">
        <v>84</v>
      </c>
      <c r="BR401" s="10">
        <v>2.35</v>
      </c>
      <c r="BS401" t="s">
        <v>85</v>
      </c>
    </row>
    <row r="402" spans="1:71">
      <c r="A402" t="s">
        <v>328</v>
      </c>
      <c r="B402" s="47" t="s">
        <v>329</v>
      </c>
      <c r="C402" t="s">
        <v>96</v>
      </c>
      <c r="D402" s="8">
        <v>1</v>
      </c>
      <c r="E402" s="9">
        <v>43591</v>
      </c>
      <c r="F402" s="9">
        <v>43591</v>
      </c>
      <c r="G402" s="9">
        <v>43983</v>
      </c>
      <c r="H402" t="s">
        <v>330</v>
      </c>
      <c r="J402" t="s">
        <v>331</v>
      </c>
      <c r="L402" t="s">
        <v>332</v>
      </c>
      <c r="M402" t="s">
        <v>303</v>
      </c>
      <c r="N402" s="10">
        <v>95462</v>
      </c>
      <c r="O402" s="10">
        <v>1000</v>
      </c>
      <c r="P402">
        <v>5719</v>
      </c>
      <c r="Q402">
        <v>30</v>
      </c>
      <c r="R402">
        <v>0</v>
      </c>
      <c r="S402" t="s">
        <v>134</v>
      </c>
      <c r="T402" t="s">
        <v>108</v>
      </c>
      <c r="U402" t="s">
        <v>80</v>
      </c>
      <c r="V402">
        <v>0</v>
      </c>
      <c r="W402">
        <v>0</v>
      </c>
      <c r="X402">
        <v>0</v>
      </c>
      <c r="Y402">
        <v>0</v>
      </c>
      <c r="Z402" t="s">
        <v>305</v>
      </c>
      <c r="AA402" t="s">
        <v>306</v>
      </c>
      <c r="AB402">
        <v>0</v>
      </c>
      <c r="AC402">
        <v>0</v>
      </c>
      <c r="AD402" t="s">
        <v>305</v>
      </c>
      <c r="AE402" t="s">
        <v>306</v>
      </c>
      <c r="AF402">
        <v>0</v>
      </c>
      <c r="AH402">
        <v>2005</v>
      </c>
      <c r="AI402" s="8" t="s">
        <v>334</v>
      </c>
      <c r="AJ402" t="s">
        <v>335</v>
      </c>
      <c r="AK402" s="11">
        <v>4180</v>
      </c>
      <c r="AL402" s="11">
        <v>0</v>
      </c>
      <c r="AM402" s="11">
        <v>20</v>
      </c>
      <c r="AN402" s="11">
        <v>0</v>
      </c>
      <c r="AO402" s="11">
        <v>0</v>
      </c>
      <c r="AP402" s="11">
        <v>4200</v>
      </c>
      <c r="AQ402" s="10">
        <v>14</v>
      </c>
      <c r="AR402" s="12">
        <f t="shared" si="12"/>
        <v>588</v>
      </c>
      <c r="AS402" s="13">
        <v>44408</v>
      </c>
      <c r="AT402" s="14" t="s">
        <v>83</v>
      </c>
      <c r="AU402" s="15">
        <f t="shared" si="13"/>
        <v>4200</v>
      </c>
      <c r="AV402" s="12"/>
      <c r="AW402" t="s">
        <v>137</v>
      </c>
      <c r="AY402" s="16">
        <v>44408</v>
      </c>
      <c r="AZ402" s="10" t="s">
        <v>138</v>
      </c>
      <c r="BA402" s="10"/>
      <c r="BH402" t="s">
        <v>331</v>
      </c>
      <c r="BJ402" t="s">
        <v>332</v>
      </c>
      <c r="BK402" t="s">
        <v>303</v>
      </c>
      <c r="BL402">
        <v>95462</v>
      </c>
      <c r="BM402" t="s">
        <v>84</v>
      </c>
      <c r="BR402" s="10">
        <v>2.35</v>
      </c>
      <c r="BS402" t="s">
        <v>85</v>
      </c>
    </row>
    <row r="403" spans="1:71">
      <c r="A403" t="s">
        <v>328</v>
      </c>
      <c r="B403" s="47" t="s">
        <v>329</v>
      </c>
      <c r="C403" t="s">
        <v>96</v>
      </c>
      <c r="D403" s="8">
        <v>2</v>
      </c>
      <c r="E403" s="9">
        <v>43682</v>
      </c>
      <c r="F403" s="9">
        <v>43591</v>
      </c>
      <c r="G403" s="9">
        <v>43983</v>
      </c>
      <c r="H403" t="s">
        <v>330</v>
      </c>
      <c r="J403" t="s">
        <v>331</v>
      </c>
      <c r="L403" t="s">
        <v>332</v>
      </c>
      <c r="M403" t="s">
        <v>303</v>
      </c>
      <c r="N403" s="10">
        <v>95462</v>
      </c>
      <c r="O403" s="10">
        <v>1000</v>
      </c>
      <c r="P403">
        <v>5719</v>
      </c>
      <c r="Q403">
        <v>30</v>
      </c>
      <c r="R403">
        <v>0</v>
      </c>
      <c r="S403" t="s">
        <v>134</v>
      </c>
      <c r="T403" t="s">
        <v>108</v>
      </c>
      <c r="U403" t="s">
        <v>80</v>
      </c>
      <c r="V403">
        <v>0</v>
      </c>
      <c r="W403">
        <v>0</v>
      </c>
      <c r="X403">
        <v>0</v>
      </c>
      <c r="Y403">
        <v>0</v>
      </c>
      <c r="Z403" t="s">
        <v>305</v>
      </c>
      <c r="AA403" t="s">
        <v>306</v>
      </c>
      <c r="AB403">
        <v>0</v>
      </c>
      <c r="AC403">
        <v>0</v>
      </c>
      <c r="AD403" t="s">
        <v>305</v>
      </c>
      <c r="AE403" t="s">
        <v>306</v>
      </c>
      <c r="AF403">
        <v>0</v>
      </c>
      <c r="AH403">
        <v>2005</v>
      </c>
      <c r="AI403" s="8" t="s">
        <v>334</v>
      </c>
      <c r="AJ403" t="s">
        <v>335</v>
      </c>
      <c r="AK403" s="11">
        <v>-3141</v>
      </c>
      <c r="AL403" s="11">
        <v>0</v>
      </c>
      <c r="AM403" s="11">
        <v>-15</v>
      </c>
      <c r="AN403" s="11">
        <v>0</v>
      </c>
      <c r="AO403" s="11">
        <v>0</v>
      </c>
      <c r="AP403" s="11">
        <v>-3156</v>
      </c>
      <c r="AQ403" s="10">
        <v>14</v>
      </c>
      <c r="AR403" s="12">
        <f t="shared" si="12"/>
        <v>-441.84000000000003</v>
      </c>
      <c r="AS403" s="13">
        <v>44408</v>
      </c>
      <c r="AT403" s="14" t="s">
        <v>83</v>
      </c>
      <c r="AU403" s="15">
        <f t="shared" si="13"/>
        <v>-3156</v>
      </c>
      <c r="AV403" s="12"/>
      <c r="AW403" t="s">
        <v>137</v>
      </c>
      <c r="AY403" s="16">
        <v>44408</v>
      </c>
      <c r="AZ403" s="10" t="s">
        <v>138</v>
      </c>
      <c r="BA403" s="10"/>
      <c r="BH403" t="s">
        <v>331</v>
      </c>
      <c r="BJ403" t="s">
        <v>332</v>
      </c>
      <c r="BK403" t="s">
        <v>303</v>
      </c>
      <c r="BL403">
        <v>95462</v>
      </c>
      <c r="BM403" t="s">
        <v>84</v>
      </c>
      <c r="BR403" s="10">
        <v>2.35</v>
      </c>
      <c r="BS403" t="s">
        <v>85</v>
      </c>
    </row>
    <row r="404" spans="1:71">
      <c r="A404" t="s">
        <v>328</v>
      </c>
      <c r="B404" s="47" t="s">
        <v>329</v>
      </c>
      <c r="C404" t="s">
        <v>96</v>
      </c>
      <c r="D404" s="8">
        <v>2</v>
      </c>
      <c r="E404" s="9">
        <v>43682</v>
      </c>
      <c r="F404" s="9">
        <v>43591</v>
      </c>
      <c r="G404" s="9">
        <v>43983</v>
      </c>
      <c r="H404" t="s">
        <v>330</v>
      </c>
      <c r="J404" t="s">
        <v>331</v>
      </c>
      <c r="L404" t="s">
        <v>332</v>
      </c>
      <c r="M404" t="s">
        <v>303</v>
      </c>
      <c r="N404" s="10">
        <v>95462</v>
      </c>
      <c r="O404" s="10">
        <v>1000</v>
      </c>
      <c r="P404">
        <v>5719</v>
      </c>
      <c r="Q404">
        <v>30</v>
      </c>
      <c r="R404">
        <v>0</v>
      </c>
      <c r="S404" t="s">
        <v>134</v>
      </c>
      <c r="T404" t="s">
        <v>108</v>
      </c>
      <c r="U404" t="s">
        <v>80</v>
      </c>
      <c r="V404">
        <v>0</v>
      </c>
      <c r="W404">
        <v>0</v>
      </c>
      <c r="X404">
        <v>0</v>
      </c>
      <c r="Y404">
        <v>0</v>
      </c>
      <c r="Z404" t="s">
        <v>305</v>
      </c>
      <c r="AA404" t="s">
        <v>306</v>
      </c>
      <c r="AB404">
        <v>0</v>
      </c>
      <c r="AC404">
        <v>0</v>
      </c>
      <c r="AD404" t="s">
        <v>305</v>
      </c>
      <c r="AE404" t="s">
        <v>306</v>
      </c>
      <c r="AF404">
        <v>0</v>
      </c>
      <c r="AH404">
        <v>2006</v>
      </c>
      <c r="AI404" s="8" t="s">
        <v>90</v>
      </c>
      <c r="AJ404" t="s">
        <v>333</v>
      </c>
      <c r="AK404" s="11">
        <v>3141</v>
      </c>
      <c r="AL404" s="11">
        <v>0</v>
      </c>
      <c r="AM404" s="11">
        <v>15</v>
      </c>
      <c r="AN404" s="11">
        <v>0</v>
      </c>
      <c r="AO404" s="11">
        <v>0</v>
      </c>
      <c r="AP404" s="11">
        <v>3156</v>
      </c>
      <c r="AQ404" s="10">
        <v>14</v>
      </c>
      <c r="AR404" s="12">
        <f t="shared" si="12"/>
        <v>441.84000000000003</v>
      </c>
      <c r="AS404" s="13">
        <v>44408</v>
      </c>
      <c r="AT404" s="14" t="s">
        <v>83</v>
      </c>
      <c r="AU404" s="15">
        <f t="shared" si="13"/>
        <v>3156</v>
      </c>
      <c r="AV404" s="12"/>
      <c r="AW404" t="s">
        <v>137</v>
      </c>
      <c r="AY404" s="16">
        <v>44408</v>
      </c>
      <c r="AZ404" s="10" t="s">
        <v>138</v>
      </c>
      <c r="BA404" s="10"/>
      <c r="BH404" t="s">
        <v>331</v>
      </c>
      <c r="BJ404" t="s">
        <v>332</v>
      </c>
      <c r="BK404" t="s">
        <v>303</v>
      </c>
      <c r="BL404">
        <v>95462</v>
      </c>
      <c r="BM404" t="s">
        <v>84</v>
      </c>
      <c r="BR404" s="10">
        <v>2.35</v>
      </c>
      <c r="BS404" t="s">
        <v>85</v>
      </c>
    </row>
    <row r="405" spans="1:71">
      <c r="A405" t="s">
        <v>328</v>
      </c>
      <c r="B405" s="47" t="s">
        <v>329</v>
      </c>
      <c r="C405" t="s">
        <v>96</v>
      </c>
      <c r="D405" s="8">
        <v>2</v>
      </c>
      <c r="E405" s="9">
        <v>43682</v>
      </c>
      <c r="F405" s="9">
        <v>43591</v>
      </c>
      <c r="G405" s="9">
        <v>43983</v>
      </c>
      <c r="H405" t="s">
        <v>330</v>
      </c>
      <c r="J405" t="s">
        <v>331</v>
      </c>
      <c r="L405" t="s">
        <v>332</v>
      </c>
      <c r="M405" t="s">
        <v>303</v>
      </c>
      <c r="N405" s="10">
        <v>95462</v>
      </c>
      <c r="O405" s="10">
        <v>1000</v>
      </c>
      <c r="P405">
        <v>5719</v>
      </c>
      <c r="Q405">
        <v>30</v>
      </c>
      <c r="R405">
        <v>0</v>
      </c>
      <c r="S405" t="s">
        <v>134</v>
      </c>
      <c r="T405" t="s">
        <v>108</v>
      </c>
      <c r="U405" t="s">
        <v>80</v>
      </c>
      <c r="V405">
        <v>0</v>
      </c>
      <c r="W405">
        <v>0</v>
      </c>
      <c r="X405">
        <v>0</v>
      </c>
      <c r="Y405">
        <v>0</v>
      </c>
      <c r="Z405" t="s">
        <v>305</v>
      </c>
      <c r="AA405" t="s">
        <v>306</v>
      </c>
      <c r="AB405">
        <v>0</v>
      </c>
      <c r="AC405">
        <v>0</v>
      </c>
      <c r="AD405" t="s">
        <v>305</v>
      </c>
      <c r="AE405" t="s">
        <v>306</v>
      </c>
      <c r="AF405">
        <v>0</v>
      </c>
      <c r="AH405">
        <v>1999</v>
      </c>
      <c r="AI405" s="8" t="s">
        <v>336</v>
      </c>
      <c r="AJ405" t="s">
        <v>337</v>
      </c>
      <c r="AK405" s="11">
        <v>3141</v>
      </c>
      <c r="AL405" s="11">
        <v>0</v>
      </c>
      <c r="AM405" s="11">
        <v>15</v>
      </c>
      <c r="AN405" s="11">
        <v>0</v>
      </c>
      <c r="AO405" s="11">
        <v>0</v>
      </c>
      <c r="AP405" s="11">
        <v>3156</v>
      </c>
      <c r="AQ405" s="10">
        <v>14</v>
      </c>
      <c r="AR405" s="12">
        <f t="shared" si="12"/>
        <v>441.84000000000003</v>
      </c>
      <c r="AS405" s="13">
        <v>44408</v>
      </c>
      <c r="AT405" s="14" t="s">
        <v>83</v>
      </c>
      <c r="AU405" s="15">
        <f t="shared" si="13"/>
        <v>3156</v>
      </c>
      <c r="AV405" s="12"/>
      <c r="AW405" t="s">
        <v>137</v>
      </c>
      <c r="AY405" s="16">
        <v>44408</v>
      </c>
      <c r="AZ405" s="10" t="s">
        <v>138</v>
      </c>
      <c r="BA405" s="10"/>
      <c r="BH405" t="s">
        <v>331</v>
      </c>
      <c r="BJ405" t="s">
        <v>332</v>
      </c>
      <c r="BK405" t="s">
        <v>303</v>
      </c>
      <c r="BL405">
        <v>95462</v>
      </c>
      <c r="BM405" t="s">
        <v>84</v>
      </c>
      <c r="BR405" s="10">
        <v>2.35</v>
      </c>
      <c r="BS405" t="s">
        <v>85</v>
      </c>
    </row>
    <row r="406" spans="1:71">
      <c r="A406" t="s">
        <v>328</v>
      </c>
      <c r="B406" s="47" t="s">
        <v>329</v>
      </c>
      <c r="C406" t="s">
        <v>96</v>
      </c>
      <c r="D406" s="8">
        <v>3</v>
      </c>
      <c r="E406" s="9">
        <v>43776</v>
      </c>
      <c r="F406" s="9">
        <v>43591</v>
      </c>
      <c r="G406" s="9">
        <v>43983</v>
      </c>
      <c r="H406" t="s">
        <v>330</v>
      </c>
      <c r="J406" t="s">
        <v>331</v>
      </c>
      <c r="L406" t="s">
        <v>332</v>
      </c>
      <c r="M406" t="s">
        <v>303</v>
      </c>
      <c r="N406" s="10">
        <v>95462</v>
      </c>
      <c r="O406" s="10">
        <v>1000</v>
      </c>
      <c r="P406">
        <v>5719</v>
      </c>
      <c r="Q406">
        <v>30</v>
      </c>
      <c r="R406">
        <v>0</v>
      </c>
      <c r="S406" t="s">
        <v>134</v>
      </c>
      <c r="T406" t="s">
        <v>108</v>
      </c>
      <c r="U406" t="s">
        <v>80</v>
      </c>
      <c r="V406">
        <v>0</v>
      </c>
      <c r="W406">
        <v>0</v>
      </c>
      <c r="X406">
        <v>0</v>
      </c>
      <c r="Y406">
        <v>0</v>
      </c>
      <c r="Z406" t="s">
        <v>305</v>
      </c>
      <c r="AA406" t="s">
        <v>306</v>
      </c>
      <c r="AB406">
        <v>0</v>
      </c>
      <c r="AC406">
        <v>0</v>
      </c>
      <c r="AD406" t="s">
        <v>305</v>
      </c>
      <c r="AE406" t="s">
        <v>306</v>
      </c>
      <c r="AF406">
        <v>0</v>
      </c>
      <c r="AH406">
        <v>2006</v>
      </c>
      <c r="AI406" s="8" t="s">
        <v>90</v>
      </c>
      <c r="AJ406" t="s">
        <v>333</v>
      </c>
      <c r="AK406" s="11">
        <v>-2067</v>
      </c>
      <c r="AL406" s="11">
        <v>0</v>
      </c>
      <c r="AM406" s="11">
        <v>-10</v>
      </c>
      <c r="AN406" s="11">
        <v>0</v>
      </c>
      <c r="AO406" s="11">
        <v>0</v>
      </c>
      <c r="AP406" s="11">
        <v>-2077</v>
      </c>
      <c r="AQ406" s="10">
        <v>14</v>
      </c>
      <c r="AR406" s="12">
        <f t="shared" si="12"/>
        <v>-290.78000000000003</v>
      </c>
      <c r="AS406" s="13">
        <v>44408</v>
      </c>
      <c r="AT406" s="14" t="s">
        <v>83</v>
      </c>
      <c r="AU406" s="15">
        <f t="shared" si="13"/>
        <v>-2077</v>
      </c>
      <c r="AV406" s="12"/>
      <c r="AW406" t="s">
        <v>137</v>
      </c>
      <c r="AY406" s="16">
        <v>44408</v>
      </c>
      <c r="AZ406" s="10" t="s">
        <v>138</v>
      </c>
      <c r="BA406" s="10"/>
      <c r="BH406" t="s">
        <v>331</v>
      </c>
      <c r="BJ406" t="s">
        <v>332</v>
      </c>
      <c r="BK406" t="s">
        <v>303</v>
      </c>
      <c r="BL406">
        <v>95462</v>
      </c>
      <c r="BM406" t="s">
        <v>84</v>
      </c>
      <c r="BR406" s="10">
        <v>2.35</v>
      </c>
      <c r="BS406" t="s">
        <v>85</v>
      </c>
    </row>
    <row r="407" spans="1:71">
      <c r="A407" t="s">
        <v>328</v>
      </c>
      <c r="B407" s="47" t="s">
        <v>329</v>
      </c>
      <c r="C407" t="s">
        <v>96</v>
      </c>
      <c r="D407" s="8">
        <v>4</v>
      </c>
      <c r="E407" s="9">
        <v>43804</v>
      </c>
      <c r="F407" s="9">
        <v>43591</v>
      </c>
      <c r="G407" s="9">
        <v>43983</v>
      </c>
      <c r="H407" t="s">
        <v>330</v>
      </c>
      <c r="J407" t="s">
        <v>331</v>
      </c>
      <c r="L407" t="s">
        <v>332</v>
      </c>
      <c r="M407" t="s">
        <v>303</v>
      </c>
      <c r="N407" s="10">
        <v>95462</v>
      </c>
      <c r="O407" s="10">
        <v>1000</v>
      </c>
      <c r="P407">
        <v>5719</v>
      </c>
      <c r="Q407">
        <v>30</v>
      </c>
      <c r="R407">
        <v>0</v>
      </c>
      <c r="S407" t="s">
        <v>134</v>
      </c>
      <c r="T407" t="s">
        <v>108</v>
      </c>
      <c r="U407" t="s">
        <v>80</v>
      </c>
      <c r="V407">
        <v>0</v>
      </c>
      <c r="W407">
        <v>0</v>
      </c>
      <c r="X407">
        <v>0</v>
      </c>
      <c r="Y407">
        <v>0</v>
      </c>
      <c r="Z407" t="s">
        <v>305</v>
      </c>
      <c r="AA407" t="s">
        <v>306</v>
      </c>
      <c r="AB407">
        <v>0</v>
      </c>
      <c r="AC407">
        <v>0</v>
      </c>
      <c r="AD407" t="s">
        <v>305</v>
      </c>
      <c r="AE407" t="s">
        <v>306</v>
      </c>
      <c r="AF407">
        <v>0</v>
      </c>
      <c r="AH407">
        <v>2006</v>
      </c>
      <c r="AI407" s="8" t="s">
        <v>90</v>
      </c>
      <c r="AJ407" t="s">
        <v>333</v>
      </c>
      <c r="AK407" s="11">
        <v>1747</v>
      </c>
      <c r="AL407" s="11">
        <v>0</v>
      </c>
      <c r="AM407" s="11">
        <v>8</v>
      </c>
      <c r="AN407" s="11">
        <v>0</v>
      </c>
      <c r="AO407" s="11">
        <v>0</v>
      </c>
      <c r="AP407" s="11">
        <v>1755</v>
      </c>
      <c r="AQ407" s="10">
        <v>14</v>
      </c>
      <c r="AR407" s="12">
        <f t="shared" si="12"/>
        <v>245.70000000000002</v>
      </c>
      <c r="AS407" s="13">
        <v>44408</v>
      </c>
      <c r="AT407" s="14" t="s">
        <v>83</v>
      </c>
      <c r="AU407" s="15">
        <f t="shared" si="13"/>
        <v>1755</v>
      </c>
      <c r="AV407" s="12"/>
      <c r="AW407" t="s">
        <v>137</v>
      </c>
      <c r="AY407" s="16">
        <v>44408</v>
      </c>
      <c r="AZ407" s="10" t="s">
        <v>138</v>
      </c>
      <c r="BA407" s="10"/>
      <c r="BH407" t="s">
        <v>331</v>
      </c>
      <c r="BJ407" t="s">
        <v>332</v>
      </c>
      <c r="BK407" t="s">
        <v>303</v>
      </c>
      <c r="BL407">
        <v>95462</v>
      </c>
      <c r="BM407" t="s">
        <v>84</v>
      </c>
      <c r="BR407" s="10">
        <v>2.35</v>
      </c>
      <c r="BS407" t="s">
        <v>85</v>
      </c>
    </row>
    <row r="408" spans="1:71">
      <c r="A408" t="s">
        <v>328</v>
      </c>
      <c r="B408" s="47" t="s">
        <v>329</v>
      </c>
      <c r="C408" t="s">
        <v>96</v>
      </c>
      <c r="D408" s="8">
        <v>7</v>
      </c>
      <c r="E408" s="9">
        <v>43818</v>
      </c>
      <c r="F408" s="9">
        <v>43591</v>
      </c>
      <c r="G408" s="9">
        <v>43983</v>
      </c>
      <c r="H408" t="s">
        <v>330</v>
      </c>
      <c r="J408" t="s">
        <v>331</v>
      </c>
      <c r="L408" t="s">
        <v>332</v>
      </c>
      <c r="M408" t="s">
        <v>303</v>
      </c>
      <c r="N408" s="10">
        <v>95462</v>
      </c>
      <c r="O408" s="10">
        <v>1000</v>
      </c>
      <c r="P408">
        <v>5719</v>
      </c>
      <c r="Q408">
        <v>30</v>
      </c>
      <c r="R408">
        <v>0</v>
      </c>
      <c r="S408" t="s">
        <v>134</v>
      </c>
      <c r="T408" t="s">
        <v>108</v>
      </c>
      <c r="U408" t="s">
        <v>80</v>
      </c>
      <c r="V408">
        <v>0</v>
      </c>
      <c r="W408">
        <v>0</v>
      </c>
      <c r="X408">
        <v>0</v>
      </c>
      <c r="Y408">
        <v>0</v>
      </c>
      <c r="Z408" t="s">
        <v>305</v>
      </c>
      <c r="AA408" t="s">
        <v>306</v>
      </c>
      <c r="AB408">
        <v>0</v>
      </c>
      <c r="AC408">
        <v>0</v>
      </c>
      <c r="AD408" t="s">
        <v>305</v>
      </c>
      <c r="AE408" t="s">
        <v>306</v>
      </c>
      <c r="AF408">
        <v>0</v>
      </c>
      <c r="AH408">
        <v>2006</v>
      </c>
      <c r="AI408" s="8" t="s">
        <v>90</v>
      </c>
      <c r="AJ408" t="s">
        <v>333</v>
      </c>
      <c r="AK408" s="11">
        <v>-1587</v>
      </c>
      <c r="AL408" s="11">
        <v>0</v>
      </c>
      <c r="AM408" s="11">
        <v>-8</v>
      </c>
      <c r="AN408" s="11">
        <v>0</v>
      </c>
      <c r="AO408" s="11">
        <v>0</v>
      </c>
      <c r="AP408" s="11">
        <v>-1595</v>
      </c>
      <c r="AQ408" s="10">
        <v>14</v>
      </c>
      <c r="AR408" s="12">
        <f t="shared" si="12"/>
        <v>-223.3</v>
      </c>
      <c r="AS408" s="13">
        <v>44408</v>
      </c>
      <c r="AT408" s="14" t="s">
        <v>83</v>
      </c>
      <c r="AU408" s="15">
        <f t="shared" si="13"/>
        <v>-1595</v>
      </c>
      <c r="AV408" s="12"/>
      <c r="AW408" t="s">
        <v>137</v>
      </c>
      <c r="AY408" s="16">
        <v>44408</v>
      </c>
      <c r="AZ408" s="10" t="s">
        <v>138</v>
      </c>
      <c r="BA408" s="10"/>
      <c r="BH408" t="s">
        <v>331</v>
      </c>
      <c r="BJ408" t="s">
        <v>332</v>
      </c>
      <c r="BK408" t="s">
        <v>303</v>
      </c>
      <c r="BL408">
        <v>95462</v>
      </c>
      <c r="BM408" t="s">
        <v>84</v>
      </c>
      <c r="BR408" s="10">
        <v>2.35</v>
      </c>
      <c r="BS408" t="s">
        <v>85</v>
      </c>
    </row>
    <row r="409" spans="1:71">
      <c r="A409" t="s">
        <v>328</v>
      </c>
      <c r="B409" s="47" t="s">
        <v>329</v>
      </c>
      <c r="C409" t="s">
        <v>96</v>
      </c>
      <c r="D409" s="8" t="s">
        <v>235</v>
      </c>
      <c r="E409" s="9">
        <v>43818</v>
      </c>
      <c r="F409" s="9">
        <v>43591</v>
      </c>
      <c r="G409" s="9">
        <v>43983</v>
      </c>
      <c r="H409" t="s">
        <v>330</v>
      </c>
      <c r="J409" t="s">
        <v>331</v>
      </c>
      <c r="L409" t="s">
        <v>332</v>
      </c>
      <c r="M409" t="s">
        <v>303</v>
      </c>
      <c r="N409" s="10">
        <v>95462</v>
      </c>
      <c r="O409" s="10">
        <v>1000</v>
      </c>
      <c r="P409">
        <v>5719</v>
      </c>
      <c r="Q409">
        <v>30</v>
      </c>
      <c r="R409">
        <v>0</v>
      </c>
      <c r="S409" t="s">
        <v>134</v>
      </c>
      <c r="T409" t="s">
        <v>108</v>
      </c>
      <c r="U409" t="s">
        <v>80</v>
      </c>
      <c r="V409">
        <v>0</v>
      </c>
      <c r="W409">
        <v>0</v>
      </c>
      <c r="X409">
        <v>0</v>
      </c>
      <c r="Y409">
        <v>0</v>
      </c>
      <c r="Z409" t="s">
        <v>305</v>
      </c>
      <c r="AA409" t="s">
        <v>306</v>
      </c>
      <c r="AB409">
        <v>0</v>
      </c>
      <c r="AC409">
        <v>0</v>
      </c>
      <c r="AD409" t="s">
        <v>305</v>
      </c>
      <c r="AE409" t="s">
        <v>306</v>
      </c>
      <c r="AF409">
        <v>0</v>
      </c>
      <c r="AH409">
        <v>2006</v>
      </c>
      <c r="AI409" s="8" t="s">
        <v>90</v>
      </c>
      <c r="AJ409" t="s">
        <v>333</v>
      </c>
      <c r="AK409" s="11">
        <v>298.36</v>
      </c>
      <c r="AL409" s="11">
        <v>0</v>
      </c>
      <c r="AM409" s="11">
        <v>0</v>
      </c>
      <c r="AN409" s="11">
        <v>0</v>
      </c>
      <c r="AO409" s="11">
        <v>0</v>
      </c>
      <c r="AP409" s="11">
        <v>298.36</v>
      </c>
      <c r="AQ409" s="10">
        <v>14</v>
      </c>
      <c r="AR409" s="12">
        <f t="shared" si="12"/>
        <v>41.770400000000009</v>
      </c>
      <c r="AS409" s="13">
        <v>44408</v>
      </c>
      <c r="AT409" s="14" t="s">
        <v>83</v>
      </c>
      <c r="AU409" s="15">
        <f t="shared" si="13"/>
        <v>298.36</v>
      </c>
      <c r="AV409" s="12"/>
      <c r="AW409" t="s">
        <v>137</v>
      </c>
      <c r="AY409" s="16">
        <v>44408</v>
      </c>
      <c r="AZ409" s="10" t="s">
        <v>138</v>
      </c>
      <c r="BA409" s="10"/>
      <c r="BH409" t="s">
        <v>331</v>
      </c>
      <c r="BJ409" t="s">
        <v>332</v>
      </c>
      <c r="BK409" t="s">
        <v>303</v>
      </c>
      <c r="BL409">
        <v>95462</v>
      </c>
      <c r="BM409" t="s">
        <v>84</v>
      </c>
      <c r="BR409" s="10">
        <v>2.35</v>
      </c>
      <c r="BS409" t="s">
        <v>85</v>
      </c>
    </row>
    <row r="410" spans="1:71">
      <c r="A410" t="s">
        <v>338</v>
      </c>
      <c r="B410" s="47" t="s">
        <v>339</v>
      </c>
      <c r="C410" t="s">
        <v>73</v>
      </c>
      <c r="D410" s="8"/>
      <c r="E410" s="9">
        <v>43601</v>
      </c>
      <c r="F410" s="9">
        <v>43601</v>
      </c>
      <c r="G410" s="9">
        <v>43967</v>
      </c>
      <c r="H410" t="s">
        <v>340</v>
      </c>
      <c r="I410" t="s">
        <v>341</v>
      </c>
      <c r="J410" t="s">
        <v>342</v>
      </c>
      <c r="L410" t="s">
        <v>343</v>
      </c>
      <c r="M410" t="s">
        <v>303</v>
      </c>
      <c r="N410" s="10">
        <v>95407</v>
      </c>
      <c r="O410" s="10">
        <v>1000</v>
      </c>
      <c r="P410">
        <v>5738</v>
      </c>
      <c r="Q410">
        <v>30</v>
      </c>
      <c r="R410">
        <v>0</v>
      </c>
      <c r="S410" t="s">
        <v>134</v>
      </c>
      <c r="T410" t="s">
        <v>108</v>
      </c>
      <c r="U410" t="s">
        <v>80</v>
      </c>
      <c r="V410">
        <v>0</v>
      </c>
      <c r="W410">
        <v>0</v>
      </c>
      <c r="X410">
        <v>0</v>
      </c>
      <c r="Y410">
        <v>0</v>
      </c>
      <c r="Z410" t="s">
        <v>305</v>
      </c>
      <c r="AA410" t="s">
        <v>306</v>
      </c>
      <c r="AB410">
        <v>0</v>
      </c>
      <c r="AC410">
        <v>0</v>
      </c>
      <c r="AD410" t="s">
        <v>305</v>
      </c>
      <c r="AE410" t="s">
        <v>306</v>
      </c>
      <c r="AF410">
        <v>0</v>
      </c>
      <c r="AH410">
        <v>2006</v>
      </c>
      <c r="AI410" s="8" t="s">
        <v>94</v>
      </c>
      <c r="AJ410" t="s">
        <v>344</v>
      </c>
      <c r="AK410" s="11">
        <v>3647</v>
      </c>
      <c r="AL410" s="11">
        <v>0</v>
      </c>
      <c r="AM410" s="11">
        <v>20</v>
      </c>
      <c r="AN410" s="11">
        <v>0</v>
      </c>
      <c r="AO410" s="11">
        <v>0</v>
      </c>
      <c r="AP410" s="11">
        <v>3667</v>
      </c>
      <c r="AQ410" s="10">
        <v>14</v>
      </c>
      <c r="AR410" s="12">
        <f t="shared" si="12"/>
        <v>513.38</v>
      </c>
      <c r="AS410" s="13">
        <v>44408</v>
      </c>
      <c r="AT410" s="14" t="s">
        <v>83</v>
      </c>
      <c r="AU410" s="15">
        <f t="shared" si="13"/>
        <v>3667</v>
      </c>
      <c r="AV410" s="12"/>
      <c r="AW410" t="s">
        <v>137</v>
      </c>
      <c r="AY410" s="16">
        <v>44408</v>
      </c>
      <c r="AZ410" s="10" t="s">
        <v>138</v>
      </c>
      <c r="BA410" s="10"/>
      <c r="BH410" t="s">
        <v>342</v>
      </c>
      <c r="BJ410" t="s">
        <v>343</v>
      </c>
      <c r="BK410" t="s">
        <v>303</v>
      </c>
      <c r="BL410">
        <v>95407</v>
      </c>
      <c r="BM410" t="s">
        <v>84</v>
      </c>
      <c r="BR410" s="10">
        <v>2.35</v>
      </c>
      <c r="BS410" t="s">
        <v>85</v>
      </c>
    </row>
    <row r="411" spans="1:71">
      <c r="A411" t="s">
        <v>338</v>
      </c>
      <c r="B411" s="47" t="s">
        <v>339</v>
      </c>
      <c r="C411" t="s">
        <v>96</v>
      </c>
      <c r="D411" s="8">
        <v>1</v>
      </c>
      <c r="E411" s="9">
        <v>43892</v>
      </c>
      <c r="F411" s="9">
        <v>43601</v>
      </c>
      <c r="G411" s="9">
        <v>43967</v>
      </c>
      <c r="H411" t="s">
        <v>340</v>
      </c>
      <c r="I411" t="s">
        <v>341</v>
      </c>
      <c r="J411" t="s">
        <v>342</v>
      </c>
      <c r="L411" t="s">
        <v>343</v>
      </c>
      <c r="M411" t="s">
        <v>303</v>
      </c>
      <c r="N411" s="10">
        <v>95407</v>
      </c>
      <c r="O411" s="10">
        <v>1000</v>
      </c>
      <c r="P411">
        <v>5738</v>
      </c>
      <c r="Q411">
        <v>30</v>
      </c>
      <c r="R411">
        <v>0</v>
      </c>
      <c r="S411" t="s">
        <v>134</v>
      </c>
      <c r="T411" t="s">
        <v>108</v>
      </c>
      <c r="U411" t="s">
        <v>80</v>
      </c>
      <c r="V411">
        <v>0</v>
      </c>
      <c r="W411">
        <v>0</v>
      </c>
      <c r="X411">
        <v>0</v>
      </c>
      <c r="Y411">
        <v>0</v>
      </c>
      <c r="Z411" t="s">
        <v>305</v>
      </c>
      <c r="AA411" t="s">
        <v>306</v>
      </c>
      <c r="AB411">
        <v>0</v>
      </c>
      <c r="AC411">
        <v>0</v>
      </c>
      <c r="AD411" t="s">
        <v>305</v>
      </c>
      <c r="AE411" t="s">
        <v>306</v>
      </c>
      <c r="AF411">
        <v>0</v>
      </c>
      <c r="AH411">
        <v>2006</v>
      </c>
      <c r="AI411" s="8" t="s">
        <v>94</v>
      </c>
      <c r="AJ411" t="s">
        <v>344</v>
      </c>
      <c r="AK411" s="11">
        <v>-747</v>
      </c>
      <c r="AL411" s="11">
        <v>0</v>
      </c>
      <c r="AM411" s="11">
        <v>-4</v>
      </c>
      <c r="AN411" s="11">
        <v>0</v>
      </c>
      <c r="AO411" s="11">
        <v>0</v>
      </c>
      <c r="AP411" s="11">
        <v>-751</v>
      </c>
      <c r="AQ411" s="10">
        <v>14</v>
      </c>
      <c r="AR411" s="12">
        <f t="shared" si="12"/>
        <v>-105.14000000000001</v>
      </c>
      <c r="AS411" s="13">
        <v>44408</v>
      </c>
      <c r="AT411" s="14" t="s">
        <v>83</v>
      </c>
      <c r="AU411" s="15">
        <f t="shared" si="13"/>
        <v>-751</v>
      </c>
      <c r="AV411" s="12"/>
      <c r="AW411" t="s">
        <v>137</v>
      </c>
      <c r="AY411" s="16">
        <v>44408</v>
      </c>
      <c r="AZ411" s="10" t="s">
        <v>138</v>
      </c>
      <c r="BA411" s="10"/>
      <c r="BH411" t="s">
        <v>342</v>
      </c>
      <c r="BJ411" t="s">
        <v>343</v>
      </c>
      <c r="BK411" t="s">
        <v>303</v>
      </c>
      <c r="BL411">
        <v>95407</v>
      </c>
      <c r="BM411" t="s">
        <v>84</v>
      </c>
      <c r="BR411" s="10">
        <v>2.35</v>
      </c>
      <c r="BS411" t="s">
        <v>85</v>
      </c>
    </row>
    <row r="412" spans="1:71">
      <c r="A412" t="s">
        <v>338</v>
      </c>
      <c r="B412" s="47" t="s">
        <v>339</v>
      </c>
      <c r="C412" t="s">
        <v>96</v>
      </c>
      <c r="D412" s="8">
        <v>1</v>
      </c>
      <c r="E412" s="9">
        <v>43892</v>
      </c>
      <c r="F412" s="9">
        <v>43601</v>
      </c>
      <c r="G412" s="9">
        <v>43967</v>
      </c>
      <c r="H412" t="s">
        <v>340</v>
      </c>
      <c r="I412" t="s">
        <v>341</v>
      </c>
      <c r="J412" t="s">
        <v>342</v>
      </c>
      <c r="L412" t="s">
        <v>343</v>
      </c>
      <c r="M412" t="s">
        <v>303</v>
      </c>
      <c r="N412" s="10">
        <v>95407</v>
      </c>
      <c r="O412" s="10">
        <v>1000</v>
      </c>
      <c r="P412">
        <v>5738</v>
      </c>
      <c r="Q412">
        <v>30</v>
      </c>
      <c r="R412">
        <v>0</v>
      </c>
      <c r="S412" t="s">
        <v>134</v>
      </c>
      <c r="T412" t="s">
        <v>108</v>
      </c>
      <c r="U412" t="s">
        <v>80</v>
      </c>
      <c r="V412">
        <v>0</v>
      </c>
      <c r="W412">
        <v>0</v>
      </c>
      <c r="X412">
        <v>0</v>
      </c>
      <c r="Y412">
        <v>0</v>
      </c>
      <c r="Z412" t="s">
        <v>305</v>
      </c>
      <c r="AA412" t="s">
        <v>306</v>
      </c>
      <c r="AB412">
        <v>0</v>
      </c>
      <c r="AC412">
        <v>0</v>
      </c>
      <c r="AD412" t="s">
        <v>305</v>
      </c>
      <c r="AE412" t="s">
        <v>306</v>
      </c>
      <c r="AF412">
        <v>0</v>
      </c>
      <c r="AH412">
        <v>2010</v>
      </c>
      <c r="AI412" s="8" t="s">
        <v>135</v>
      </c>
      <c r="AJ412" t="s">
        <v>345</v>
      </c>
      <c r="AK412" s="11">
        <v>747</v>
      </c>
      <c r="AL412" s="11">
        <v>0</v>
      </c>
      <c r="AM412" s="11">
        <v>4</v>
      </c>
      <c r="AN412" s="11">
        <v>0</v>
      </c>
      <c r="AO412" s="11">
        <v>0</v>
      </c>
      <c r="AP412" s="11">
        <v>751</v>
      </c>
      <c r="AQ412" s="10">
        <v>14</v>
      </c>
      <c r="AR412" s="12">
        <f t="shared" si="12"/>
        <v>105.14000000000001</v>
      </c>
      <c r="AS412" s="13">
        <v>44408</v>
      </c>
      <c r="AT412" s="14" t="s">
        <v>83</v>
      </c>
      <c r="AU412" s="15">
        <f t="shared" si="13"/>
        <v>751</v>
      </c>
      <c r="AV412" s="12"/>
      <c r="AW412" t="s">
        <v>137</v>
      </c>
      <c r="AY412" s="16">
        <v>44408</v>
      </c>
      <c r="AZ412" s="10" t="s">
        <v>138</v>
      </c>
      <c r="BA412" s="10"/>
      <c r="BH412" t="s">
        <v>342</v>
      </c>
      <c r="BJ412" t="s">
        <v>343</v>
      </c>
      <c r="BK412" t="s">
        <v>303</v>
      </c>
      <c r="BL412">
        <v>95407</v>
      </c>
      <c r="BM412" t="s">
        <v>84</v>
      </c>
      <c r="BR412" s="10">
        <v>2.35</v>
      </c>
      <c r="BS412" t="s">
        <v>85</v>
      </c>
    </row>
    <row r="413" spans="1:71">
      <c r="A413" t="s">
        <v>346</v>
      </c>
      <c r="B413" s="47" t="s">
        <v>347</v>
      </c>
      <c r="C413" t="s">
        <v>73</v>
      </c>
      <c r="D413" s="8"/>
      <c r="E413" s="9">
        <v>43598</v>
      </c>
      <c r="F413" s="9">
        <v>43598</v>
      </c>
      <c r="G413" s="9">
        <v>43983</v>
      </c>
      <c r="H413" t="s">
        <v>348</v>
      </c>
      <c r="I413" t="s">
        <v>349</v>
      </c>
      <c r="J413" t="s">
        <v>350</v>
      </c>
      <c r="L413" t="s">
        <v>351</v>
      </c>
      <c r="M413" t="s">
        <v>303</v>
      </c>
      <c r="N413" s="10">
        <v>94941</v>
      </c>
      <c r="O413" s="10">
        <v>1000</v>
      </c>
      <c r="P413">
        <v>5719</v>
      </c>
      <c r="Q413">
        <v>77</v>
      </c>
      <c r="R413" t="s">
        <v>352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H413">
        <v>2005</v>
      </c>
      <c r="AI413" s="8" t="s">
        <v>135</v>
      </c>
      <c r="AJ413" t="s">
        <v>353</v>
      </c>
      <c r="AK413" s="11">
        <v>3708</v>
      </c>
      <c r="AL413" s="11">
        <v>0</v>
      </c>
      <c r="AM413" s="11">
        <v>0</v>
      </c>
      <c r="AN413" s="11">
        <v>0</v>
      </c>
      <c r="AO413" s="11">
        <v>0</v>
      </c>
      <c r="AP413" s="11">
        <v>3708</v>
      </c>
      <c r="AQ413" s="10">
        <v>14</v>
      </c>
      <c r="AR413" s="12">
        <f t="shared" si="12"/>
        <v>519.12</v>
      </c>
      <c r="AS413" s="13">
        <v>44408</v>
      </c>
      <c r="AT413" s="14" t="s">
        <v>83</v>
      </c>
      <c r="AU413" s="15">
        <f t="shared" si="13"/>
        <v>3708</v>
      </c>
      <c r="AV413" s="12"/>
      <c r="AW413" t="s">
        <v>112</v>
      </c>
      <c r="AY413" s="16">
        <v>44408</v>
      </c>
      <c r="AZ413" s="10" t="s">
        <v>113</v>
      </c>
      <c r="BA413" s="10"/>
      <c r="BH413" t="s">
        <v>350</v>
      </c>
      <c r="BJ413" t="s">
        <v>351</v>
      </c>
      <c r="BK413" t="s">
        <v>303</v>
      </c>
      <c r="BL413">
        <v>94941</v>
      </c>
      <c r="BM413" t="s">
        <v>84</v>
      </c>
      <c r="BR413" s="10">
        <v>2.35</v>
      </c>
      <c r="BS413" t="s">
        <v>85</v>
      </c>
    </row>
    <row r="414" spans="1:71">
      <c r="A414" t="s">
        <v>346</v>
      </c>
      <c r="B414" s="47" t="s">
        <v>347</v>
      </c>
      <c r="C414" t="s">
        <v>73</v>
      </c>
      <c r="D414" s="8"/>
      <c r="E414" s="9">
        <v>43598</v>
      </c>
      <c r="F414" s="9">
        <v>43598</v>
      </c>
      <c r="G414" s="9">
        <v>43983</v>
      </c>
      <c r="H414" t="s">
        <v>348</v>
      </c>
      <c r="I414" t="s">
        <v>349</v>
      </c>
      <c r="J414" t="s">
        <v>350</v>
      </c>
      <c r="L414" t="s">
        <v>351</v>
      </c>
      <c r="M414" t="s">
        <v>303</v>
      </c>
      <c r="N414" s="10">
        <v>94941</v>
      </c>
      <c r="O414" s="10">
        <v>1000</v>
      </c>
      <c r="P414">
        <v>5719</v>
      </c>
      <c r="Q414">
        <v>77</v>
      </c>
      <c r="R414" t="s">
        <v>352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H414">
        <v>2006</v>
      </c>
      <c r="AI414" s="8" t="s">
        <v>336</v>
      </c>
      <c r="AJ414" t="s">
        <v>354</v>
      </c>
      <c r="AK414" s="11">
        <v>3708</v>
      </c>
      <c r="AL414" s="11">
        <v>0</v>
      </c>
      <c r="AM414" s="11">
        <v>0</v>
      </c>
      <c r="AN414" s="11">
        <v>0</v>
      </c>
      <c r="AO414" s="11">
        <v>0</v>
      </c>
      <c r="AP414" s="11">
        <v>3708</v>
      </c>
      <c r="AQ414" s="10">
        <v>14</v>
      </c>
      <c r="AR414" s="12">
        <f t="shared" si="12"/>
        <v>519.12</v>
      </c>
      <c r="AS414" s="13">
        <v>44408</v>
      </c>
      <c r="AT414" s="14" t="s">
        <v>83</v>
      </c>
      <c r="AU414" s="15">
        <f t="shared" si="13"/>
        <v>3708</v>
      </c>
      <c r="AV414" s="12"/>
      <c r="AW414" t="s">
        <v>112</v>
      </c>
      <c r="AY414" s="16">
        <v>44408</v>
      </c>
      <c r="AZ414" s="10" t="s">
        <v>113</v>
      </c>
      <c r="BA414" s="10"/>
      <c r="BH414" t="s">
        <v>350</v>
      </c>
      <c r="BJ414" t="s">
        <v>351</v>
      </c>
      <c r="BK414" t="s">
        <v>303</v>
      </c>
      <c r="BL414">
        <v>94941</v>
      </c>
      <c r="BM414" t="s">
        <v>84</v>
      </c>
      <c r="BR414" s="10">
        <v>2.35</v>
      </c>
      <c r="BS414" t="s">
        <v>85</v>
      </c>
    </row>
    <row r="415" spans="1:71">
      <c r="A415" t="s">
        <v>346</v>
      </c>
      <c r="B415" s="47" t="s">
        <v>347</v>
      </c>
      <c r="C415" t="s">
        <v>96</v>
      </c>
      <c r="D415" s="8" t="s">
        <v>235</v>
      </c>
      <c r="E415" s="9">
        <v>43911</v>
      </c>
      <c r="F415" s="9">
        <v>43598</v>
      </c>
      <c r="G415" s="9">
        <v>43983</v>
      </c>
      <c r="H415" t="s">
        <v>348</v>
      </c>
      <c r="I415" t="s">
        <v>349</v>
      </c>
      <c r="J415" t="s">
        <v>350</v>
      </c>
      <c r="L415" t="s">
        <v>351</v>
      </c>
      <c r="M415" t="s">
        <v>303</v>
      </c>
      <c r="N415" s="10">
        <v>94941</v>
      </c>
      <c r="O415" s="10">
        <v>1000</v>
      </c>
      <c r="P415">
        <v>5719</v>
      </c>
      <c r="Q415">
        <v>77</v>
      </c>
      <c r="R415" t="s">
        <v>352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I415" s="8"/>
      <c r="AK415" s="11">
        <v>384.98</v>
      </c>
      <c r="AL415" s="11">
        <v>0</v>
      </c>
      <c r="AM415" s="11">
        <v>0</v>
      </c>
      <c r="AN415" s="11">
        <v>0</v>
      </c>
      <c r="AO415" s="11">
        <v>0</v>
      </c>
      <c r="AP415" s="11">
        <v>384.98</v>
      </c>
      <c r="AQ415" s="10">
        <v>14</v>
      </c>
      <c r="AR415" s="12">
        <f t="shared" si="12"/>
        <v>53.897200000000005</v>
      </c>
      <c r="AS415" s="13">
        <v>44408</v>
      </c>
      <c r="AT415" s="14" t="s">
        <v>83</v>
      </c>
      <c r="AU415" s="15">
        <f t="shared" si="13"/>
        <v>384.98</v>
      </c>
      <c r="AV415" s="12"/>
      <c r="AW415" t="s">
        <v>112</v>
      </c>
      <c r="AY415" s="16">
        <v>44408</v>
      </c>
      <c r="AZ415" s="10" t="s">
        <v>113</v>
      </c>
      <c r="BA415" s="10"/>
      <c r="BH415" t="s">
        <v>350</v>
      </c>
      <c r="BJ415" t="s">
        <v>351</v>
      </c>
      <c r="BK415" t="s">
        <v>303</v>
      </c>
      <c r="BL415">
        <v>94941</v>
      </c>
      <c r="BM415" t="s">
        <v>84</v>
      </c>
      <c r="BR415" s="10">
        <v>2.35</v>
      </c>
      <c r="BS415" t="s">
        <v>85</v>
      </c>
    </row>
    <row r="416" spans="1:71">
      <c r="A416" t="s">
        <v>355</v>
      </c>
      <c r="B416" s="47" t="s">
        <v>356</v>
      </c>
      <c r="C416" t="s">
        <v>73</v>
      </c>
      <c r="D416" s="8"/>
      <c r="E416" s="9">
        <v>43598</v>
      </c>
      <c r="F416" s="9">
        <v>43598</v>
      </c>
      <c r="G416" s="9">
        <v>43983</v>
      </c>
      <c r="H416" t="s">
        <v>357</v>
      </c>
      <c r="I416" t="s">
        <v>358</v>
      </c>
      <c r="J416" t="s">
        <v>359</v>
      </c>
      <c r="L416" t="s">
        <v>360</v>
      </c>
      <c r="M416" t="s">
        <v>303</v>
      </c>
      <c r="N416" s="10">
        <v>93727</v>
      </c>
      <c r="O416" s="10">
        <v>1000</v>
      </c>
      <c r="P416">
        <v>5719</v>
      </c>
      <c r="Q416">
        <v>33</v>
      </c>
      <c r="R416">
        <v>0</v>
      </c>
      <c r="S416" t="s">
        <v>80</v>
      </c>
      <c r="T416" t="s">
        <v>304</v>
      </c>
      <c r="U416" t="s">
        <v>80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H416">
        <v>2011</v>
      </c>
      <c r="AI416" s="8" t="s">
        <v>110</v>
      </c>
      <c r="AJ416" t="s">
        <v>361</v>
      </c>
      <c r="AK416" s="11">
        <v>3466</v>
      </c>
      <c r="AL416" s="11">
        <v>0</v>
      </c>
      <c r="AM416" s="11">
        <v>0</v>
      </c>
      <c r="AN416" s="11">
        <v>0</v>
      </c>
      <c r="AO416" s="11">
        <v>0</v>
      </c>
      <c r="AP416" s="11">
        <v>3466</v>
      </c>
      <c r="AQ416" s="10">
        <v>14</v>
      </c>
      <c r="AR416" s="12">
        <f t="shared" si="12"/>
        <v>485.24000000000007</v>
      </c>
      <c r="AS416" s="13">
        <v>44408</v>
      </c>
      <c r="AT416" s="14" t="s">
        <v>83</v>
      </c>
      <c r="AU416" s="15">
        <f t="shared" si="13"/>
        <v>3466</v>
      </c>
      <c r="AV416" s="12"/>
      <c r="AW416" t="s">
        <v>362</v>
      </c>
      <c r="AY416" s="16">
        <v>44408</v>
      </c>
      <c r="AZ416" s="10" t="s">
        <v>363</v>
      </c>
      <c r="BA416" s="10"/>
      <c r="BH416" t="s">
        <v>359</v>
      </c>
      <c r="BJ416" t="s">
        <v>360</v>
      </c>
      <c r="BK416" t="s">
        <v>303</v>
      </c>
      <c r="BL416">
        <v>93727</v>
      </c>
      <c r="BM416" t="s">
        <v>84</v>
      </c>
      <c r="BR416" s="10">
        <v>2.35</v>
      </c>
      <c r="BS416" t="s">
        <v>85</v>
      </c>
    </row>
    <row r="417" spans="1:71">
      <c r="A417" t="s">
        <v>355</v>
      </c>
      <c r="B417" s="47" t="s">
        <v>356</v>
      </c>
      <c r="C417" t="s">
        <v>73</v>
      </c>
      <c r="D417" s="8"/>
      <c r="E417" s="9">
        <v>43598</v>
      </c>
      <c r="F417" s="9">
        <v>43598</v>
      </c>
      <c r="G417" s="9">
        <v>43983</v>
      </c>
      <c r="H417" t="s">
        <v>357</v>
      </c>
      <c r="I417" t="s">
        <v>358</v>
      </c>
      <c r="J417" t="s">
        <v>359</v>
      </c>
      <c r="L417" t="s">
        <v>360</v>
      </c>
      <c r="M417" t="s">
        <v>303</v>
      </c>
      <c r="N417" s="10">
        <v>93727</v>
      </c>
      <c r="O417" s="10">
        <v>1000</v>
      </c>
      <c r="P417">
        <v>5719</v>
      </c>
      <c r="Q417">
        <v>33</v>
      </c>
      <c r="R417">
        <v>0</v>
      </c>
      <c r="S417" t="s">
        <v>80</v>
      </c>
      <c r="T417" t="s">
        <v>304</v>
      </c>
      <c r="U417" t="s">
        <v>80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H417">
        <v>2010</v>
      </c>
      <c r="AI417" s="8" t="s">
        <v>110</v>
      </c>
      <c r="AJ417" t="s">
        <v>364</v>
      </c>
      <c r="AK417" s="11">
        <v>3466</v>
      </c>
      <c r="AL417" s="11">
        <v>0</v>
      </c>
      <c r="AM417" s="11">
        <v>0</v>
      </c>
      <c r="AN417" s="11">
        <v>0</v>
      </c>
      <c r="AO417" s="11">
        <v>0</v>
      </c>
      <c r="AP417" s="11">
        <v>3466</v>
      </c>
      <c r="AQ417" s="10">
        <v>14</v>
      </c>
      <c r="AR417" s="12">
        <f t="shared" si="12"/>
        <v>485.24000000000007</v>
      </c>
      <c r="AS417" s="13">
        <v>44408</v>
      </c>
      <c r="AT417" s="14" t="s">
        <v>83</v>
      </c>
      <c r="AU417" s="15">
        <f t="shared" si="13"/>
        <v>3466</v>
      </c>
      <c r="AV417" s="12"/>
      <c r="AW417" t="s">
        <v>362</v>
      </c>
      <c r="AY417" s="16">
        <v>44408</v>
      </c>
      <c r="AZ417" s="10" t="s">
        <v>363</v>
      </c>
      <c r="BA417" s="10"/>
      <c r="BH417" t="s">
        <v>359</v>
      </c>
      <c r="BJ417" t="s">
        <v>360</v>
      </c>
      <c r="BK417" t="s">
        <v>303</v>
      </c>
      <c r="BL417">
        <v>93727</v>
      </c>
      <c r="BM417" t="s">
        <v>84</v>
      </c>
      <c r="BR417" s="10">
        <v>2.35</v>
      </c>
      <c r="BS417" t="s">
        <v>85</v>
      </c>
    </row>
    <row r="418" spans="1:71">
      <c r="A418" t="s">
        <v>355</v>
      </c>
      <c r="B418" s="47" t="s">
        <v>356</v>
      </c>
      <c r="C418" t="s">
        <v>73</v>
      </c>
      <c r="D418" s="8"/>
      <c r="E418" s="9">
        <v>43598</v>
      </c>
      <c r="F418" s="9">
        <v>43598</v>
      </c>
      <c r="G418" s="9">
        <v>43983</v>
      </c>
      <c r="H418" t="s">
        <v>357</v>
      </c>
      <c r="I418" t="s">
        <v>358</v>
      </c>
      <c r="J418" t="s">
        <v>359</v>
      </c>
      <c r="L418" t="s">
        <v>360</v>
      </c>
      <c r="M418" t="s">
        <v>303</v>
      </c>
      <c r="N418" s="10">
        <v>93727</v>
      </c>
      <c r="O418" s="10">
        <v>1000</v>
      </c>
      <c r="P418">
        <v>5719</v>
      </c>
      <c r="Q418">
        <v>33</v>
      </c>
      <c r="R418">
        <v>0</v>
      </c>
      <c r="S418" t="s">
        <v>80</v>
      </c>
      <c r="T418" t="s">
        <v>304</v>
      </c>
      <c r="U418" t="s">
        <v>80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H418">
        <v>2008</v>
      </c>
      <c r="AI418" s="8" t="s">
        <v>90</v>
      </c>
      <c r="AJ418" t="s">
        <v>365</v>
      </c>
      <c r="AK418" s="11">
        <v>3466</v>
      </c>
      <c r="AL418" s="11">
        <v>0</v>
      </c>
      <c r="AM418" s="11">
        <v>0</v>
      </c>
      <c r="AN418" s="11">
        <v>0</v>
      </c>
      <c r="AO418" s="11">
        <v>0</v>
      </c>
      <c r="AP418" s="11">
        <v>3466</v>
      </c>
      <c r="AQ418" s="10">
        <v>14</v>
      </c>
      <c r="AR418" s="12">
        <f t="shared" si="12"/>
        <v>485.24000000000007</v>
      </c>
      <c r="AS418" s="13">
        <v>44408</v>
      </c>
      <c r="AT418" s="14" t="s">
        <v>83</v>
      </c>
      <c r="AU418" s="15">
        <f t="shared" si="13"/>
        <v>3466</v>
      </c>
      <c r="AV418" s="12"/>
      <c r="AW418" t="s">
        <v>362</v>
      </c>
      <c r="AY418" s="16">
        <v>44408</v>
      </c>
      <c r="AZ418" s="10" t="s">
        <v>363</v>
      </c>
      <c r="BA418" s="10"/>
      <c r="BH418" t="s">
        <v>359</v>
      </c>
      <c r="BJ418" t="s">
        <v>360</v>
      </c>
      <c r="BK418" t="s">
        <v>303</v>
      </c>
      <c r="BL418">
        <v>93727</v>
      </c>
      <c r="BM418" t="s">
        <v>84</v>
      </c>
      <c r="BR418" s="10">
        <v>2.35</v>
      </c>
      <c r="BS418" t="s">
        <v>85</v>
      </c>
    </row>
    <row r="419" spans="1:71">
      <c r="A419" t="s">
        <v>355</v>
      </c>
      <c r="B419" s="47" t="s">
        <v>356</v>
      </c>
      <c r="C419" t="s">
        <v>96</v>
      </c>
      <c r="D419" s="8">
        <v>2</v>
      </c>
      <c r="E419" s="9">
        <v>43642</v>
      </c>
      <c r="F419" s="9">
        <v>43598</v>
      </c>
      <c r="G419" s="9">
        <v>43983</v>
      </c>
      <c r="H419" t="s">
        <v>357</v>
      </c>
      <c r="I419" t="s">
        <v>358</v>
      </c>
      <c r="J419" t="s">
        <v>359</v>
      </c>
      <c r="L419" t="s">
        <v>360</v>
      </c>
      <c r="M419" t="s">
        <v>303</v>
      </c>
      <c r="N419" s="10">
        <v>93727</v>
      </c>
      <c r="O419" s="10">
        <v>1000</v>
      </c>
      <c r="P419">
        <v>5719</v>
      </c>
      <c r="Q419">
        <v>33</v>
      </c>
      <c r="R419">
        <v>0</v>
      </c>
      <c r="S419" t="s">
        <v>80</v>
      </c>
      <c r="T419" t="s">
        <v>304</v>
      </c>
      <c r="U419" t="s">
        <v>80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H419">
        <v>2008</v>
      </c>
      <c r="AI419" s="8" t="s">
        <v>90</v>
      </c>
      <c r="AJ419" t="s">
        <v>365</v>
      </c>
      <c r="AK419" s="11">
        <v>-3049</v>
      </c>
      <c r="AL419" s="11">
        <v>0</v>
      </c>
      <c r="AM419" s="11">
        <v>0</v>
      </c>
      <c r="AN419" s="11">
        <v>0</v>
      </c>
      <c r="AO419" s="11">
        <v>0</v>
      </c>
      <c r="AP419" s="11">
        <v>-3049</v>
      </c>
      <c r="AQ419" s="10">
        <v>14</v>
      </c>
      <c r="AR419" s="12">
        <f t="shared" si="12"/>
        <v>-426.86</v>
      </c>
      <c r="AS419" s="13">
        <v>44408</v>
      </c>
      <c r="AT419" s="14" t="s">
        <v>83</v>
      </c>
      <c r="AU419" s="15">
        <f t="shared" si="13"/>
        <v>-3049</v>
      </c>
      <c r="AV419" s="12"/>
      <c r="AW419" t="s">
        <v>362</v>
      </c>
      <c r="AY419" s="16">
        <v>44408</v>
      </c>
      <c r="AZ419" s="10" t="s">
        <v>363</v>
      </c>
      <c r="BA419" s="10"/>
      <c r="BH419" t="s">
        <v>359</v>
      </c>
      <c r="BJ419" t="s">
        <v>360</v>
      </c>
      <c r="BK419" t="s">
        <v>303</v>
      </c>
      <c r="BL419">
        <v>93727</v>
      </c>
      <c r="BM419" t="s">
        <v>84</v>
      </c>
      <c r="BR419" s="10">
        <v>2.35</v>
      </c>
      <c r="BS419" t="s">
        <v>85</v>
      </c>
    </row>
    <row r="420" spans="1:71">
      <c r="A420" t="s">
        <v>355</v>
      </c>
      <c r="B420" s="47" t="s">
        <v>356</v>
      </c>
      <c r="C420" t="s">
        <v>96</v>
      </c>
      <c r="D420" s="8">
        <v>2</v>
      </c>
      <c r="E420" s="9">
        <v>43642</v>
      </c>
      <c r="F420" s="9">
        <v>43598</v>
      </c>
      <c r="G420" s="9">
        <v>43983</v>
      </c>
      <c r="H420" t="s">
        <v>357</v>
      </c>
      <c r="I420" t="s">
        <v>358</v>
      </c>
      <c r="J420" t="s">
        <v>359</v>
      </c>
      <c r="L420" t="s">
        <v>360</v>
      </c>
      <c r="M420" t="s">
        <v>303</v>
      </c>
      <c r="N420" s="10">
        <v>93727</v>
      </c>
      <c r="O420" s="10">
        <v>1000</v>
      </c>
      <c r="P420">
        <v>5719</v>
      </c>
      <c r="Q420">
        <v>33</v>
      </c>
      <c r="R420">
        <v>0</v>
      </c>
      <c r="S420" t="s">
        <v>80</v>
      </c>
      <c r="T420" t="s">
        <v>304</v>
      </c>
      <c r="U420" t="s">
        <v>80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H420">
        <v>2014</v>
      </c>
      <c r="AI420" s="8" t="s">
        <v>90</v>
      </c>
      <c r="AJ420" t="s">
        <v>366</v>
      </c>
      <c r="AK420" s="11">
        <v>3049</v>
      </c>
      <c r="AL420" s="11">
        <v>0</v>
      </c>
      <c r="AM420" s="11">
        <v>0</v>
      </c>
      <c r="AN420" s="11">
        <v>0</v>
      </c>
      <c r="AO420" s="11">
        <v>0</v>
      </c>
      <c r="AP420" s="11">
        <v>3049</v>
      </c>
      <c r="AQ420" s="10">
        <v>14</v>
      </c>
      <c r="AR420" s="12">
        <f t="shared" si="12"/>
        <v>426.86</v>
      </c>
      <c r="AS420" s="13">
        <v>44408</v>
      </c>
      <c r="AT420" s="14" t="s">
        <v>83</v>
      </c>
      <c r="AU420" s="15">
        <f t="shared" si="13"/>
        <v>3049</v>
      </c>
      <c r="AV420" s="12"/>
      <c r="AW420" t="s">
        <v>362</v>
      </c>
      <c r="AY420" s="16">
        <v>44408</v>
      </c>
      <c r="AZ420" s="10" t="s">
        <v>363</v>
      </c>
      <c r="BA420" s="10"/>
      <c r="BH420" t="s">
        <v>359</v>
      </c>
      <c r="BJ420" t="s">
        <v>360</v>
      </c>
      <c r="BK420" t="s">
        <v>303</v>
      </c>
      <c r="BL420">
        <v>93727</v>
      </c>
      <c r="BM420" t="s">
        <v>84</v>
      </c>
      <c r="BR420" s="10">
        <v>2.35</v>
      </c>
      <c r="BS420" t="s">
        <v>85</v>
      </c>
    </row>
    <row r="421" spans="1:71">
      <c r="A421" t="s">
        <v>355</v>
      </c>
      <c r="B421" s="47" t="s">
        <v>356</v>
      </c>
      <c r="C421" t="s">
        <v>96</v>
      </c>
      <c r="D421" s="8" t="s">
        <v>235</v>
      </c>
      <c r="E421" s="9">
        <v>43598</v>
      </c>
      <c r="F421" s="9">
        <v>43598</v>
      </c>
      <c r="G421" s="9">
        <v>43983</v>
      </c>
      <c r="H421" t="s">
        <v>357</v>
      </c>
      <c r="I421" t="s">
        <v>358</v>
      </c>
      <c r="J421" t="s">
        <v>359</v>
      </c>
      <c r="L421" t="s">
        <v>360</v>
      </c>
      <c r="M421" t="s">
        <v>303</v>
      </c>
      <c r="N421" s="10">
        <v>93727</v>
      </c>
      <c r="O421" s="10">
        <v>1000</v>
      </c>
      <c r="P421">
        <v>5719</v>
      </c>
      <c r="Q421">
        <v>33</v>
      </c>
      <c r="R421">
        <v>0</v>
      </c>
      <c r="S421" t="s">
        <v>80</v>
      </c>
      <c r="T421" t="s">
        <v>304</v>
      </c>
      <c r="U421" t="s">
        <v>80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I421" s="8"/>
      <c r="AK421" s="11">
        <v>539.79</v>
      </c>
      <c r="AL421" s="11">
        <v>0</v>
      </c>
      <c r="AM421" s="11">
        <v>0</v>
      </c>
      <c r="AN421" s="11">
        <v>0</v>
      </c>
      <c r="AO421" s="11">
        <v>0</v>
      </c>
      <c r="AP421" s="11">
        <v>539.79</v>
      </c>
      <c r="AQ421" s="10">
        <v>14</v>
      </c>
      <c r="AR421" s="12">
        <f t="shared" si="12"/>
        <v>75.570599999999999</v>
      </c>
      <c r="AS421" s="13">
        <v>44408</v>
      </c>
      <c r="AT421" s="14" t="s">
        <v>83</v>
      </c>
      <c r="AU421" s="15">
        <f t="shared" si="13"/>
        <v>539.79</v>
      </c>
      <c r="AV421" s="12"/>
      <c r="AW421" s="25" t="s">
        <v>362</v>
      </c>
      <c r="AY421" s="16">
        <v>44408</v>
      </c>
      <c r="AZ421" s="10" t="s">
        <v>363</v>
      </c>
      <c r="BA421" s="10"/>
      <c r="BH421" t="s">
        <v>359</v>
      </c>
      <c r="BJ421" t="s">
        <v>360</v>
      </c>
      <c r="BK421" t="s">
        <v>303</v>
      </c>
      <c r="BL421">
        <v>93727</v>
      </c>
      <c r="BM421" t="s">
        <v>84</v>
      </c>
      <c r="BR421" s="10">
        <v>2.35</v>
      </c>
      <c r="BS421" t="s">
        <v>85</v>
      </c>
    </row>
    <row r="422" spans="1:71">
      <c r="A422" t="s">
        <v>367</v>
      </c>
      <c r="B422" s="47" t="s">
        <v>368</v>
      </c>
      <c r="C422" t="s">
        <v>73</v>
      </c>
      <c r="D422" s="8"/>
      <c r="E422" s="9">
        <v>43606</v>
      </c>
      <c r="F422" s="9">
        <v>43606</v>
      </c>
      <c r="G422" s="9">
        <v>43972</v>
      </c>
      <c r="H422" t="s">
        <v>369</v>
      </c>
      <c r="J422" t="s">
        <v>370</v>
      </c>
      <c r="L422" t="s">
        <v>371</v>
      </c>
      <c r="M422" t="s">
        <v>303</v>
      </c>
      <c r="N422" s="10">
        <v>95623</v>
      </c>
      <c r="O422" s="10">
        <v>1000</v>
      </c>
      <c r="P422">
        <v>5729</v>
      </c>
      <c r="Q422">
        <v>21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305</v>
      </c>
      <c r="AA422" t="s">
        <v>306</v>
      </c>
      <c r="AB422">
        <v>0</v>
      </c>
      <c r="AC422">
        <v>0</v>
      </c>
      <c r="AD422">
        <v>0</v>
      </c>
      <c r="AE422">
        <v>0</v>
      </c>
      <c r="AF422">
        <v>0</v>
      </c>
      <c r="AH422">
        <v>2011</v>
      </c>
      <c r="AI422" s="8" t="s">
        <v>372</v>
      </c>
      <c r="AJ422" t="s">
        <v>373</v>
      </c>
      <c r="AK422" s="11">
        <v>4360</v>
      </c>
      <c r="AL422" s="11">
        <v>0</v>
      </c>
      <c r="AM422" s="11">
        <v>20</v>
      </c>
      <c r="AN422" s="11">
        <v>0</v>
      </c>
      <c r="AO422" s="11">
        <v>0</v>
      </c>
      <c r="AP422" s="11">
        <v>4380</v>
      </c>
      <c r="AQ422" s="10">
        <v>14</v>
      </c>
      <c r="AR422" s="12">
        <f t="shared" si="12"/>
        <v>613.20000000000005</v>
      </c>
      <c r="AS422" s="13">
        <v>44408</v>
      </c>
      <c r="AT422" s="14" t="s">
        <v>83</v>
      </c>
      <c r="AU422" s="15">
        <f t="shared" si="13"/>
        <v>4380</v>
      </c>
      <c r="AV422" s="12"/>
      <c r="AW422" t="s">
        <v>137</v>
      </c>
      <c r="AY422" s="16">
        <v>44408</v>
      </c>
      <c r="AZ422" s="10" t="s">
        <v>138</v>
      </c>
      <c r="BA422" s="10"/>
      <c r="BH422" t="s">
        <v>370</v>
      </c>
      <c r="BJ422" t="s">
        <v>371</v>
      </c>
      <c r="BK422" t="s">
        <v>303</v>
      </c>
      <c r="BL422">
        <v>95623</v>
      </c>
      <c r="BM422" t="s">
        <v>84</v>
      </c>
      <c r="BR422" s="10">
        <v>2.35</v>
      </c>
      <c r="BS422" t="s">
        <v>85</v>
      </c>
    </row>
    <row r="423" spans="1:71">
      <c r="A423" t="s">
        <v>367</v>
      </c>
      <c r="B423" s="47" t="s">
        <v>368</v>
      </c>
      <c r="C423" t="s">
        <v>73</v>
      </c>
      <c r="D423" s="8"/>
      <c r="E423" s="9">
        <v>43606</v>
      </c>
      <c r="F423" s="9">
        <v>43606</v>
      </c>
      <c r="G423" s="9">
        <v>43972</v>
      </c>
      <c r="H423" t="s">
        <v>369</v>
      </c>
      <c r="J423" t="s">
        <v>370</v>
      </c>
      <c r="L423" t="s">
        <v>371</v>
      </c>
      <c r="M423" t="s">
        <v>303</v>
      </c>
      <c r="N423" s="10">
        <v>95623</v>
      </c>
      <c r="O423" s="10">
        <v>1000</v>
      </c>
      <c r="P423">
        <v>5729</v>
      </c>
      <c r="Q423">
        <v>21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305</v>
      </c>
      <c r="AA423" t="s">
        <v>306</v>
      </c>
      <c r="AB423">
        <v>0</v>
      </c>
      <c r="AC423">
        <v>0</v>
      </c>
      <c r="AD423">
        <v>0</v>
      </c>
      <c r="AE423">
        <v>0</v>
      </c>
      <c r="AF423">
        <v>0</v>
      </c>
      <c r="AH423">
        <v>2011</v>
      </c>
      <c r="AI423" s="8" t="s">
        <v>372</v>
      </c>
      <c r="AJ423" t="s">
        <v>374</v>
      </c>
      <c r="AK423" s="11">
        <v>4360</v>
      </c>
      <c r="AL423" s="11">
        <v>0</v>
      </c>
      <c r="AM423" s="11">
        <v>20</v>
      </c>
      <c r="AN423" s="11">
        <v>0</v>
      </c>
      <c r="AO423" s="11">
        <v>0</v>
      </c>
      <c r="AP423" s="11">
        <v>4380</v>
      </c>
      <c r="AQ423" s="10">
        <v>14</v>
      </c>
      <c r="AR423" s="12">
        <f t="shared" si="12"/>
        <v>613.20000000000005</v>
      </c>
      <c r="AS423" s="13">
        <v>44408</v>
      </c>
      <c r="AT423" s="14" t="s">
        <v>83</v>
      </c>
      <c r="AU423" s="15">
        <f t="shared" si="13"/>
        <v>4380</v>
      </c>
      <c r="AV423" s="12"/>
      <c r="AW423" t="s">
        <v>137</v>
      </c>
      <c r="AY423" s="16">
        <v>44408</v>
      </c>
      <c r="AZ423" s="10" t="s">
        <v>138</v>
      </c>
      <c r="BA423" s="10"/>
      <c r="BH423" t="s">
        <v>370</v>
      </c>
      <c r="BJ423" t="s">
        <v>371</v>
      </c>
      <c r="BK423" t="s">
        <v>303</v>
      </c>
      <c r="BL423">
        <v>95623</v>
      </c>
      <c r="BM423" t="s">
        <v>84</v>
      </c>
      <c r="BR423" s="10">
        <v>2.35</v>
      </c>
      <c r="BS423" t="s">
        <v>85</v>
      </c>
    </row>
    <row r="424" spans="1:71">
      <c r="A424" t="s">
        <v>367</v>
      </c>
      <c r="B424" s="47" t="s">
        <v>368</v>
      </c>
      <c r="C424" t="s">
        <v>73</v>
      </c>
      <c r="D424" s="8"/>
      <c r="E424" s="9">
        <v>43606</v>
      </c>
      <c r="F424" s="9">
        <v>43606</v>
      </c>
      <c r="G424" s="9">
        <v>43972</v>
      </c>
      <c r="H424" t="s">
        <v>369</v>
      </c>
      <c r="J424" t="s">
        <v>370</v>
      </c>
      <c r="L424" t="s">
        <v>371</v>
      </c>
      <c r="M424" t="s">
        <v>303</v>
      </c>
      <c r="N424" s="10">
        <v>95623</v>
      </c>
      <c r="O424" s="10">
        <v>1000</v>
      </c>
      <c r="P424">
        <v>5729</v>
      </c>
      <c r="Q424">
        <v>21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305</v>
      </c>
      <c r="AA424" t="s">
        <v>306</v>
      </c>
      <c r="AB424">
        <v>0</v>
      </c>
      <c r="AC424">
        <v>0</v>
      </c>
      <c r="AD424">
        <v>0</v>
      </c>
      <c r="AE424">
        <v>0</v>
      </c>
      <c r="AF424">
        <v>0</v>
      </c>
      <c r="AH424">
        <v>2008</v>
      </c>
      <c r="AI424" s="8" t="s">
        <v>372</v>
      </c>
      <c r="AJ424" t="s">
        <v>375</v>
      </c>
      <c r="AK424" s="11">
        <v>4360</v>
      </c>
      <c r="AL424" s="11">
        <v>0</v>
      </c>
      <c r="AM424" s="11">
        <v>20</v>
      </c>
      <c r="AN424" s="11">
        <v>0</v>
      </c>
      <c r="AO424" s="11">
        <v>0</v>
      </c>
      <c r="AP424" s="11">
        <v>4380</v>
      </c>
      <c r="AQ424" s="10">
        <v>14</v>
      </c>
      <c r="AR424" s="12">
        <f t="shared" si="12"/>
        <v>613.20000000000005</v>
      </c>
      <c r="AS424" s="13">
        <v>44408</v>
      </c>
      <c r="AT424" s="14" t="s">
        <v>83</v>
      </c>
      <c r="AU424" s="15">
        <f t="shared" si="13"/>
        <v>4380</v>
      </c>
      <c r="AV424" s="12"/>
      <c r="AW424" t="s">
        <v>137</v>
      </c>
      <c r="AY424" s="16">
        <v>44408</v>
      </c>
      <c r="AZ424" s="10" t="s">
        <v>138</v>
      </c>
      <c r="BA424" s="10"/>
      <c r="BH424" t="s">
        <v>370</v>
      </c>
      <c r="BJ424" t="s">
        <v>371</v>
      </c>
      <c r="BK424" t="s">
        <v>303</v>
      </c>
      <c r="BL424">
        <v>95623</v>
      </c>
      <c r="BM424" t="s">
        <v>84</v>
      </c>
      <c r="BR424" s="10">
        <v>2.35</v>
      </c>
      <c r="BS424" t="s">
        <v>85</v>
      </c>
    </row>
    <row r="425" spans="1:71">
      <c r="A425" t="s">
        <v>367</v>
      </c>
      <c r="B425" s="47" t="s">
        <v>368</v>
      </c>
      <c r="C425" t="s">
        <v>96</v>
      </c>
      <c r="D425" s="8">
        <v>1</v>
      </c>
      <c r="E425" s="9">
        <v>43686</v>
      </c>
      <c r="F425" s="9">
        <v>43606</v>
      </c>
      <c r="G425" s="9">
        <v>43972</v>
      </c>
      <c r="H425" t="s">
        <v>369</v>
      </c>
      <c r="J425" t="s">
        <v>370</v>
      </c>
      <c r="L425" t="s">
        <v>371</v>
      </c>
      <c r="M425" t="s">
        <v>303</v>
      </c>
      <c r="N425" s="10">
        <v>95623</v>
      </c>
      <c r="O425" s="10">
        <v>1000</v>
      </c>
      <c r="P425">
        <v>5729</v>
      </c>
      <c r="Q425">
        <v>21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305</v>
      </c>
      <c r="AA425" t="s">
        <v>306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7</v>
      </c>
      <c r="AH425">
        <v>2004</v>
      </c>
      <c r="AI425" s="8" t="s">
        <v>336</v>
      </c>
      <c r="AJ425" t="s">
        <v>376</v>
      </c>
      <c r="AK425" s="11">
        <v>3407</v>
      </c>
      <c r="AL425" s="11">
        <v>0</v>
      </c>
      <c r="AM425" s="11">
        <v>16</v>
      </c>
      <c r="AN425" s="11">
        <v>0</v>
      </c>
      <c r="AO425" s="11">
        <v>0</v>
      </c>
      <c r="AP425" s="11">
        <v>3423</v>
      </c>
      <c r="AQ425" s="10">
        <v>14</v>
      </c>
      <c r="AR425" s="12">
        <f t="shared" si="12"/>
        <v>479.22</v>
      </c>
      <c r="AS425" s="13">
        <v>44408</v>
      </c>
      <c r="AT425" s="14" t="s">
        <v>83</v>
      </c>
      <c r="AU425" s="15">
        <f t="shared" si="13"/>
        <v>3423</v>
      </c>
      <c r="AV425" s="12"/>
      <c r="AW425" t="s">
        <v>137</v>
      </c>
      <c r="AY425" s="16">
        <v>44408</v>
      </c>
      <c r="AZ425" s="10" t="s">
        <v>138</v>
      </c>
      <c r="BA425" s="10"/>
      <c r="BH425" t="s">
        <v>370</v>
      </c>
      <c r="BJ425" t="s">
        <v>371</v>
      </c>
      <c r="BK425" t="s">
        <v>303</v>
      </c>
      <c r="BL425">
        <v>95623</v>
      </c>
      <c r="BM425" t="s">
        <v>84</v>
      </c>
      <c r="BR425" s="10">
        <v>2.35</v>
      </c>
      <c r="BS425" t="s">
        <v>85</v>
      </c>
    </row>
    <row r="426" spans="1:71">
      <c r="A426" t="s">
        <v>367</v>
      </c>
      <c r="B426" s="47" t="s">
        <v>368</v>
      </c>
      <c r="C426" t="s">
        <v>96</v>
      </c>
      <c r="D426" s="8">
        <v>2</v>
      </c>
      <c r="E426" s="9">
        <v>43717</v>
      </c>
      <c r="F426" s="9">
        <v>43606</v>
      </c>
      <c r="G426" s="9">
        <v>43972</v>
      </c>
      <c r="H426" t="s">
        <v>369</v>
      </c>
      <c r="J426" t="s">
        <v>370</v>
      </c>
      <c r="L426" t="s">
        <v>371</v>
      </c>
      <c r="M426" t="s">
        <v>303</v>
      </c>
      <c r="N426" s="10">
        <v>95623</v>
      </c>
      <c r="O426" s="10">
        <v>1000</v>
      </c>
      <c r="P426">
        <v>5729</v>
      </c>
      <c r="Q426">
        <v>21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305</v>
      </c>
      <c r="AA426" t="s">
        <v>306</v>
      </c>
      <c r="AB426">
        <v>0</v>
      </c>
      <c r="AC426">
        <v>0</v>
      </c>
      <c r="AD426">
        <v>0</v>
      </c>
      <c r="AE426">
        <v>0</v>
      </c>
      <c r="AF426">
        <v>0</v>
      </c>
      <c r="AH426">
        <v>2011</v>
      </c>
      <c r="AI426" s="8" t="s">
        <v>372</v>
      </c>
      <c r="AJ426" t="s">
        <v>374</v>
      </c>
      <c r="AK426" s="11">
        <v>-3038</v>
      </c>
      <c r="AL426" s="11">
        <v>0</v>
      </c>
      <c r="AM426" s="11">
        <v>-14</v>
      </c>
      <c r="AN426" s="11">
        <v>0</v>
      </c>
      <c r="AO426" s="11">
        <v>0</v>
      </c>
      <c r="AP426" s="11">
        <v>-3052</v>
      </c>
      <c r="AQ426" s="10">
        <v>14</v>
      </c>
      <c r="AR426" s="12">
        <f t="shared" si="12"/>
        <v>-427.28000000000003</v>
      </c>
      <c r="AS426" s="13">
        <v>44408</v>
      </c>
      <c r="AT426" s="14" t="s">
        <v>83</v>
      </c>
      <c r="AU426" s="15">
        <f t="shared" si="13"/>
        <v>-3052</v>
      </c>
      <c r="AV426" s="12"/>
      <c r="AW426" t="s">
        <v>137</v>
      </c>
      <c r="AY426" s="16">
        <v>44408</v>
      </c>
      <c r="AZ426" s="10" t="s">
        <v>138</v>
      </c>
      <c r="BA426" s="10"/>
      <c r="BH426" t="s">
        <v>370</v>
      </c>
      <c r="BJ426" t="s">
        <v>371</v>
      </c>
      <c r="BK426" t="s">
        <v>303</v>
      </c>
      <c r="BL426">
        <v>95623</v>
      </c>
      <c r="BM426" t="s">
        <v>84</v>
      </c>
      <c r="BR426" s="10">
        <v>2.35</v>
      </c>
      <c r="BS426" t="s">
        <v>85</v>
      </c>
    </row>
    <row r="427" spans="1:71">
      <c r="A427" t="s">
        <v>367</v>
      </c>
      <c r="B427" s="47" t="s">
        <v>368</v>
      </c>
      <c r="C427" t="s">
        <v>96</v>
      </c>
      <c r="D427" s="8">
        <v>3</v>
      </c>
      <c r="E427" s="9">
        <v>43910</v>
      </c>
      <c r="F427" s="9">
        <v>43606</v>
      </c>
      <c r="G427" s="9">
        <v>43972</v>
      </c>
      <c r="H427" t="s">
        <v>369</v>
      </c>
      <c r="J427" t="s">
        <v>370</v>
      </c>
      <c r="L427" t="s">
        <v>371</v>
      </c>
      <c r="M427" t="s">
        <v>303</v>
      </c>
      <c r="N427" s="10">
        <v>95623</v>
      </c>
      <c r="O427" s="10">
        <v>1000</v>
      </c>
      <c r="P427">
        <v>5729</v>
      </c>
      <c r="Q427">
        <v>21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305</v>
      </c>
      <c r="AA427" t="s">
        <v>306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7</v>
      </c>
      <c r="AH427">
        <v>2004</v>
      </c>
      <c r="AI427" s="8" t="s">
        <v>336</v>
      </c>
      <c r="AJ427" t="s">
        <v>376</v>
      </c>
      <c r="AK427" s="11">
        <v>-739</v>
      </c>
      <c r="AL427" s="11">
        <v>0</v>
      </c>
      <c r="AM427" s="11">
        <v>-3</v>
      </c>
      <c r="AN427" s="11">
        <v>0</v>
      </c>
      <c r="AO427" s="11">
        <v>0</v>
      </c>
      <c r="AP427" s="11">
        <v>-742</v>
      </c>
      <c r="AQ427" s="10">
        <v>14</v>
      </c>
      <c r="AR427" s="12">
        <f t="shared" si="12"/>
        <v>-103.88000000000001</v>
      </c>
      <c r="AS427" s="13">
        <v>44408</v>
      </c>
      <c r="AT427" s="14" t="s">
        <v>83</v>
      </c>
      <c r="AU427" s="15">
        <f t="shared" si="13"/>
        <v>-742</v>
      </c>
      <c r="AV427" s="12"/>
      <c r="AW427" t="s">
        <v>137</v>
      </c>
      <c r="AY427" s="16">
        <v>44408</v>
      </c>
      <c r="AZ427" s="10" t="s">
        <v>138</v>
      </c>
      <c r="BA427" s="10"/>
      <c r="BH427" t="s">
        <v>370</v>
      </c>
      <c r="BJ427" t="s">
        <v>371</v>
      </c>
      <c r="BK427" t="s">
        <v>303</v>
      </c>
      <c r="BL427">
        <v>95623</v>
      </c>
      <c r="BM427" t="s">
        <v>84</v>
      </c>
      <c r="BR427" s="10">
        <v>2.35</v>
      </c>
      <c r="BS427" t="s">
        <v>85</v>
      </c>
    </row>
    <row r="428" spans="1:71">
      <c r="A428" t="s">
        <v>367</v>
      </c>
      <c r="B428" s="47" t="s">
        <v>368</v>
      </c>
      <c r="C428" t="s">
        <v>96</v>
      </c>
      <c r="D428" s="8">
        <v>4</v>
      </c>
      <c r="E428" s="9">
        <v>43916</v>
      </c>
      <c r="F428" s="9">
        <v>43606</v>
      </c>
      <c r="G428" s="9">
        <v>43972</v>
      </c>
      <c r="H428" t="s">
        <v>369</v>
      </c>
      <c r="J428" t="s">
        <v>370</v>
      </c>
      <c r="L428" t="s">
        <v>371</v>
      </c>
      <c r="M428" t="s">
        <v>303</v>
      </c>
      <c r="N428" s="10">
        <v>95623</v>
      </c>
      <c r="O428" s="10">
        <v>1000</v>
      </c>
      <c r="P428">
        <v>5729</v>
      </c>
      <c r="Q428">
        <v>21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305</v>
      </c>
      <c r="AA428" t="s">
        <v>306</v>
      </c>
      <c r="AB428">
        <v>0</v>
      </c>
      <c r="AC428">
        <v>0</v>
      </c>
      <c r="AD428">
        <v>0</v>
      </c>
      <c r="AE428">
        <v>0</v>
      </c>
      <c r="AF428">
        <v>0</v>
      </c>
      <c r="AH428">
        <v>2008</v>
      </c>
      <c r="AI428" s="8" t="s">
        <v>372</v>
      </c>
      <c r="AJ428" t="s">
        <v>375</v>
      </c>
      <c r="AK428" s="11">
        <v>-798</v>
      </c>
      <c r="AL428" s="11">
        <v>0</v>
      </c>
      <c r="AM428" s="11">
        <v>-4</v>
      </c>
      <c r="AN428" s="11">
        <v>0</v>
      </c>
      <c r="AO428" s="11">
        <v>0</v>
      </c>
      <c r="AP428" s="11">
        <v>-802</v>
      </c>
      <c r="AQ428" s="10">
        <v>14</v>
      </c>
      <c r="AR428" s="12">
        <f t="shared" si="12"/>
        <v>-112.28000000000002</v>
      </c>
      <c r="AS428" s="13">
        <v>44408</v>
      </c>
      <c r="AT428" s="14" t="s">
        <v>83</v>
      </c>
      <c r="AU428" s="15">
        <f t="shared" si="13"/>
        <v>-802</v>
      </c>
      <c r="AV428" s="12"/>
      <c r="AW428" t="s">
        <v>137</v>
      </c>
      <c r="AY428" s="16">
        <v>44408</v>
      </c>
      <c r="AZ428" s="10" t="s">
        <v>138</v>
      </c>
      <c r="BA428" s="10"/>
      <c r="BH428" t="s">
        <v>370</v>
      </c>
      <c r="BJ428" t="s">
        <v>371</v>
      </c>
      <c r="BK428" t="s">
        <v>303</v>
      </c>
      <c r="BL428">
        <v>95623</v>
      </c>
      <c r="BM428" t="s">
        <v>84</v>
      </c>
      <c r="BR428" s="10">
        <v>2.35</v>
      </c>
      <c r="BS428" t="s">
        <v>85</v>
      </c>
    </row>
    <row r="429" spans="1:71">
      <c r="A429" t="s">
        <v>367</v>
      </c>
      <c r="B429" s="47" t="s">
        <v>368</v>
      </c>
      <c r="C429" t="s">
        <v>96</v>
      </c>
      <c r="D429" s="8">
        <v>5</v>
      </c>
      <c r="E429" s="9">
        <v>43948</v>
      </c>
      <c r="F429" s="9">
        <v>43606</v>
      </c>
      <c r="G429" s="9">
        <v>43972</v>
      </c>
      <c r="H429" t="s">
        <v>369</v>
      </c>
      <c r="J429" t="s">
        <v>370</v>
      </c>
      <c r="L429" t="s">
        <v>371</v>
      </c>
      <c r="M429" t="s">
        <v>303</v>
      </c>
      <c r="N429" s="10">
        <v>95623</v>
      </c>
      <c r="O429" s="10">
        <v>1000</v>
      </c>
      <c r="P429">
        <v>5729</v>
      </c>
      <c r="Q429">
        <v>21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305</v>
      </c>
      <c r="AA429" t="s">
        <v>306</v>
      </c>
      <c r="AB429">
        <v>0</v>
      </c>
      <c r="AC429">
        <v>0</v>
      </c>
      <c r="AD429">
        <v>0</v>
      </c>
      <c r="AE429">
        <v>0</v>
      </c>
      <c r="AF429">
        <v>0</v>
      </c>
      <c r="AH429">
        <v>2011</v>
      </c>
      <c r="AI429" s="8" t="s">
        <v>372</v>
      </c>
      <c r="AJ429" t="s">
        <v>373</v>
      </c>
      <c r="AK429" s="11">
        <v>-417</v>
      </c>
      <c r="AL429" s="11">
        <v>0</v>
      </c>
      <c r="AM429" s="11">
        <v>-2</v>
      </c>
      <c r="AN429" s="11">
        <v>0</v>
      </c>
      <c r="AO429" s="11">
        <v>0</v>
      </c>
      <c r="AP429" s="11">
        <v>-419</v>
      </c>
      <c r="AQ429" s="10">
        <v>14</v>
      </c>
      <c r="AR429" s="12">
        <f t="shared" si="12"/>
        <v>-58.660000000000004</v>
      </c>
      <c r="AS429" s="13">
        <v>44408</v>
      </c>
      <c r="AT429" s="14" t="s">
        <v>83</v>
      </c>
      <c r="AU429" s="15">
        <f t="shared" si="13"/>
        <v>-419</v>
      </c>
      <c r="AV429" s="12"/>
      <c r="AW429" t="s">
        <v>137</v>
      </c>
      <c r="AY429" s="16">
        <v>44408</v>
      </c>
      <c r="AZ429" s="10" t="s">
        <v>138</v>
      </c>
      <c r="BA429" s="10"/>
      <c r="BH429" t="s">
        <v>370</v>
      </c>
      <c r="BJ429" t="s">
        <v>371</v>
      </c>
      <c r="BK429" t="s">
        <v>303</v>
      </c>
      <c r="BL429">
        <v>95623</v>
      </c>
      <c r="BM429" t="s">
        <v>84</v>
      </c>
      <c r="BR429" s="10">
        <v>2.35</v>
      </c>
      <c r="BS429" t="s">
        <v>85</v>
      </c>
    </row>
    <row r="430" spans="1:71">
      <c r="A430" t="s">
        <v>367</v>
      </c>
      <c r="B430" s="47" t="s">
        <v>368</v>
      </c>
      <c r="C430" t="s">
        <v>96</v>
      </c>
      <c r="D430" s="8">
        <v>5</v>
      </c>
      <c r="E430" s="9">
        <v>43948</v>
      </c>
      <c r="F430" s="9">
        <v>43606</v>
      </c>
      <c r="G430" s="9">
        <v>43972</v>
      </c>
      <c r="H430" t="s">
        <v>369</v>
      </c>
      <c r="J430" t="s">
        <v>370</v>
      </c>
      <c r="L430" t="s">
        <v>371</v>
      </c>
      <c r="M430" t="s">
        <v>303</v>
      </c>
      <c r="N430" s="10">
        <v>95623</v>
      </c>
      <c r="O430" s="10">
        <v>1000</v>
      </c>
      <c r="P430">
        <v>5729</v>
      </c>
      <c r="Q430">
        <v>21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305</v>
      </c>
      <c r="AA430" t="s">
        <v>306</v>
      </c>
      <c r="AB430">
        <v>0</v>
      </c>
      <c r="AC430">
        <v>0</v>
      </c>
      <c r="AD430">
        <v>0</v>
      </c>
      <c r="AE430">
        <v>0</v>
      </c>
      <c r="AF430">
        <v>0</v>
      </c>
      <c r="AH430">
        <v>2004</v>
      </c>
      <c r="AI430" s="8" t="s">
        <v>336</v>
      </c>
      <c r="AJ430" t="s">
        <v>376</v>
      </c>
      <c r="AK430" s="11">
        <v>417</v>
      </c>
      <c r="AL430" s="11">
        <v>0</v>
      </c>
      <c r="AM430" s="11">
        <v>2</v>
      </c>
      <c r="AN430" s="11">
        <v>0</v>
      </c>
      <c r="AO430" s="11">
        <v>0</v>
      </c>
      <c r="AP430" s="11">
        <v>419</v>
      </c>
      <c r="AQ430" s="10">
        <v>14</v>
      </c>
      <c r="AR430" s="12">
        <f t="shared" si="12"/>
        <v>58.660000000000004</v>
      </c>
      <c r="AS430" s="13">
        <v>44408</v>
      </c>
      <c r="AT430" s="14" t="s">
        <v>83</v>
      </c>
      <c r="AU430" s="15">
        <f t="shared" si="13"/>
        <v>419</v>
      </c>
      <c r="AV430" s="12"/>
      <c r="AW430" t="s">
        <v>137</v>
      </c>
      <c r="AY430" s="16">
        <v>44408</v>
      </c>
      <c r="AZ430" s="10" t="s">
        <v>138</v>
      </c>
      <c r="BA430" s="10"/>
      <c r="BH430" t="s">
        <v>370</v>
      </c>
      <c r="BJ430" t="s">
        <v>371</v>
      </c>
      <c r="BK430" t="s">
        <v>303</v>
      </c>
      <c r="BL430">
        <v>95623</v>
      </c>
      <c r="BM430" t="s">
        <v>84</v>
      </c>
      <c r="BR430" s="10">
        <v>2.35</v>
      </c>
      <c r="BS430" t="s">
        <v>85</v>
      </c>
    </row>
    <row r="431" spans="1:71">
      <c r="A431" s="8" t="s">
        <v>367</v>
      </c>
      <c r="B431" s="51" t="s">
        <v>368</v>
      </c>
      <c r="C431" s="8" t="s">
        <v>96</v>
      </c>
      <c r="D431" s="8">
        <v>7</v>
      </c>
      <c r="E431" s="17">
        <v>43972</v>
      </c>
      <c r="F431" s="17">
        <v>43606</v>
      </c>
      <c r="G431" s="17">
        <v>43972</v>
      </c>
      <c r="H431" s="8" t="s">
        <v>369</v>
      </c>
      <c r="I431" s="8"/>
      <c r="J431" s="8" t="s">
        <v>370</v>
      </c>
      <c r="K431" s="8"/>
      <c r="L431" s="8" t="s">
        <v>371</v>
      </c>
      <c r="M431" s="8" t="s">
        <v>303</v>
      </c>
      <c r="N431" s="10">
        <v>95623</v>
      </c>
      <c r="O431" s="10">
        <v>1000</v>
      </c>
      <c r="P431" s="8">
        <v>5729</v>
      </c>
      <c r="Q431" s="8">
        <v>21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 t="s">
        <v>305</v>
      </c>
      <c r="AA431" s="8" t="s">
        <v>306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 t="s">
        <v>377</v>
      </c>
      <c r="AH431" s="8">
        <v>2004</v>
      </c>
      <c r="AI431" s="8" t="s">
        <v>336</v>
      </c>
      <c r="AJ431" s="8" t="s">
        <v>376</v>
      </c>
      <c r="AK431" s="11">
        <v>-126</v>
      </c>
      <c r="AL431" s="11">
        <v>0</v>
      </c>
      <c r="AM431" s="11">
        <v>-1</v>
      </c>
      <c r="AN431" s="11">
        <v>0</v>
      </c>
      <c r="AO431" s="11">
        <v>0</v>
      </c>
      <c r="AP431" s="11">
        <f>SUM(AK431:AO431)</f>
        <v>-127</v>
      </c>
      <c r="AQ431" s="10">
        <v>14</v>
      </c>
      <c r="AR431" s="20">
        <f t="shared" si="12"/>
        <v>-17.78</v>
      </c>
      <c r="AS431" s="13">
        <v>44408</v>
      </c>
      <c r="AT431" s="14" t="s">
        <v>83</v>
      </c>
      <c r="AU431" s="15">
        <f t="shared" si="13"/>
        <v>-127</v>
      </c>
      <c r="AV431" s="12"/>
      <c r="AW431" s="8" t="s">
        <v>137</v>
      </c>
      <c r="AX431" s="8"/>
      <c r="AY431" s="16">
        <v>44408</v>
      </c>
      <c r="AZ431" s="10" t="s">
        <v>138</v>
      </c>
      <c r="BA431" s="10"/>
      <c r="BB431" s="8"/>
      <c r="BC431" s="8"/>
      <c r="BD431" s="8"/>
      <c r="BE431" s="8"/>
      <c r="BF431" s="8"/>
      <c r="BG431" s="8"/>
      <c r="BH431" s="8" t="s">
        <v>370</v>
      </c>
      <c r="BI431" s="8"/>
      <c r="BJ431" s="8" t="s">
        <v>371</v>
      </c>
      <c r="BK431" s="8" t="s">
        <v>303</v>
      </c>
      <c r="BL431" s="8">
        <v>95623</v>
      </c>
      <c r="BM431" s="8" t="s">
        <v>84</v>
      </c>
      <c r="BN431" s="8"/>
      <c r="BO431" s="8"/>
      <c r="BP431" s="8"/>
      <c r="BQ431" s="8"/>
      <c r="BR431" s="10">
        <v>2.35</v>
      </c>
      <c r="BS431" t="s">
        <v>85</v>
      </c>
    </row>
    <row r="432" spans="1:71">
      <c r="A432" t="s">
        <v>367</v>
      </c>
      <c r="B432" s="47" t="s">
        <v>368</v>
      </c>
      <c r="C432" t="s">
        <v>96</v>
      </c>
      <c r="D432" s="8" t="s">
        <v>235</v>
      </c>
      <c r="E432" s="9">
        <v>43911</v>
      </c>
      <c r="F432" s="9">
        <v>43606</v>
      </c>
      <c r="G432" s="9">
        <v>43983</v>
      </c>
      <c r="H432" t="s">
        <v>369</v>
      </c>
      <c r="J432" t="s">
        <v>370</v>
      </c>
      <c r="L432" t="s">
        <v>371</v>
      </c>
      <c r="M432" t="s">
        <v>303</v>
      </c>
      <c r="N432" s="10">
        <v>95623</v>
      </c>
      <c r="O432" s="10">
        <v>1000</v>
      </c>
      <c r="P432">
        <v>5729</v>
      </c>
      <c r="Q432">
        <v>21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305</v>
      </c>
      <c r="AA432" t="s">
        <v>306</v>
      </c>
      <c r="AB432">
        <v>0</v>
      </c>
      <c r="AC432">
        <v>0</v>
      </c>
      <c r="AD432">
        <v>0</v>
      </c>
      <c r="AE432">
        <v>0</v>
      </c>
      <c r="AF432">
        <v>0</v>
      </c>
      <c r="AI432" s="8"/>
      <c r="AK432" s="11">
        <v>394.92</v>
      </c>
      <c r="AL432" s="11"/>
      <c r="AM432" s="11"/>
      <c r="AN432" s="11"/>
      <c r="AO432" s="11"/>
      <c r="AP432" s="11">
        <v>394.92</v>
      </c>
      <c r="AQ432" s="10">
        <v>14</v>
      </c>
      <c r="AR432" s="12">
        <f t="shared" si="12"/>
        <v>55.288800000000009</v>
      </c>
      <c r="AS432" s="13">
        <v>44408</v>
      </c>
      <c r="AT432" s="14" t="s">
        <v>83</v>
      </c>
      <c r="AU432" s="15">
        <f t="shared" si="13"/>
        <v>394.92</v>
      </c>
      <c r="AV432" s="12"/>
      <c r="AY432" s="16">
        <v>44408</v>
      </c>
      <c r="AZ432" s="10" t="s">
        <v>138</v>
      </c>
      <c r="BA432" s="10"/>
      <c r="BH432" t="s">
        <v>370</v>
      </c>
      <c r="BJ432" t="s">
        <v>371</v>
      </c>
      <c r="BK432" t="s">
        <v>303</v>
      </c>
      <c r="BL432">
        <v>95623</v>
      </c>
      <c r="BM432" t="s">
        <v>84</v>
      </c>
      <c r="BR432" s="10">
        <v>2.35</v>
      </c>
      <c r="BS432" t="s">
        <v>85</v>
      </c>
    </row>
    <row r="433" spans="1:71">
      <c r="A433" t="s">
        <v>378</v>
      </c>
      <c r="B433" s="47" t="s">
        <v>379</v>
      </c>
      <c r="C433" t="s">
        <v>73</v>
      </c>
      <c r="D433" s="8"/>
      <c r="E433" s="9">
        <v>43606</v>
      </c>
      <c r="F433" s="9">
        <v>43606</v>
      </c>
      <c r="G433" s="9">
        <v>43983</v>
      </c>
      <c r="H433" t="s">
        <v>380</v>
      </c>
      <c r="I433" t="s">
        <v>381</v>
      </c>
      <c r="J433" t="s">
        <v>382</v>
      </c>
      <c r="L433" t="s">
        <v>360</v>
      </c>
      <c r="M433" t="s">
        <v>303</v>
      </c>
      <c r="N433" s="10">
        <v>93702</v>
      </c>
      <c r="O433" s="10">
        <v>1000</v>
      </c>
      <c r="P433">
        <v>5739</v>
      </c>
      <c r="Q433">
        <v>33</v>
      </c>
      <c r="R433">
        <v>0</v>
      </c>
      <c r="S433" t="s">
        <v>80</v>
      </c>
      <c r="T433" t="s">
        <v>304</v>
      </c>
      <c r="U433" t="s">
        <v>80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H433">
        <v>2007</v>
      </c>
      <c r="AI433" s="8" t="s">
        <v>110</v>
      </c>
      <c r="AJ433" t="s">
        <v>383</v>
      </c>
      <c r="AK433" s="11">
        <v>4002</v>
      </c>
      <c r="AL433" s="11">
        <v>0</v>
      </c>
      <c r="AM433" s="11">
        <v>0</v>
      </c>
      <c r="AN433" s="11">
        <v>0</v>
      </c>
      <c r="AO433" s="11">
        <v>0</v>
      </c>
      <c r="AP433" s="11">
        <v>4002</v>
      </c>
      <c r="AQ433" s="10">
        <v>14</v>
      </c>
      <c r="AR433" s="12">
        <f t="shared" si="12"/>
        <v>560.28000000000009</v>
      </c>
      <c r="AS433" s="13">
        <v>44408</v>
      </c>
      <c r="AT433" s="14" t="s">
        <v>83</v>
      </c>
      <c r="AU433" s="15">
        <f t="shared" si="13"/>
        <v>4002</v>
      </c>
      <c r="AV433" s="12"/>
      <c r="AW433" t="s">
        <v>291</v>
      </c>
      <c r="AY433" s="16">
        <v>44408</v>
      </c>
      <c r="AZ433" s="10" t="s">
        <v>292</v>
      </c>
      <c r="BA433" s="10"/>
      <c r="BH433" t="s">
        <v>382</v>
      </c>
      <c r="BJ433" t="s">
        <v>360</v>
      </c>
      <c r="BK433" t="s">
        <v>303</v>
      </c>
      <c r="BL433">
        <v>93702</v>
      </c>
      <c r="BM433" t="s">
        <v>84</v>
      </c>
      <c r="BR433" s="10">
        <v>2.35</v>
      </c>
      <c r="BS433" t="s">
        <v>85</v>
      </c>
    </row>
    <row r="434" spans="1:71">
      <c r="A434" t="s">
        <v>378</v>
      </c>
      <c r="B434" s="47" t="s">
        <v>379</v>
      </c>
      <c r="C434" t="s">
        <v>73</v>
      </c>
      <c r="D434" s="8"/>
      <c r="E434" s="9">
        <v>43606</v>
      </c>
      <c r="F434" s="9">
        <v>43606</v>
      </c>
      <c r="G434" s="9">
        <v>43983</v>
      </c>
      <c r="H434" t="s">
        <v>380</v>
      </c>
      <c r="I434" t="s">
        <v>381</v>
      </c>
      <c r="J434" t="s">
        <v>382</v>
      </c>
      <c r="L434" t="s">
        <v>360</v>
      </c>
      <c r="M434" t="s">
        <v>303</v>
      </c>
      <c r="N434" s="10">
        <v>93702</v>
      </c>
      <c r="O434" s="10">
        <v>1000</v>
      </c>
      <c r="P434">
        <v>5739</v>
      </c>
      <c r="Q434">
        <v>33</v>
      </c>
      <c r="R434">
        <v>0</v>
      </c>
      <c r="S434" t="s">
        <v>80</v>
      </c>
      <c r="T434" t="s">
        <v>304</v>
      </c>
      <c r="U434" t="s">
        <v>80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H434">
        <v>2009</v>
      </c>
      <c r="AI434" s="8" t="s">
        <v>110</v>
      </c>
      <c r="AJ434" t="s">
        <v>384</v>
      </c>
      <c r="AK434" s="11">
        <v>4002</v>
      </c>
      <c r="AL434" s="11">
        <v>0</v>
      </c>
      <c r="AM434" s="11">
        <v>0</v>
      </c>
      <c r="AN434" s="11">
        <v>0</v>
      </c>
      <c r="AO434" s="11">
        <v>0</v>
      </c>
      <c r="AP434" s="11">
        <v>4002</v>
      </c>
      <c r="AQ434" s="10">
        <v>14</v>
      </c>
      <c r="AR434" s="12">
        <f t="shared" si="12"/>
        <v>560.28000000000009</v>
      </c>
      <c r="AS434" s="13">
        <v>44408</v>
      </c>
      <c r="AT434" s="14" t="s">
        <v>83</v>
      </c>
      <c r="AU434" s="15">
        <f t="shared" si="13"/>
        <v>4002</v>
      </c>
      <c r="AV434" s="12"/>
      <c r="AW434" t="s">
        <v>291</v>
      </c>
      <c r="AY434" s="16">
        <v>44408</v>
      </c>
      <c r="AZ434" s="10" t="s">
        <v>292</v>
      </c>
      <c r="BA434" s="10"/>
      <c r="BH434" t="s">
        <v>382</v>
      </c>
      <c r="BJ434" t="s">
        <v>360</v>
      </c>
      <c r="BK434" t="s">
        <v>303</v>
      </c>
      <c r="BL434">
        <v>93702</v>
      </c>
      <c r="BM434" t="s">
        <v>84</v>
      </c>
      <c r="BR434" s="10">
        <v>2.35</v>
      </c>
      <c r="BS434" t="s">
        <v>85</v>
      </c>
    </row>
    <row r="435" spans="1:71">
      <c r="A435" t="s">
        <v>378</v>
      </c>
      <c r="B435" s="47" t="s">
        <v>379</v>
      </c>
      <c r="C435" t="s">
        <v>73</v>
      </c>
      <c r="D435" s="8"/>
      <c r="E435" s="9">
        <v>43606</v>
      </c>
      <c r="F435" s="9">
        <v>43606</v>
      </c>
      <c r="G435" s="9">
        <v>43983</v>
      </c>
      <c r="H435" t="s">
        <v>380</v>
      </c>
      <c r="I435" t="s">
        <v>381</v>
      </c>
      <c r="J435" t="s">
        <v>382</v>
      </c>
      <c r="L435" t="s">
        <v>360</v>
      </c>
      <c r="M435" t="s">
        <v>303</v>
      </c>
      <c r="N435" s="10">
        <v>93702</v>
      </c>
      <c r="O435" s="10">
        <v>1000</v>
      </c>
      <c r="P435">
        <v>5739</v>
      </c>
      <c r="Q435">
        <v>33</v>
      </c>
      <c r="R435">
        <v>0</v>
      </c>
      <c r="S435" t="s">
        <v>80</v>
      </c>
      <c r="T435" t="s">
        <v>304</v>
      </c>
      <c r="U435" t="s">
        <v>80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H435">
        <v>2009</v>
      </c>
      <c r="AI435" s="8" t="s">
        <v>110</v>
      </c>
      <c r="AJ435" t="s">
        <v>385</v>
      </c>
      <c r="AK435" s="11">
        <v>4002</v>
      </c>
      <c r="AL435" s="11">
        <v>0</v>
      </c>
      <c r="AM435" s="11">
        <v>0</v>
      </c>
      <c r="AN435" s="11">
        <v>0</v>
      </c>
      <c r="AO435" s="11">
        <v>0</v>
      </c>
      <c r="AP435" s="11">
        <v>4002</v>
      </c>
      <c r="AQ435" s="10">
        <v>14</v>
      </c>
      <c r="AR435" s="12">
        <f t="shared" si="12"/>
        <v>560.28000000000009</v>
      </c>
      <c r="AS435" s="13">
        <v>44408</v>
      </c>
      <c r="AT435" s="14" t="s">
        <v>83</v>
      </c>
      <c r="AU435" s="15">
        <f t="shared" si="13"/>
        <v>4002</v>
      </c>
      <c r="AV435" s="12"/>
      <c r="AW435" t="s">
        <v>291</v>
      </c>
      <c r="AY435" s="16">
        <v>44408</v>
      </c>
      <c r="AZ435" s="10" t="s">
        <v>292</v>
      </c>
      <c r="BA435" s="10"/>
      <c r="BH435" t="s">
        <v>382</v>
      </c>
      <c r="BJ435" t="s">
        <v>360</v>
      </c>
      <c r="BK435" t="s">
        <v>303</v>
      </c>
      <c r="BL435">
        <v>93702</v>
      </c>
      <c r="BM435" t="s">
        <v>84</v>
      </c>
      <c r="BR435" s="10">
        <v>2.35</v>
      </c>
      <c r="BS435" t="s">
        <v>85</v>
      </c>
    </row>
    <row r="436" spans="1:71">
      <c r="A436" s="21" t="s">
        <v>378</v>
      </c>
      <c r="B436" s="48" t="s">
        <v>379</v>
      </c>
      <c r="C436" s="21" t="s">
        <v>96</v>
      </c>
      <c r="D436" s="21">
        <v>3</v>
      </c>
      <c r="E436" s="23">
        <v>43954</v>
      </c>
      <c r="F436" s="23">
        <v>43606</v>
      </c>
      <c r="G436" s="23">
        <v>43983</v>
      </c>
      <c r="H436" s="21" t="s">
        <v>380</v>
      </c>
      <c r="I436" s="21" t="s">
        <v>381</v>
      </c>
      <c r="J436" s="21" t="s">
        <v>382</v>
      </c>
      <c r="K436" s="21"/>
      <c r="L436" s="21" t="s">
        <v>360</v>
      </c>
      <c r="M436" s="21" t="s">
        <v>303</v>
      </c>
      <c r="N436" s="14">
        <v>93702</v>
      </c>
      <c r="O436" s="14">
        <v>1000</v>
      </c>
      <c r="P436" s="21"/>
      <c r="Q436" s="21">
        <v>33</v>
      </c>
      <c r="R436" s="21">
        <v>0</v>
      </c>
      <c r="S436" s="24">
        <v>100000</v>
      </c>
      <c r="T436" s="24">
        <v>300000</v>
      </c>
      <c r="U436" s="24">
        <v>100000</v>
      </c>
      <c r="V436" s="21">
        <v>0</v>
      </c>
      <c r="W436" s="21">
        <v>0</v>
      </c>
      <c r="X436" s="21">
        <v>0</v>
      </c>
      <c r="Y436" s="21">
        <v>0</v>
      </c>
      <c r="Z436" s="21">
        <v>0</v>
      </c>
      <c r="AA436" s="21">
        <v>0</v>
      </c>
      <c r="AB436" s="21">
        <v>0</v>
      </c>
      <c r="AC436" s="21">
        <v>0</v>
      </c>
      <c r="AD436" s="21">
        <v>0</v>
      </c>
      <c r="AE436" s="21">
        <v>0</v>
      </c>
      <c r="AF436" s="21">
        <v>0</v>
      </c>
      <c r="AG436" s="21"/>
      <c r="AH436" s="21">
        <v>2007</v>
      </c>
      <c r="AI436" s="21" t="s">
        <v>110</v>
      </c>
      <c r="AJ436" s="21" t="s">
        <v>383</v>
      </c>
      <c r="AK436" s="19">
        <v>-308</v>
      </c>
      <c r="AL436" s="19">
        <v>0</v>
      </c>
      <c r="AM436" s="19">
        <v>0</v>
      </c>
      <c r="AN436" s="19">
        <v>0</v>
      </c>
      <c r="AO436" s="19">
        <v>0</v>
      </c>
      <c r="AP436" s="19">
        <f>SUM(AK436:AO436)</f>
        <v>-308</v>
      </c>
      <c r="AQ436" s="14">
        <v>14</v>
      </c>
      <c r="AR436" s="20">
        <f t="shared" si="12"/>
        <v>-43.120000000000005</v>
      </c>
      <c r="AS436" s="13">
        <v>44408</v>
      </c>
      <c r="AT436" s="14" t="s">
        <v>83</v>
      </c>
      <c r="AU436" s="15">
        <f t="shared" si="13"/>
        <v>-308</v>
      </c>
      <c r="AV436" s="12"/>
      <c r="AW436" s="21" t="s">
        <v>291</v>
      </c>
      <c r="AX436" s="21"/>
      <c r="AY436" s="16">
        <v>44408</v>
      </c>
      <c r="AZ436" s="14" t="s">
        <v>292</v>
      </c>
      <c r="BA436" s="14"/>
      <c r="BB436" s="21"/>
      <c r="BC436" s="21"/>
      <c r="BD436" s="21"/>
      <c r="BE436" s="21"/>
      <c r="BF436" s="21"/>
      <c r="BG436" s="21"/>
      <c r="BH436" s="21" t="s">
        <v>382</v>
      </c>
      <c r="BI436" s="21"/>
      <c r="BJ436" s="21" t="s">
        <v>360</v>
      </c>
      <c r="BK436" s="21" t="s">
        <v>303</v>
      </c>
      <c r="BL436" s="21">
        <v>93702</v>
      </c>
      <c r="BM436" s="21" t="s">
        <v>84</v>
      </c>
      <c r="BN436" s="21"/>
      <c r="BO436" s="21"/>
      <c r="BP436" s="21"/>
      <c r="BQ436" s="21"/>
      <c r="BR436" s="10">
        <v>2.35</v>
      </c>
      <c r="BS436" t="s">
        <v>85</v>
      </c>
    </row>
    <row r="437" spans="1:71">
      <c r="A437" t="s">
        <v>386</v>
      </c>
      <c r="B437" s="47" t="s">
        <v>387</v>
      </c>
      <c r="C437" t="s">
        <v>73</v>
      </c>
      <c r="D437" s="8"/>
      <c r="E437" s="9">
        <v>43630</v>
      </c>
      <c r="F437" s="9">
        <v>43630</v>
      </c>
      <c r="G437" s="9">
        <v>43996</v>
      </c>
      <c r="H437" t="s">
        <v>388</v>
      </c>
      <c r="I437" t="s">
        <v>389</v>
      </c>
      <c r="J437" t="s">
        <v>390</v>
      </c>
      <c r="L437" t="s">
        <v>343</v>
      </c>
      <c r="M437" t="s">
        <v>303</v>
      </c>
      <c r="N437" s="10">
        <v>95406</v>
      </c>
      <c r="O437" s="10">
        <v>1000</v>
      </c>
      <c r="P437">
        <v>5719</v>
      </c>
      <c r="Q437">
        <v>30</v>
      </c>
      <c r="R437">
        <v>0</v>
      </c>
      <c r="S437" t="s">
        <v>134</v>
      </c>
      <c r="T437" t="s">
        <v>108</v>
      </c>
      <c r="U437" t="s">
        <v>80</v>
      </c>
      <c r="V437">
        <v>0</v>
      </c>
      <c r="W437">
        <v>0</v>
      </c>
      <c r="X437">
        <v>0</v>
      </c>
      <c r="Y437">
        <v>0</v>
      </c>
      <c r="Z437" t="s">
        <v>305</v>
      </c>
      <c r="AA437" t="s">
        <v>306</v>
      </c>
      <c r="AB437">
        <v>0</v>
      </c>
      <c r="AC437">
        <v>0</v>
      </c>
      <c r="AD437" t="s">
        <v>305</v>
      </c>
      <c r="AE437" t="s">
        <v>306</v>
      </c>
      <c r="AF437">
        <v>0</v>
      </c>
      <c r="AG437">
        <v>1</v>
      </c>
      <c r="AH437">
        <v>2007</v>
      </c>
      <c r="AI437" s="8" t="s">
        <v>90</v>
      </c>
      <c r="AJ437" t="s">
        <v>391</v>
      </c>
      <c r="AK437" s="11">
        <v>3839</v>
      </c>
      <c r="AL437" s="11">
        <v>0</v>
      </c>
      <c r="AM437" s="11">
        <v>20</v>
      </c>
      <c r="AN437" s="11">
        <v>0</v>
      </c>
      <c r="AO437" s="11">
        <v>0</v>
      </c>
      <c r="AP437" s="11">
        <v>3859</v>
      </c>
      <c r="AQ437" s="10">
        <v>14</v>
      </c>
      <c r="AR437" s="12">
        <f t="shared" si="12"/>
        <v>540.2600000000001</v>
      </c>
      <c r="AS437" s="13">
        <v>44408</v>
      </c>
      <c r="AT437" s="14" t="s">
        <v>83</v>
      </c>
      <c r="AU437" s="15">
        <f t="shared" si="13"/>
        <v>3859</v>
      </c>
      <c r="AV437" s="12"/>
      <c r="AW437" t="s">
        <v>362</v>
      </c>
      <c r="AY437" s="16">
        <v>44408</v>
      </c>
      <c r="AZ437" s="10" t="s">
        <v>363</v>
      </c>
      <c r="BA437" s="10"/>
      <c r="BH437" t="s">
        <v>390</v>
      </c>
      <c r="BJ437" t="s">
        <v>343</v>
      </c>
      <c r="BK437" t="s">
        <v>303</v>
      </c>
      <c r="BL437">
        <v>95406</v>
      </c>
      <c r="BM437" t="s">
        <v>84</v>
      </c>
      <c r="BR437" s="10">
        <v>2.35</v>
      </c>
      <c r="BS437" t="s">
        <v>85</v>
      </c>
    </row>
    <row r="438" spans="1:71">
      <c r="A438" t="s">
        <v>392</v>
      </c>
      <c r="B438" s="47" t="s">
        <v>393</v>
      </c>
      <c r="C438" t="s">
        <v>73</v>
      </c>
      <c r="D438" s="8"/>
      <c r="E438" s="9">
        <v>43617</v>
      </c>
      <c r="F438" s="9">
        <v>43617</v>
      </c>
      <c r="G438" s="9">
        <v>43748</v>
      </c>
      <c r="H438" t="s">
        <v>394</v>
      </c>
      <c r="J438" t="s">
        <v>395</v>
      </c>
      <c r="L438" t="s">
        <v>396</v>
      </c>
      <c r="M438" t="s">
        <v>303</v>
      </c>
      <c r="N438" s="10">
        <v>91103</v>
      </c>
      <c r="O438" s="10">
        <v>1000</v>
      </c>
      <c r="P438">
        <v>5719</v>
      </c>
      <c r="Q438">
        <v>1</v>
      </c>
      <c r="R438">
        <v>0</v>
      </c>
      <c r="S438" t="s">
        <v>80</v>
      </c>
      <c r="T438" t="s">
        <v>304</v>
      </c>
      <c r="U438" t="s">
        <v>80</v>
      </c>
      <c r="V438">
        <v>0</v>
      </c>
      <c r="W438">
        <v>0</v>
      </c>
      <c r="X438">
        <v>0</v>
      </c>
      <c r="Y438">
        <v>0</v>
      </c>
      <c r="Z438" t="s">
        <v>305</v>
      </c>
      <c r="AA438" t="s">
        <v>306</v>
      </c>
      <c r="AB438">
        <v>0</v>
      </c>
      <c r="AC438">
        <v>0</v>
      </c>
      <c r="AD438" t="s">
        <v>305</v>
      </c>
      <c r="AE438" t="s">
        <v>306</v>
      </c>
      <c r="AF438">
        <v>0</v>
      </c>
      <c r="AH438">
        <v>2007</v>
      </c>
      <c r="AI438" s="8" t="s">
        <v>135</v>
      </c>
      <c r="AJ438" t="s">
        <v>397</v>
      </c>
      <c r="AK438" s="11">
        <v>5145</v>
      </c>
      <c r="AL438" s="11">
        <v>0</v>
      </c>
      <c r="AM438" s="11">
        <v>20</v>
      </c>
      <c r="AN438" s="11">
        <v>0</v>
      </c>
      <c r="AO438" s="11">
        <v>0</v>
      </c>
      <c r="AP438" s="11">
        <v>5165</v>
      </c>
      <c r="AQ438" s="10">
        <v>14</v>
      </c>
      <c r="AR438" s="12">
        <f t="shared" si="12"/>
        <v>723.1</v>
      </c>
      <c r="AS438" s="13">
        <v>44408</v>
      </c>
      <c r="AT438" s="14" t="s">
        <v>83</v>
      </c>
      <c r="AU438" s="15">
        <f t="shared" si="13"/>
        <v>5165</v>
      </c>
      <c r="AV438" s="12"/>
      <c r="AW438" t="s">
        <v>398</v>
      </c>
      <c r="AY438" s="16">
        <v>44408</v>
      </c>
      <c r="AZ438" s="10" t="s">
        <v>399</v>
      </c>
      <c r="BA438" s="10"/>
      <c r="BH438" t="s">
        <v>395</v>
      </c>
      <c r="BJ438" t="s">
        <v>396</v>
      </c>
      <c r="BK438" t="s">
        <v>303</v>
      </c>
      <c r="BL438">
        <v>91103</v>
      </c>
      <c r="BM438" t="s">
        <v>84</v>
      </c>
      <c r="BR438" s="10">
        <v>2.35</v>
      </c>
      <c r="BS438" t="s">
        <v>85</v>
      </c>
    </row>
    <row r="439" spans="1:71">
      <c r="A439" t="s">
        <v>392</v>
      </c>
      <c r="B439" s="47" t="s">
        <v>393</v>
      </c>
      <c r="C439" t="s">
        <v>96</v>
      </c>
      <c r="D439" s="8">
        <v>1</v>
      </c>
      <c r="E439" s="9">
        <v>43690</v>
      </c>
      <c r="F439" s="9">
        <v>43617</v>
      </c>
      <c r="G439" s="9">
        <v>43748</v>
      </c>
      <c r="H439" t="s">
        <v>394</v>
      </c>
      <c r="J439" t="s">
        <v>395</v>
      </c>
      <c r="L439" t="s">
        <v>396</v>
      </c>
      <c r="M439" t="s">
        <v>303</v>
      </c>
      <c r="N439" s="10">
        <v>91103</v>
      </c>
      <c r="O439" s="10">
        <v>1000</v>
      </c>
      <c r="P439">
        <v>5719</v>
      </c>
      <c r="Q439">
        <v>1</v>
      </c>
      <c r="R439">
        <v>0</v>
      </c>
      <c r="S439" t="s">
        <v>80</v>
      </c>
      <c r="T439" t="s">
        <v>304</v>
      </c>
      <c r="U439" t="s">
        <v>80</v>
      </c>
      <c r="V439">
        <v>0</v>
      </c>
      <c r="W439">
        <v>0</v>
      </c>
      <c r="X439">
        <v>0</v>
      </c>
      <c r="Y439">
        <v>0</v>
      </c>
      <c r="Z439" t="s">
        <v>305</v>
      </c>
      <c r="AA439" t="s">
        <v>306</v>
      </c>
      <c r="AB439">
        <v>0</v>
      </c>
      <c r="AC439">
        <v>0</v>
      </c>
      <c r="AD439" t="s">
        <v>305</v>
      </c>
      <c r="AE439" t="s">
        <v>306</v>
      </c>
      <c r="AF439">
        <v>0</v>
      </c>
      <c r="AH439">
        <v>2007</v>
      </c>
      <c r="AI439" s="8" t="s">
        <v>135</v>
      </c>
      <c r="AJ439" t="s">
        <v>397</v>
      </c>
      <c r="AK439" s="11">
        <v>-4119</v>
      </c>
      <c r="AL439" s="11">
        <v>0</v>
      </c>
      <c r="AM439" s="11">
        <v>-16</v>
      </c>
      <c r="AN439" s="11">
        <v>0</v>
      </c>
      <c r="AO439" s="11">
        <v>0</v>
      </c>
      <c r="AP439" s="11">
        <v>-4135</v>
      </c>
      <c r="AQ439" s="10">
        <v>14</v>
      </c>
      <c r="AR439" s="12">
        <f t="shared" si="12"/>
        <v>-578.90000000000009</v>
      </c>
      <c r="AS439" s="13">
        <v>44408</v>
      </c>
      <c r="AT439" s="14" t="s">
        <v>83</v>
      </c>
      <c r="AU439" s="15">
        <f t="shared" si="13"/>
        <v>-4135</v>
      </c>
      <c r="AV439" s="12"/>
      <c r="AW439" t="s">
        <v>398</v>
      </c>
      <c r="AY439" s="16">
        <v>44408</v>
      </c>
      <c r="AZ439" s="10" t="s">
        <v>399</v>
      </c>
      <c r="BA439" s="10"/>
      <c r="BH439" t="s">
        <v>395</v>
      </c>
      <c r="BJ439" t="s">
        <v>396</v>
      </c>
      <c r="BK439" t="s">
        <v>303</v>
      </c>
      <c r="BL439">
        <v>91103</v>
      </c>
      <c r="BM439" t="s">
        <v>84</v>
      </c>
      <c r="BR439" s="10">
        <v>2.35</v>
      </c>
      <c r="BS439" t="s">
        <v>85</v>
      </c>
    </row>
    <row r="440" spans="1:71">
      <c r="A440" t="s">
        <v>392</v>
      </c>
      <c r="B440" s="47" t="s">
        <v>393</v>
      </c>
      <c r="C440" t="s">
        <v>96</v>
      </c>
      <c r="D440" s="8">
        <v>1</v>
      </c>
      <c r="E440" s="9">
        <v>43690</v>
      </c>
      <c r="F440" s="9">
        <v>43617</v>
      </c>
      <c r="G440" s="9">
        <v>43748</v>
      </c>
      <c r="H440" t="s">
        <v>394</v>
      </c>
      <c r="J440" t="s">
        <v>395</v>
      </c>
      <c r="L440" t="s">
        <v>396</v>
      </c>
      <c r="M440" t="s">
        <v>303</v>
      </c>
      <c r="N440" s="10">
        <v>91103</v>
      </c>
      <c r="O440" s="10">
        <v>1000</v>
      </c>
      <c r="P440">
        <v>5719</v>
      </c>
      <c r="Q440">
        <v>1</v>
      </c>
      <c r="R440">
        <v>0</v>
      </c>
      <c r="S440" t="s">
        <v>80</v>
      </c>
      <c r="T440" t="s">
        <v>304</v>
      </c>
      <c r="U440" t="s">
        <v>80</v>
      </c>
      <c r="V440">
        <v>0</v>
      </c>
      <c r="W440">
        <v>0</v>
      </c>
      <c r="X440">
        <v>0</v>
      </c>
      <c r="Y440">
        <v>0</v>
      </c>
      <c r="Z440" t="s">
        <v>305</v>
      </c>
      <c r="AA440" t="s">
        <v>306</v>
      </c>
      <c r="AB440">
        <v>0</v>
      </c>
      <c r="AC440">
        <v>0</v>
      </c>
      <c r="AD440" t="s">
        <v>305</v>
      </c>
      <c r="AE440" t="s">
        <v>306</v>
      </c>
      <c r="AF440">
        <v>0</v>
      </c>
      <c r="AH440">
        <v>2019</v>
      </c>
      <c r="AI440" s="8" t="s">
        <v>135</v>
      </c>
      <c r="AJ440" t="s">
        <v>400</v>
      </c>
      <c r="AK440" s="11">
        <v>4119</v>
      </c>
      <c r="AL440" s="11">
        <v>0</v>
      </c>
      <c r="AM440" s="11">
        <v>16</v>
      </c>
      <c r="AN440" s="11">
        <v>0</v>
      </c>
      <c r="AO440" s="11">
        <v>0</v>
      </c>
      <c r="AP440" s="11">
        <v>4135</v>
      </c>
      <c r="AQ440" s="10">
        <v>14</v>
      </c>
      <c r="AR440" s="12">
        <f t="shared" si="12"/>
        <v>578.90000000000009</v>
      </c>
      <c r="AS440" s="13">
        <v>44408</v>
      </c>
      <c r="AT440" s="14" t="s">
        <v>83</v>
      </c>
      <c r="AU440" s="15">
        <f t="shared" si="13"/>
        <v>4135</v>
      </c>
      <c r="AV440" s="12"/>
      <c r="AW440" t="s">
        <v>398</v>
      </c>
      <c r="AY440" s="16">
        <v>44408</v>
      </c>
      <c r="AZ440" s="10" t="s">
        <v>399</v>
      </c>
      <c r="BA440" s="10"/>
      <c r="BH440" t="s">
        <v>395</v>
      </c>
      <c r="BJ440" t="s">
        <v>396</v>
      </c>
      <c r="BK440" t="s">
        <v>303</v>
      </c>
      <c r="BL440">
        <v>91103</v>
      </c>
      <c r="BM440" t="s">
        <v>84</v>
      </c>
      <c r="BR440" s="10">
        <v>2.35</v>
      </c>
      <c r="BS440" t="s">
        <v>85</v>
      </c>
    </row>
    <row r="441" spans="1:71">
      <c r="A441" t="s">
        <v>392</v>
      </c>
      <c r="B441" s="47" t="s">
        <v>393</v>
      </c>
      <c r="C441" t="s">
        <v>96</v>
      </c>
      <c r="D441" s="8"/>
      <c r="E441" s="9">
        <v>43748</v>
      </c>
      <c r="F441" s="9">
        <v>43617</v>
      </c>
      <c r="G441" s="9">
        <v>43748</v>
      </c>
      <c r="H441" t="s">
        <v>394</v>
      </c>
      <c r="J441" t="s">
        <v>395</v>
      </c>
      <c r="L441" t="s">
        <v>396</v>
      </c>
      <c r="M441" t="s">
        <v>303</v>
      </c>
      <c r="N441" s="10">
        <v>91103</v>
      </c>
      <c r="O441" s="10">
        <v>1000</v>
      </c>
      <c r="P441">
        <v>5719</v>
      </c>
      <c r="Q441">
        <v>1</v>
      </c>
      <c r="R441">
        <v>0</v>
      </c>
      <c r="S441" t="s">
        <v>80</v>
      </c>
      <c r="T441" t="s">
        <v>304</v>
      </c>
      <c r="U441" t="s">
        <v>80</v>
      </c>
      <c r="V441">
        <v>0</v>
      </c>
      <c r="W441">
        <v>0</v>
      </c>
      <c r="X441">
        <v>0</v>
      </c>
      <c r="Y441">
        <v>0</v>
      </c>
      <c r="Z441" t="s">
        <v>305</v>
      </c>
      <c r="AA441" t="s">
        <v>306</v>
      </c>
      <c r="AB441">
        <v>0</v>
      </c>
      <c r="AC441">
        <v>0</v>
      </c>
      <c r="AD441" t="s">
        <v>305</v>
      </c>
      <c r="AE441" t="s">
        <v>306</v>
      </c>
      <c r="AF441">
        <v>0</v>
      </c>
      <c r="AH441">
        <v>2019</v>
      </c>
      <c r="AI441" s="8" t="s">
        <v>135</v>
      </c>
      <c r="AJ441" t="s">
        <v>400</v>
      </c>
      <c r="AK441" s="11">
        <v>-3304</v>
      </c>
      <c r="AL441" s="11">
        <v>0</v>
      </c>
      <c r="AM441" s="11">
        <v>-13</v>
      </c>
      <c r="AN441" s="11">
        <v>0</v>
      </c>
      <c r="AO441" s="11">
        <v>0</v>
      </c>
      <c r="AP441" s="11">
        <v>-3317</v>
      </c>
      <c r="AQ441" s="10">
        <v>14</v>
      </c>
      <c r="AR441" s="12">
        <f t="shared" si="12"/>
        <v>-464.38000000000005</v>
      </c>
      <c r="AS441" s="13">
        <v>44408</v>
      </c>
      <c r="AT441" s="14" t="s">
        <v>83</v>
      </c>
      <c r="AU441" s="15">
        <f t="shared" si="13"/>
        <v>-3317</v>
      </c>
      <c r="AV441" s="12"/>
      <c r="AW441" t="s">
        <v>398</v>
      </c>
      <c r="AY441" s="16">
        <v>44408</v>
      </c>
      <c r="AZ441" s="10" t="s">
        <v>399</v>
      </c>
      <c r="BA441" s="10"/>
      <c r="BH441" t="s">
        <v>395</v>
      </c>
      <c r="BJ441" t="s">
        <v>396</v>
      </c>
      <c r="BK441" t="s">
        <v>303</v>
      </c>
      <c r="BL441">
        <v>91103</v>
      </c>
      <c r="BM441" t="s">
        <v>84</v>
      </c>
      <c r="BR441" s="10">
        <v>2.35</v>
      </c>
      <c r="BS441" t="s">
        <v>85</v>
      </c>
    </row>
    <row r="442" spans="1:71">
      <c r="A442" t="s">
        <v>401</v>
      </c>
      <c r="B442" s="47" t="s">
        <v>402</v>
      </c>
      <c r="C442" t="s">
        <v>73</v>
      </c>
      <c r="D442" s="8"/>
      <c r="E442" s="9">
        <v>43623</v>
      </c>
      <c r="F442" s="9">
        <v>43623</v>
      </c>
      <c r="G442" s="9">
        <v>43989</v>
      </c>
      <c r="H442" t="s">
        <v>403</v>
      </c>
      <c r="J442" t="s">
        <v>404</v>
      </c>
      <c r="L442" t="s">
        <v>405</v>
      </c>
      <c r="M442" t="s">
        <v>303</v>
      </c>
      <c r="N442" s="10">
        <v>93536</v>
      </c>
      <c r="O442" s="10">
        <v>1000</v>
      </c>
      <c r="P442">
        <v>5718</v>
      </c>
      <c r="Q442">
        <v>68</v>
      </c>
      <c r="R442">
        <v>0</v>
      </c>
      <c r="S442" t="s">
        <v>80</v>
      </c>
      <c r="T442" t="s">
        <v>304</v>
      </c>
      <c r="U442" t="s">
        <v>79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2003</v>
      </c>
      <c r="AI442" s="8" t="s">
        <v>135</v>
      </c>
      <c r="AJ442" t="s">
        <v>406</v>
      </c>
      <c r="AK442" s="11">
        <v>3966</v>
      </c>
      <c r="AL442" s="11">
        <v>0</v>
      </c>
      <c r="AM442" s="11">
        <v>0</v>
      </c>
      <c r="AN442" s="11">
        <v>0</v>
      </c>
      <c r="AO442" s="11">
        <v>0</v>
      </c>
      <c r="AP442" s="11">
        <v>3966</v>
      </c>
      <c r="AQ442" s="10">
        <v>14</v>
      </c>
      <c r="AR442" s="12">
        <f t="shared" si="12"/>
        <v>555.24</v>
      </c>
      <c r="AS442" s="13">
        <v>44408</v>
      </c>
      <c r="AT442" s="14" t="s">
        <v>83</v>
      </c>
      <c r="AU442" s="15">
        <f t="shared" si="13"/>
        <v>3966</v>
      </c>
      <c r="AV442" s="12"/>
      <c r="AW442" t="s">
        <v>291</v>
      </c>
      <c r="AY442" s="16">
        <v>44408</v>
      </c>
      <c r="AZ442" s="10" t="s">
        <v>292</v>
      </c>
      <c r="BA442" s="10"/>
      <c r="BH442" t="s">
        <v>404</v>
      </c>
      <c r="BJ442" t="s">
        <v>405</v>
      </c>
      <c r="BK442" t="s">
        <v>303</v>
      </c>
      <c r="BL442">
        <v>93536</v>
      </c>
      <c r="BM442" t="s">
        <v>84</v>
      </c>
      <c r="BR442" s="10">
        <v>2.35</v>
      </c>
      <c r="BS442" t="s">
        <v>85</v>
      </c>
    </row>
    <row r="443" spans="1:71">
      <c r="A443" t="s">
        <v>401</v>
      </c>
      <c r="B443" s="47" t="s">
        <v>402</v>
      </c>
      <c r="C443" t="s">
        <v>96</v>
      </c>
      <c r="D443" s="8">
        <v>1</v>
      </c>
      <c r="E443" s="9">
        <v>43649</v>
      </c>
      <c r="F443" s="9">
        <v>43623</v>
      </c>
      <c r="G443" s="9">
        <v>43989</v>
      </c>
      <c r="H443" t="s">
        <v>403</v>
      </c>
      <c r="J443" t="s">
        <v>404</v>
      </c>
      <c r="L443" t="s">
        <v>405</v>
      </c>
      <c r="M443" t="s">
        <v>303</v>
      </c>
      <c r="N443" s="10">
        <v>93536</v>
      </c>
      <c r="O443" s="10">
        <v>1000</v>
      </c>
      <c r="P443">
        <v>5718</v>
      </c>
      <c r="Q443">
        <v>68</v>
      </c>
      <c r="R443">
        <v>0</v>
      </c>
      <c r="S443" t="s">
        <v>80</v>
      </c>
      <c r="T443" t="s">
        <v>304</v>
      </c>
      <c r="U443" t="s">
        <v>79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2008</v>
      </c>
      <c r="AI443" s="8" t="s">
        <v>135</v>
      </c>
      <c r="AJ443" t="s">
        <v>407</v>
      </c>
      <c r="AK443" s="11">
        <v>3684</v>
      </c>
      <c r="AL443" s="11">
        <v>0</v>
      </c>
      <c r="AM443" s="11">
        <v>0</v>
      </c>
      <c r="AN443" s="11">
        <v>0</v>
      </c>
      <c r="AO443" s="11">
        <v>0</v>
      </c>
      <c r="AP443" s="11">
        <v>3684</v>
      </c>
      <c r="AQ443" s="10">
        <v>14</v>
      </c>
      <c r="AR443" s="12">
        <f t="shared" si="12"/>
        <v>515.7600000000001</v>
      </c>
      <c r="AS443" s="13">
        <v>44408</v>
      </c>
      <c r="AT443" s="14" t="s">
        <v>83</v>
      </c>
      <c r="AU443" s="15">
        <f t="shared" si="13"/>
        <v>3684</v>
      </c>
      <c r="AV443" s="12"/>
      <c r="AW443" t="s">
        <v>291</v>
      </c>
      <c r="AY443" s="16">
        <v>44408</v>
      </c>
      <c r="AZ443" s="10" t="s">
        <v>292</v>
      </c>
      <c r="BA443" s="10"/>
      <c r="BH443" t="s">
        <v>404</v>
      </c>
      <c r="BJ443" t="s">
        <v>405</v>
      </c>
      <c r="BK443" t="s">
        <v>303</v>
      </c>
      <c r="BL443">
        <v>93536</v>
      </c>
      <c r="BM443" t="s">
        <v>84</v>
      </c>
      <c r="BR443" s="10">
        <v>2.35</v>
      </c>
      <c r="BS443" t="s">
        <v>85</v>
      </c>
    </row>
    <row r="444" spans="1:71">
      <c r="A444" t="s">
        <v>401</v>
      </c>
      <c r="B444" s="47" t="s">
        <v>402</v>
      </c>
      <c r="C444" t="s">
        <v>96</v>
      </c>
      <c r="D444" s="8">
        <v>3</v>
      </c>
      <c r="E444" s="9">
        <v>43675</v>
      </c>
      <c r="F444" s="9">
        <v>43623</v>
      </c>
      <c r="G444" s="9">
        <v>43989</v>
      </c>
      <c r="H444" t="s">
        <v>403</v>
      </c>
      <c r="J444" t="s">
        <v>404</v>
      </c>
      <c r="L444" t="s">
        <v>405</v>
      </c>
      <c r="M444" t="s">
        <v>303</v>
      </c>
      <c r="N444" s="10">
        <v>93536</v>
      </c>
      <c r="O444" s="10">
        <v>1000</v>
      </c>
      <c r="P444">
        <v>5718</v>
      </c>
      <c r="Q444">
        <v>68</v>
      </c>
      <c r="R444">
        <v>0</v>
      </c>
      <c r="S444" t="s">
        <v>80</v>
      </c>
      <c r="T444" t="s">
        <v>304</v>
      </c>
      <c r="U444" t="s">
        <v>79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2003</v>
      </c>
      <c r="AI444" s="8" t="s">
        <v>135</v>
      </c>
      <c r="AJ444" t="s">
        <v>406</v>
      </c>
      <c r="AK444" s="11">
        <v>-3403</v>
      </c>
      <c r="AL444" s="11">
        <v>0</v>
      </c>
      <c r="AM444" s="11">
        <v>0</v>
      </c>
      <c r="AN444" s="11">
        <v>0</v>
      </c>
      <c r="AO444" s="11">
        <v>0</v>
      </c>
      <c r="AP444" s="11">
        <v>-3403</v>
      </c>
      <c r="AQ444" s="10">
        <v>14</v>
      </c>
      <c r="AR444" s="12">
        <f t="shared" si="12"/>
        <v>-476.42000000000007</v>
      </c>
      <c r="AS444" s="13">
        <v>44408</v>
      </c>
      <c r="AT444" s="14" t="s">
        <v>83</v>
      </c>
      <c r="AU444" s="15">
        <f t="shared" si="13"/>
        <v>-3403</v>
      </c>
      <c r="AV444" s="12"/>
      <c r="AW444" t="s">
        <v>291</v>
      </c>
      <c r="AY444" s="16">
        <v>44408</v>
      </c>
      <c r="AZ444" s="10" t="s">
        <v>292</v>
      </c>
      <c r="BA444" s="10"/>
      <c r="BH444" t="s">
        <v>404</v>
      </c>
      <c r="BJ444" t="s">
        <v>405</v>
      </c>
      <c r="BK444" t="s">
        <v>303</v>
      </c>
      <c r="BL444">
        <v>93536</v>
      </c>
      <c r="BM444" t="s">
        <v>84</v>
      </c>
      <c r="BR444" s="10">
        <v>2.35</v>
      </c>
      <c r="BS444" t="s">
        <v>85</v>
      </c>
    </row>
    <row r="445" spans="1:71">
      <c r="A445" t="s">
        <v>401</v>
      </c>
      <c r="B445" s="47" t="s">
        <v>402</v>
      </c>
      <c r="C445" t="s">
        <v>96</v>
      </c>
      <c r="D445" s="8">
        <v>4</v>
      </c>
      <c r="E445" s="9">
        <v>43685</v>
      </c>
      <c r="F445" s="9">
        <v>43623</v>
      </c>
      <c r="G445" s="9">
        <v>43989</v>
      </c>
      <c r="H445" t="s">
        <v>403</v>
      </c>
      <c r="J445" t="s">
        <v>404</v>
      </c>
      <c r="L445" t="s">
        <v>405</v>
      </c>
      <c r="M445" t="s">
        <v>303</v>
      </c>
      <c r="N445" s="10">
        <v>93536</v>
      </c>
      <c r="O445" s="10">
        <v>1000</v>
      </c>
      <c r="P445">
        <v>5718</v>
      </c>
      <c r="Q445">
        <v>68</v>
      </c>
      <c r="R445">
        <v>0</v>
      </c>
      <c r="S445" t="s">
        <v>80</v>
      </c>
      <c r="T445" t="s">
        <v>304</v>
      </c>
      <c r="U445" t="s">
        <v>79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2008</v>
      </c>
      <c r="AI445" s="8" t="s">
        <v>135</v>
      </c>
      <c r="AJ445" t="s">
        <v>407</v>
      </c>
      <c r="AK445" s="11">
        <v>-3294</v>
      </c>
      <c r="AL445" s="11">
        <v>0</v>
      </c>
      <c r="AM445" s="11">
        <v>0</v>
      </c>
      <c r="AN445" s="11">
        <v>0</v>
      </c>
      <c r="AO445" s="11">
        <v>0</v>
      </c>
      <c r="AP445" s="11">
        <v>-3294</v>
      </c>
      <c r="AQ445" s="10">
        <v>14</v>
      </c>
      <c r="AR445" s="12">
        <f t="shared" si="12"/>
        <v>-461.16</v>
      </c>
      <c r="AS445" s="13">
        <v>44408</v>
      </c>
      <c r="AT445" s="14" t="s">
        <v>83</v>
      </c>
      <c r="AU445" s="15">
        <f t="shared" si="13"/>
        <v>-3294</v>
      </c>
      <c r="AV445" s="12"/>
      <c r="AW445" t="s">
        <v>291</v>
      </c>
      <c r="AY445" s="16">
        <v>44408</v>
      </c>
      <c r="AZ445" s="10" t="s">
        <v>292</v>
      </c>
      <c r="BA445" s="10"/>
      <c r="BH445" t="s">
        <v>404</v>
      </c>
      <c r="BJ445" t="s">
        <v>405</v>
      </c>
      <c r="BK445" t="s">
        <v>303</v>
      </c>
      <c r="BL445">
        <v>93536</v>
      </c>
      <c r="BM445" t="s">
        <v>84</v>
      </c>
      <c r="BR445" s="10">
        <v>2.35</v>
      </c>
      <c r="BS445" t="s">
        <v>85</v>
      </c>
    </row>
    <row r="446" spans="1:71">
      <c r="A446" t="s">
        <v>401</v>
      </c>
      <c r="B446" s="47" t="s">
        <v>402</v>
      </c>
      <c r="C446" t="s">
        <v>96</v>
      </c>
      <c r="D446" s="8">
        <v>4</v>
      </c>
      <c r="E446" s="9">
        <v>43685</v>
      </c>
      <c r="F446" s="9">
        <v>43623</v>
      </c>
      <c r="G446" s="9">
        <v>43989</v>
      </c>
      <c r="H446" t="s">
        <v>403</v>
      </c>
      <c r="J446" t="s">
        <v>404</v>
      </c>
      <c r="L446" t="s">
        <v>405</v>
      </c>
      <c r="M446" t="s">
        <v>303</v>
      </c>
      <c r="N446" s="10">
        <v>93536</v>
      </c>
      <c r="O446" s="10">
        <v>1000</v>
      </c>
      <c r="P446">
        <v>5718</v>
      </c>
      <c r="Q446">
        <v>68</v>
      </c>
      <c r="R446">
        <v>0</v>
      </c>
      <c r="S446" t="s">
        <v>80</v>
      </c>
      <c r="T446" t="s">
        <v>304</v>
      </c>
      <c r="U446" t="s">
        <v>79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1999</v>
      </c>
      <c r="AI446" s="8" t="s">
        <v>408</v>
      </c>
      <c r="AJ446" t="s">
        <v>409</v>
      </c>
      <c r="AK446" s="11">
        <v>3294</v>
      </c>
      <c r="AL446" s="11">
        <v>0</v>
      </c>
      <c r="AM446" s="11">
        <v>0</v>
      </c>
      <c r="AN446" s="11">
        <v>0</v>
      </c>
      <c r="AO446" s="11">
        <v>0</v>
      </c>
      <c r="AP446" s="11">
        <v>3294</v>
      </c>
      <c r="AQ446" s="10">
        <v>14</v>
      </c>
      <c r="AR446" s="12">
        <f t="shared" ref="AR446:AR491" si="14">AP446*AQ446%</f>
        <v>461.16</v>
      </c>
      <c r="AS446" s="13">
        <v>44408</v>
      </c>
      <c r="AT446" s="14" t="s">
        <v>83</v>
      </c>
      <c r="AU446" s="15">
        <f t="shared" si="13"/>
        <v>3294</v>
      </c>
      <c r="AV446" s="12"/>
      <c r="AW446" t="s">
        <v>291</v>
      </c>
      <c r="AY446" s="16">
        <v>44408</v>
      </c>
      <c r="AZ446" s="10" t="s">
        <v>292</v>
      </c>
      <c r="BA446" s="10"/>
      <c r="BH446" t="s">
        <v>404</v>
      </c>
      <c r="BJ446" t="s">
        <v>405</v>
      </c>
      <c r="BK446" t="s">
        <v>303</v>
      </c>
      <c r="BL446">
        <v>93536</v>
      </c>
      <c r="BM446" t="s">
        <v>84</v>
      </c>
      <c r="BR446" s="10">
        <v>2.35</v>
      </c>
      <c r="BS446" t="s">
        <v>85</v>
      </c>
    </row>
    <row r="447" spans="1:71">
      <c r="A447" t="s">
        <v>401</v>
      </c>
      <c r="B447" s="47" t="s">
        <v>402</v>
      </c>
      <c r="C447" t="s">
        <v>96</v>
      </c>
      <c r="D447" s="8">
        <v>5</v>
      </c>
      <c r="E447" s="9">
        <v>43693</v>
      </c>
      <c r="F447" s="9">
        <v>43623</v>
      </c>
      <c r="G447" s="9">
        <v>43989</v>
      </c>
      <c r="H447" t="s">
        <v>403</v>
      </c>
      <c r="J447" t="s">
        <v>404</v>
      </c>
      <c r="L447" t="s">
        <v>405</v>
      </c>
      <c r="M447" t="s">
        <v>303</v>
      </c>
      <c r="N447" s="10">
        <v>93536</v>
      </c>
      <c r="O447" s="10">
        <v>1000</v>
      </c>
      <c r="P447">
        <v>5718</v>
      </c>
      <c r="Q447">
        <v>68</v>
      </c>
      <c r="R447">
        <v>0</v>
      </c>
      <c r="S447" t="s">
        <v>80</v>
      </c>
      <c r="T447" t="s">
        <v>304</v>
      </c>
      <c r="U447" t="s">
        <v>79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2005</v>
      </c>
      <c r="AI447" s="8" t="s">
        <v>135</v>
      </c>
      <c r="AJ447" t="s">
        <v>410</v>
      </c>
      <c r="AK447" s="11">
        <v>3207</v>
      </c>
      <c r="AL447" s="11">
        <v>0</v>
      </c>
      <c r="AM447" s="11">
        <v>0</v>
      </c>
      <c r="AN447" s="11">
        <v>0</v>
      </c>
      <c r="AO447" s="11">
        <v>0</v>
      </c>
      <c r="AP447" s="11">
        <v>3207</v>
      </c>
      <c r="AQ447" s="10">
        <v>14</v>
      </c>
      <c r="AR447" s="12">
        <f t="shared" si="14"/>
        <v>448.98</v>
      </c>
      <c r="AS447" s="13">
        <v>44408</v>
      </c>
      <c r="AT447" s="14" t="s">
        <v>83</v>
      </c>
      <c r="AU447" s="15">
        <f t="shared" si="13"/>
        <v>3207</v>
      </c>
      <c r="AV447" s="12"/>
      <c r="AW447" t="s">
        <v>291</v>
      </c>
      <c r="AY447" s="16">
        <v>44408</v>
      </c>
      <c r="AZ447" s="10" t="s">
        <v>292</v>
      </c>
      <c r="BA447" s="10"/>
      <c r="BH447" t="s">
        <v>404</v>
      </c>
      <c r="BJ447" t="s">
        <v>405</v>
      </c>
      <c r="BK447" t="s">
        <v>303</v>
      </c>
      <c r="BL447">
        <v>93536</v>
      </c>
      <c r="BM447" t="s">
        <v>84</v>
      </c>
      <c r="BR447" s="10">
        <v>2.35</v>
      </c>
      <c r="BS447" t="s">
        <v>85</v>
      </c>
    </row>
    <row r="448" spans="1:71">
      <c r="A448" t="s">
        <v>401</v>
      </c>
      <c r="B448" s="47" t="s">
        <v>402</v>
      </c>
      <c r="C448" t="s">
        <v>96</v>
      </c>
      <c r="D448" s="8">
        <v>6</v>
      </c>
      <c r="E448" s="9">
        <v>43815</v>
      </c>
      <c r="F448" s="9">
        <v>43623</v>
      </c>
      <c r="G448" s="9">
        <v>43989</v>
      </c>
      <c r="H448" t="s">
        <v>403</v>
      </c>
      <c r="J448" t="s">
        <v>404</v>
      </c>
      <c r="L448" t="s">
        <v>405</v>
      </c>
      <c r="M448" t="s">
        <v>303</v>
      </c>
      <c r="N448" s="10">
        <v>93536</v>
      </c>
      <c r="O448" s="10">
        <v>1000</v>
      </c>
      <c r="P448">
        <v>5718</v>
      </c>
      <c r="Q448">
        <v>68</v>
      </c>
      <c r="R448">
        <v>0</v>
      </c>
      <c r="S448" t="s">
        <v>80</v>
      </c>
      <c r="T448" t="s">
        <v>304</v>
      </c>
      <c r="U448" t="s">
        <v>79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1996</v>
      </c>
      <c r="AI448" s="8" t="s">
        <v>135</v>
      </c>
      <c r="AJ448" t="s">
        <v>411</v>
      </c>
      <c r="AK448" s="11">
        <v>1885</v>
      </c>
      <c r="AL448" s="11">
        <v>0</v>
      </c>
      <c r="AM448" s="11">
        <v>0</v>
      </c>
      <c r="AN448" s="11">
        <v>0</v>
      </c>
      <c r="AO448" s="11">
        <v>0</v>
      </c>
      <c r="AP448" s="11">
        <v>1885</v>
      </c>
      <c r="AQ448" s="10">
        <v>14</v>
      </c>
      <c r="AR448" s="12">
        <f t="shared" si="14"/>
        <v>263.90000000000003</v>
      </c>
      <c r="AS448" s="13">
        <v>44408</v>
      </c>
      <c r="AT448" s="14" t="s">
        <v>83</v>
      </c>
      <c r="AU448" s="15">
        <f t="shared" si="13"/>
        <v>1885</v>
      </c>
      <c r="AV448" s="12"/>
      <c r="AW448" t="s">
        <v>291</v>
      </c>
      <c r="AY448" s="16">
        <v>44408</v>
      </c>
      <c r="AZ448" s="10" t="s">
        <v>292</v>
      </c>
      <c r="BA448" s="10"/>
      <c r="BH448" t="s">
        <v>404</v>
      </c>
      <c r="BJ448" t="s">
        <v>405</v>
      </c>
      <c r="BK448" t="s">
        <v>303</v>
      </c>
      <c r="BL448">
        <v>93536</v>
      </c>
      <c r="BM448" t="s">
        <v>84</v>
      </c>
      <c r="BR448" s="10">
        <v>2.35</v>
      </c>
      <c r="BS448" t="s">
        <v>85</v>
      </c>
    </row>
    <row r="449" spans="1:71">
      <c r="A449" t="s">
        <v>401</v>
      </c>
      <c r="B449" s="47" t="s">
        <v>402</v>
      </c>
      <c r="C449" t="s">
        <v>96</v>
      </c>
      <c r="D449" s="8">
        <v>7</v>
      </c>
      <c r="E449" s="9">
        <v>43816</v>
      </c>
      <c r="F449" s="9">
        <v>43623</v>
      </c>
      <c r="G449" s="9">
        <v>43989</v>
      </c>
      <c r="H449" t="s">
        <v>403</v>
      </c>
      <c r="J449" t="s">
        <v>404</v>
      </c>
      <c r="L449" t="s">
        <v>405</v>
      </c>
      <c r="M449" t="s">
        <v>303</v>
      </c>
      <c r="N449" s="10">
        <v>93536</v>
      </c>
      <c r="O449" s="10">
        <v>1000</v>
      </c>
      <c r="P449">
        <v>5718</v>
      </c>
      <c r="Q449">
        <v>68</v>
      </c>
      <c r="R449">
        <v>0</v>
      </c>
      <c r="S449" t="s">
        <v>80</v>
      </c>
      <c r="T449" t="s">
        <v>304</v>
      </c>
      <c r="U449" t="s">
        <v>79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1996</v>
      </c>
      <c r="AI449" s="8" t="s">
        <v>135</v>
      </c>
      <c r="AJ449" t="s">
        <v>411</v>
      </c>
      <c r="AK449" s="11">
        <v>-1875</v>
      </c>
      <c r="AL449" s="11">
        <v>0</v>
      </c>
      <c r="AM449" s="11">
        <v>0</v>
      </c>
      <c r="AN449" s="11">
        <v>0</v>
      </c>
      <c r="AO449" s="11">
        <v>0</v>
      </c>
      <c r="AP449" s="11">
        <v>-1875</v>
      </c>
      <c r="AQ449" s="10">
        <v>14</v>
      </c>
      <c r="AR449" s="12">
        <f t="shared" si="14"/>
        <v>-262.5</v>
      </c>
      <c r="AS449" s="13">
        <v>44408</v>
      </c>
      <c r="AT449" s="14" t="s">
        <v>83</v>
      </c>
      <c r="AU449" s="15">
        <f t="shared" si="13"/>
        <v>-1875</v>
      </c>
      <c r="AV449" s="12"/>
      <c r="AW449" t="s">
        <v>291</v>
      </c>
      <c r="AY449" s="16">
        <v>44408</v>
      </c>
      <c r="AZ449" s="10" t="s">
        <v>292</v>
      </c>
      <c r="BA449" s="10"/>
      <c r="BH449" t="s">
        <v>404</v>
      </c>
      <c r="BJ449" t="s">
        <v>405</v>
      </c>
      <c r="BK449" t="s">
        <v>303</v>
      </c>
      <c r="BL449">
        <v>93536</v>
      </c>
      <c r="BM449" t="s">
        <v>84</v>
      </c>
      <c r="BR449" s="10">
        <v>2.35</v>
      </c>
      <c r="BS449" t="s">
        <v>85</v>
      </c>
    </row>
    <row r="450" spans="1:71">
      <c r="A450" t="s">
        <v>401</v>
      </c>
      <c r="B450" s="47" t="s">
        <v>402</v>
      </c>
      <c r="C450" t="s">
        <v>96</v>
      </c>
      <c r="D450" s="8">
        <v>8</v>
      </c>
      <c r="E450" s="9">
        <v>43891</v>
      </c>
      <c r="F450" s="9">
        <v>43623</v>
      </c>
      <c r="G450" s="9">
        <v>43989</v>
      </c>
      <c r="H450" t="s">
        <v>403</v>
      </c>
      <c r="J450" t="s">
        <v>404</v>
      </c>
      <c r="L450" t="s">
        <v>405</v>
      </c>
      <c r="M450" t="s">
        <v>303</v>
      </c>
      <c r="N450" s="10">
        <v>93536</v>
      </c>
      <c r="O450" s="10">
        <v>1000</v>
      </c>
      <c r="P450">
        <v>5718</v>
      </c>
      <c r="Q450">
        <v>68</v>
      </c>
      <c r="R450">
        <v>0</v>
      </c>
      <c r="S450" t="s">
        <v>80</v>
      </c>
      <c r="T450" t="s">
        <v>304</v>
      </c>
      <c r="U450" t="s">
        <v>79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2008</v>
      </c>
      <c r="AI450" s="8" t="s">
        <v>135</v>
      </c>
      <c r="AJ450" t="s">
        <v>407</v>
      </c>
      <c r="AK450" s="11">
        <v>1062</v>
      </c>
      <c r="AL450" s="11">
        <v>0</v>
      </c>
      <c r="AM450" s="11">
        <v>0</v>
      </c>
      <c r="AN450" s="11">
        <v>0</v>
      </c>
      <c r="AO450" s="11">
        <v>0</v>
      </c>
      <c r="AP450" s="11">
        <v>1062</v>
      </c>
      <c r="AQ450" s="10">
        <v>14</v>
      </c>
      <c r="AR450" s="12">
        <f t="shared" si="14"/>
        <v>148.68</v>
      </c>
      <c r="AS450" s="13">
        <v>44408</v>
      </c>
      <c r="AT450" s="14" t="s">
        <v>83</v>
      </c>
      <c r="AU450" s="15">
        <f t="shared" ref="AU450:AU513" si="15">AP450</f>
        <v>1062</v>
      </c>
      <c r="AV450" s="12"/>
      <c r="AW450" t="s">
        <v>291</v>
      </c>
      <c r="AY450" s="16">
        <v>44408</v>
      </c>
      <c r="AZ450" s="10" t="s">
        <v>292</v>
      </c>
      <c r="BA450" s="10"/>
      <c r="BH450" t="s">
        <v>404</v>
      </c>
      <c r="BJ450" t="s">
        <v>405</v>
      </c>
      <c r="BK450" t="s">
        <v>303</v>
      </c>
      <c r="BL450">
        <v>93536</v>
      </c>
      <c r="BM450" t="s">
        <v>84</v>
      </c>
      <c r="BR450" s="10">
        <v>2.35</v>
      </c>
      <c r="BS450" t="s">
        <v>85</v>
      </c>
    </row>
    <row r="451" spans="1:71">
      <c r="A451" t="s">
        <v>401</v>
      </c>
      <c r="B451" s="47" t="s">
        <v>402</v>
      </c>
      <c r="C451" t="s">
        <v>96</v>
      </c>
      <c r="D451" s="8">
        <v>9</v>
      </c>
      <c r="E451" s="9">
        <v>43909</v>
      </c>
      <c r="F451" s="9">
        <v>43623</v>
      </c>
      <c r="G451" s="9">
        <v>43989</v>
      </c>
      <c r="H451" t="s">
        <v>403</v>
      </c>
      <c r="J451" t="s">
        <v>404</v>
      </c>
      <c r="L451" t="s">
        <v>405</v>
      </c>
      <c r="M451" t="s">
        <v>303</v>
      </c>
      <c r="N451" s="10">
        <v>93536</v>
      </c>
      <c r="O451" s="10">
        <v>1000</v>
      </c>
      <c r="P451">
        <v>5718</v>
      </c>
      <c r="Q451">
        <v>68</v>
      </c>
      <c r="R451">
        <v>0</v>
      </c>
      <c r="S451" t="s">
        <v>80</v>
      </c>
      <c r="T451" t="s">
        <v>304</v>
      </c>
      <c r="U451" t="s">
        <v>79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1999</v>
      </c>
      <c r="AI451" s="8" t="s">
        <v>408</v>
      </c>
      <c r="AJ451" t="s">
        <v>409</v>
      </c>
      <c r="AK451" s="11">
        <v>-867</v>
      </c>
      <c r="AL451" s="11">
        <v>0</v>
      </c>
      <c r="AM451" s="11">
        <v>0</v>
      </c>
      <c r="AN451" s="11">
        <v>0</v>
      </c>
      <c r="AO451" s="11">
        <v>0</v>
      </c>
      <c r="AP451" s="11">
        <v>-867</v>
      </c>
      <c r="AQ451" s="10">
        <v>14</v>
      </c>
      <c r="AR451" s="12">
        <f t="shared" si="14"/>
        <v>-121.38000000000001</v>
      </c>
      <c r="AS451" s="13">
        <v>44408</v>
      </c>
      <c r="AT451" s="14" t="s">
        <v>83</v>
      </c>
      <c r="AU451" s="15">
        <f t="shared" si="15"/>
        <v>-867</v>
      </c>
      <c r="AV451" s="12"/>
      <c r="AW451" t="s">
        <v>291</v>
      </c>
      <c r="AY451" s="16">
        <v>44408</v>
      </c>
      <c r="AZ451" s="10" t="s">
        <v>292</v>
      </c>
      <c r="BA451" s="10"/>
      <c r="BH451" t="s">
        <v>404</v>
      </c>
      <c r="BJ451" t="s">
        <v>405</v>
      </c>
      <c r="BK451" t="s">
        <v>303</v>
      </c>
      <c r="BL451">
        <v>93536</v>
      </c>
      <c r="BM451" t="s">
        <v>84</v>
      </c>
      <c r="BR451" s="10">
        <v>2.35</v>
      </c>
      <c r="BS451" t="s">
        <v>85</v>
      </c>
    </row>
    <row r="452" spans="1:71">
      <c r="A452" t="s">
        <v>401</v>
      </c>
      <c r="B452" s="47" t="s">
        <v>402</v>
      </c>
      <c r="C452" t="s">
        <v>96</v>
      </c>
      <c r="D452" s="8">
        <v>9</v>
      </c>
      <c r="E452" s="9">
        <v>43909</v>
      </c>
      <c r="F452" s="9">
        <v>43623</v>
      </c>
      <c r="G452" s="9">
        <v>43989</v>
      </c>
      <c r="H452" t="s">
        <v>403</v>
      </c>
      <c r="J452" t="s">
        <v>404</v>
      </c>
      <c r="L452" t="s">
        <v>405</v>
      </c>
      <c r="M452" t="s">
        <v>303</v>
      </c>
      <c r="N452" s="10">
        <v>93536</v>
      </c>
      <c r="O452" s="10">
        <v>1000</v>
      </c>
      <c r="P452">
        <v>5718</v>
      </c>
      <c r="Q452">
        <v>68</v>
      </c>
      <c r="R452">
        <v>0</v>
      </c>
      <c r="S452" t="s">
        <v>80</v>
      </c>
      <c r="T452" t="s">
        <v>304</v>
      </c>
      <c r="U452" t="s">
        <v>79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2005</v>
      </c>
      <c r="AI452" s="8" t="s">
        <v>135</v>
      </c>
      <c r="AJ452" t="s">
        <v>410</v>
      </c>
      <c r="AK452" s="11">
        <v>-867</v>
      </c>
      <c r="AL452" s="11">
        <v>0</v>
      </c>
      <c r="AM452" s="11">
        <v>0</v>
      </c>
      <c r="AN452" s="11">
        <v>0</v>
      </c>
      <c r="AO452" s="11">
        <v>0</v>
      </c>
      <c r="AP452" s="11">
        <v>-867</v>
      </c>
      <c r="AQ452" s="10">
        <v>14</v>
      </c>
      <c r="AR452" s="12">
        <f t="shared" si="14"/>
        <v>-121.38000000000001</v>
      </c>
      <c r="AS452" s="13">
        <v>44408</v>
      </c>
      <c r="AT452" s="14" t="s">
        <v>83</v>
      </c>
      <c r="AU452" s="15">
        <f t="shared" si="15"/>
        <v>-867</v>
      </c>
      <c r="AV452" s="12"/>
      <c r="AW452" t="s">
        <v>291</v>
      </c>
      <c r="AY452" s="16">
        <v>44408</v>
      </c>
      <c r="AZ452" s="10" t="s">
        <v>292</v>
      </c>
      <c r="BA452" s="10"/>
      <c r="BH452" t="s">
        <v>404</v>
      </c>
      <c r="BJ452" t="s">
        <v>405</v>
      </c>
      <c r="BK452" t="s">
        <v>303</v>
      </c>
      <c r="BL452">
        <v>93536</v>
      </c>
      <c r="BM452" t="s">
        <v>84</v>
      </c>
      <c r="BR452" s="10">
        <v>2.35</v>
      </c>
      <c r="BS452" t="s">
        <v>85</v>
      </c>
    </row>
    <row r="453" spans="1:71">
      <c r="A453" t="s">
        <v>401</v>
      </c>
      <c r="B453" s="47" t="s">
        <v>402</v>
      </c>
      <c r="C453" t="s">
        <v>96</v>
      </c>
      <c r="D453" s="8">
        <v>12</v>
      </c>
      <c r="E453" s="9">
        <v>43923</v>
      </c>
      <c r="F453" s="9">
        <v>43623</v>
      </c>
      <c r="G453" s="9">
        <v>43989</v>
      </c>
      <c r="H453" t="s">
        <v>403</v>
      </c>
      <c r="J453" t="s">
        <v>404</v>
      </c>
      <c r="L453" t="s">
        <v>405</v>
      </c>
      <c r="M453" t="s">
        <v>303</v>
      </c>
      <c r="N453" s="10">
        <v>93536</v>
      </c>
      <c r="O453" s="10">
        <v>1000</v>
      </c>
      <c r="P453">
        <v>5718</v>
      </c>
      <c r="Q453">
        <v>68</v>
      </c>
      <c r="R453">
        <v>0</v>
      </c>
      <c r="S453" t="s">
        <v>80</v>
      </c>
      <c r="T453" t="s">
        <v>304</v>
      </c>
      <c r="U453" t="s">
        <v>79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1999</v>
      </c>
      <c r="AI453" s="8" t="s">
        <v>408</v>
      </c>
      <c r="AJ453" t="s">
        <v>409</v>
      </c>
      <c r="AK453" s="11">
        <v>714</v>
      </c>
      <c r="AL453" s="11"/>
      <c r="AM453" s="11"/>
      <c r="AN453" s="11"/>
      <c r="AO453" s="11"/>
      <c r="AP453" s="11">
        <v>714</v>
      </c>
      <c r="AQ453" s="10">
        <v>14</v>
      </c>
      <c r="AR453" s="12">
        <f t="shared" si="14"/>
        <v>99.960000000000008</v>
      </c>
      <c r="AS453" s="13">
        <v>44408</v>
      </c>
      <c r="AT453" s="14" t="s">
        <v>83</v>
      </c>
      <c r="AU453" s="15">
        <f t="shared" si="15"/>
        <v>714</v>
      </c>
      <c r="AV453" s="12"/>
      <c r="AY453" s="16">
        <v>44408</v>
      </c>
      <c r="AZ453" s="10" t="s">
        <v>292</v>
      </c>
      <c r="BA453" s="10"/>
      <c r="BH453" t="s">
        <v>404</v>
      </c>
      <c r="BJ453" t="s">
        <v>405</v>
      </c>
      <c r="BK453" t="s">
        <v>303</v>
      </c>
      <c r="BL453">
        <v>93536</v>
      </c>
      <c r="BM453" t="s">
        <v>84</v>
      </c>
      <c r="BR453" s="10">
        <v>2.35</v>
      </c>
      <c r="BS453" t="s">
        <v>85</v>
      </c>
    </row>
    <row r="454" spans="1:71">
      <c r="A454" t="s">
        <v>412</v>
      </c>
      <c r="B454" s="47" t="s">
        <v>413</v>
      </c>
      <c r="C454" t="s">
        <v>73</v>
      </c>
      <c r="D454" s="8"/>
      <c r="E454" s="9">
        <v>43640</v>
      </c>
      <c r="F454" s="9">
        <v>43640</v>
      </c>
      <c r="G454" s="9">
        <v>44006</v>
      </c>
      <c r="H454" t="s">
        <v>414</v>
      </c>
      <c r="I454" t="s">
        <v>415</v>
      </c>
      <c r="J454" t="s">
        <v>416</v>
      </c>
      <c r="L454" t="s">
        <v>417</v>
      </c>
      <c r="M454" t="s">
        <v>303</v>
      </c>
      <c r="N454" s="10">
        <v>92243</v>
      </c>
      <c r="O454" s="10">
        <v>1000</v>
      </c>
      <c r="P454">
        <v>5739</v>
      </c>
      <c r="Q454">
        <v>72</v>
      </c>
      <c r="R454">
        <v>0</v>
      </c>
      <c r="S454" t="s">
        <v>80</v>
      </c>
      <c r="T454" t="s">
        <v>304</v>
      </c>
      <c r="U454" t="s">
        <v>79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2</v>
      </c>
      <c r="AH454">
        <v>2007</v>
      </c>
      <c r="AI454" s="8" t="s">
        <v>135</v>
      </c>
      <c r="AJ454" t="s">
        <v>418</v>
      </c>
      <c r="AK454" s="11">
        <v>2604</v>
      </c>
      <c r="AL454" s="11">
        <v>0</v>
      </c>
      <c r="AM454" s="11">
        <v>0</v>
      </c>
      <c r="AN454" s="11">
        <v>0</v>
      </c>
      <c r="AO454" s="11">
        <v>0</v>
      </c>
      <c r="AP454" s="11">
        <v>2604</v>
      </c>
      <c r="AQ454" s="10">
        <v>14</v>
      </c>
      <c r="AR454" s="12">
        <f t="shared" si="14"/>
        <v>364.56000000000006</v>
      </c>
      <c r="AS454" s="13">
        <v>44408</v>
      </c>
      <c r="AT454" s="14" t="s">
        <v>83</v>
      </c>
      <c r="AU454" s="15">
        <f t="shared" si="15"/>
        <v>2604</v>
      </c>
      <c r="AV454" s="12"/>
      <c r="AW454" t="s">
        <v>362</v>
      </c>
      <c r="AY454" s="16">
        <v>44408</v>
      </c>
      <c r="AZ454" s="10" t="s">
        <v>363</v>
      </c>
      <c r="BA454" s="10"/>
      <c r="BH454" t="s">
        <v>416</v>
      </c>
      <c r="BJ454" t="s">
        <v>417</v>
      </c>
      <c r="BK454" t="s">
        <v>303</v>
      </c>
      <c r="BL454">
        <v>92243</v>
      </c>
      <c r="BM454" t="s">
        <v>84</v>
      </c>
      <c r="BR454" s="10">
        <v>2.35</v>
      </c>
      <c r="BS454" t="s">
        <v>85</v>
      </c>
    </row>
    <row r="455" spans="1:71">
      <c r="A455" t="s">
        <v>412</v>
      </c>
      <c r="B455" s="47" t="s">
        <v>413</v>
      </c>
      <c r="C455" t="s">
        <v>73</v>
      </c>
      <c r="D455" s="8"/>
      <c r="E455" s="9">
        <v>43640</v>
      </c>
      <c r="F455" s="9">
        <v>43640</v>
      </c>
      <c r="G455" s="9">
        <v>44006</v>
      </c>
      <c r="H455" t="s">
        <v>414</v>
      </c>
      <c r="I455" t="s">
        <v>415</v>
      </c>
      <c r="J455" t="s">
        <v>416</v>
      </c>
      <c r="L455" t="s">
        <v>417</v>
      </c>
      <c r="M455" t="s">
        <v>303</v>
      </c>
      <c r="N455" s="10">
        <v>92243</v>
      </c>
      <c r="O455" s="10">
        <v>1000</v>
      </c>
      <c r="P455">
        <v>5739</v>
      </c>
      <c r="Q455">
        <v>72</v>
      </c>
      <c r="R455">
        <v>0</v>
      </c>
      <c r="S455" t="s">
        <v>80</v>
      </c>
      <c r="T455" t="s">
        <v>304</v>
      </c>
      <c r="U455" t="s">
        <v>79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2007</v>
      </c>
      <c r="AI455" s="8" t="s">
        <v>135</v>
      </c>
      <c r="AJ455" t="s">
        <v>419</v>
      </c>
      <c r="AK455" s="11">
        <v>2604</v>
      </c>
      <c r="AL455" s="11">
        <v>0</v>
      </c>
      <c r="AM455" s="11">
        <v>0</v>
      </c>
      <c r="AN455" s="11">
        <v>0</v>
      </c>
      <c r="AO455" s="11">
        <v>0</v>
      </c>
      <c r="AP455" s="11">
        <v>2604</v>
      </c>
      <c r="AQ455" s="10">
        <v>14</v>
      </c>
      <c r="AR455" s="12">
        <f t="shared" si="14"/>
        <v>364.56000000000006</v>
      </c>
      <c r="AS455" s="13">
        <v>44408</v>
      </c>
      <c r="AT455" s="14" t="s">
        <v>83</v>
      </c>
      <c r="AU455" s="15">
        <f t="shared" si="15"/>
        <v>2604</v>
      </c>
      <c r="AV455" s="12"/>
      <c r="AW455" t="s">
        <v>362</v>
      </c>
      <c r="AY455" s="16">
        <v>44408</v>
      </c>
      <c r="AZ455" s="10" t="s">
        <v>363</v>
      </c>
      <c r="BA455" s="10"/>
      <c r="BH455" t="s">
        <v>416</v>
      </c>
      <c r="BJ455" t="s">
        <v>417</v>
      </c>
      <c r="BK455" t="s">
        <v>303</v>
      </c>
      <c r="BL455">
        <v>92243</v>
      </c>
      <c r="BM455" t="s">
        <v>84</v>
      </c>
      <c r="BR455" s="10">
        <v>2.35</v>
      </c>
      <c r="BS455" t="s">
        <v>85</v>
      </c>
    </row>
    <row r="456" spans="1:71">
      <c r="A456" t="s">
        <v>412</v>
      </c>
      <c r="B456" s="47" t="s">
        <v>413</v>
      </c>
      <c r="C456" t="s">
        <v>73</v>
      </c>
      <c r="D456" s="8"/>
      <c r="E456" s="9">
        <v>43640</v>
      </c>
      <c r="F456" s="9">
        <v>43640</v>
      </c>
      <c r="G456" s="9">
        <v>44006</v>
      </c>
      <c r="H456" t="s">
        <v>414</v>
      </c>
      <c r="I456" t="s">
        <v>415</v>
      </c>
      <c r="J456" t="s">
        <v>416</v>
      </c>
      <c r="L456" t="s">
        <v>417</v>
      </c>
      <c r="M456" t="s">
        <v>303</v>
      </c>
      <c r="N456" s="10">
        <v>92243</v>
      </c>
      <c r="O456" s="10">
        <v>1000</v>
      </c>
      <c r="P456">
        <v>5739</v>
      </c>
      <c r="Q456">
        <v>72</v>
      </c>
      <c r="R456">
        <v>0</v>
      </c>
      <c r="S456" t="s">
        <v>80</v>
      </c>
      <c r="T456" t="s">
        <v>304</v>
      </c>
      <c r="U456" t="s">
        <v>79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3</v>
      </c>
      <c r="AH456">
        <v>2007</v>
      </c>
      <c r="AI456" s="8" t="s">
        <v>135</v>
      </c>
      <c r="AJ456" t="s">
        <v>420</v>
      </c>
      <c r="AK456" s="11">
        <v>2604</v>
      </c>
      <c r="AL456" s="11">
        <v>0</v>
      </c>
      <c r="AM456" s="11">
        <v>0</v>
      </c>
      <c r="AN456" s="11">
        <v>0</v>
      </c>
      <c r="AO456" s="11">
        <v>0</v>
      </c>
      <c r="AP456" s="11">
        <v>2604</v>
      </c>
      <c r="AQ456" s="10">
        <v>14</v>
      </c>
      <c r="AR456" s="12">
        <f t="shared" si="14"/>
        <v>364.56000000000006</v>
      </c>
      <c r="AS456" s="13">
        <v>44408</v>
      </c>
      <c r="AT456" s="14" t="s">
        <v>83</v>
      </c>
      <c r="AU456" s="15">
        <f t="shared" si="15"/>
        <v>2604</v>
      </c>
      <c r="AV456" s="12"/>
      <c r="AW456" t="s">
        <v>362</v>
      </c>
      <c r="AY456" s="16">
        <v>44408</v>
      </c>
      <c r="AZ456" s="10" t="s">
        <v>363</v>
      </c>
      <c r="BA456" s="10"/>
      <c r="BH456" t="s">
        <v>416</v>
      </c>
      <c r="BJ456" t="s">
        <v>417</v>
      </c>
      <c r="BK456" t="s">
        <v>303</v>
      </c>
      <c r="BL456">
        <v>92243</v>
      </c>
      <c r="BM456" t="s">
        <v>84</v>
      </c>
      <c r="BR456" s="10">
        <v>2.35</v>
      </c>
      <c r="BS456" t="s">
        <v>85</v>
      </c>
    </row>
    <row r="457" spans="1:71">
      <c r="A457" t="s">
        <v>421</v>
      </c>
      <c r="B457" s="47" t="s">
        <v>422</v>
      </c>
      <c r="C457" t="s">
        <v>73</v>
      </c>
      <c r="D457" s="8"/>
      <c r="E457" s="9">
        <v>43646</v>
      </c>
      <c r="F457" s="9">
        <v>43646</v>
      </c>
      <c r="G457" s="9">
        <v>43871</v>
      </c>
      <c r="H457" t="s">
        <v>423</v>
      </c>
      <c r="I457" t="s">
        <v>424</v>
      </c>
      <c r="J457" t="s">
        <v>425</v>
      </c>
      <c r="L457" t="s">
        <v>426</v>
      </c>
      <c r="M457" t="s">
        <v>303</v>
      </c>
      <c r="N457" s="10">
        <v>94597</v>
      </c>
      <c r="O457" s="10">
        <v>1000</v>
      </c>
      <c r="P457">
        <v>5769</v>
      </c>
      <c r="Q457">
        <v>40</v>
      </c>
      <c r="R457">
        <v>0</v>
      </c>
      <c r="S457" t="s">
        <v>80</v>
      </c>
      <c r="T457" t="s">
        <v>304</v>
      </c>
      <c r="U457" t="s">
        <v>79</v>
      </c>
      <c r="V457">
        <v>0</v>
      </c>
      <c r="W457">
        <v>0</v>
      </c>
      <c r="X457">
        <v>0</v>
      </c>
      <c r="Y457">
        <v>0</v>
      </c>
      <c r="Z457" t="s">
        <v>305</v>
      </c>
      <c r="AA457" t="s">
        <v>306</v>
      </c>
      <c r="AB457">
        <v>0</v>
      </c>
      <c r="AC457">
        <v>0</v>
      </c>
      <c r="AD457" t="s">
        <v>305</v>
      </c>
      <c r="AE457" t="s">
        <v>306</v>
      </c>
      <c r="AF457">
        <v>0</v>
      </c>
      <c r="AG457">
        <v>72</v>
      </c>
      <c r="AH457">
        <v>2000</v>
      </c>
      <c r="AI457" s="8" t="s">
        <v>135</v>
      </c>
      <c r="AJ457" t="s">
        <v>427</v>
      </c>
      <c r="AK457" s="11">
        <v>3220</v>
      </c>
      <c r="AL457" s="11">
        <v>0</v>
      </c>
      <c r="AM457" s="11">
        <v>13</v>
      </c>
      <c r="AN457" s="11">
        <v>0</v>
      </c>
      <c r="AO457" s="11">
        <v>0</v>
      </c>
      <c r="AP457" s="11">
        <v>3233</v>
      </c>
      <c r="AQ457" s="10">
        <v>14</v>
      </c>
      <c r="AR457" s="12">
        <f t="shared" si="14"/>
        <v>452.62000000000006</v>
      </c>
      <c r="AS457" s="13">
        <v>44408</v>
      </c>
      <c r="AT457" s="14" t="s">
        <v>83</v>
      </c>
      <c r="AU457" s="15">
        <f t="shared" si="15"/>
        <v>3233</v>
      </c>
      <c r="AV457" s="12"/>
      <c r="AW457" t="s">
        <v>428</v>
      </c>
      <c r="AY457" s="16">
        <v>44408</v>
      </c>
      <c r="AZ457" s="10" t="s">
        <v>428</v>
      </c>
      <c r="BA457" s="10"/>
      <c r="BH457" t="s">
        <v>425</v>
      </c>
      <c r="BJ457" t="s">
        <v>426</v>
      </c>
      <c r="BK457" t="s">
        <v>303</v>
      </c>
      <c r="BL457">
        <v>94597</v>
      </c>
      <c r="BM457" t="s">
        <v>84</v>
      </c>
      <c r="BR457" s="10">
        <v>2.35</v>
      </c>
      <c r="BS457" t="s">
        <v>85</v>
      </c>
    </row>
    <row r="458" spans="1:71">
      <c r="A458" t="s">
        <v>421</v>
      </c>
      <c r="B458" s="47" t="s">
        <v>422</v>
      </c>
      <c r="C458" t="s">
        <v>73</v>
      </c>
      <c r="D458" s="8"/>
      <c r="E458" s="9">
        <v>43646</v>
      </c>
      <c r="F458" s="9">
        <v>43646</v>
      </c>
      <c r="G458" s="9">
        <v>43871</v>
      </c>
      <c r="H458" t="s">
        <v>423</v>
      </c>
      <c r="I458" t="s">
        <v>424</v>
      </c>
      <c r="J458" t="s">
        <v>425</v>
      </c>
      <c r="L458" t="s">
        <v>426</v>
      </c>
      <c r="M458" t="s">
        <v>303</v>
      </c>
      <c r="N458" s="10">
        <v>94597</v>
      </c>
      <c r="O458" s="10">
        <v>1000</v>
      </c>
      <c r="P458">
        <v>5769</v>
      </c>
      <c r="Q458">
        <v>40</v>
      </c>
      <c r="R458">
        <v>0</v>
      </c>
      <c r="S458" t="s">
        <v>80</v>
      </c>
      <c r="T458" t="s">
        <v>304</v>
      </c>
      <c r="U458" t="s">
        <v>79</v>
      </c>
      <c r="V458">
        <v>0</v>
      </c>
      <c r="W458">
        <v>0</v>
      </c>
      <c r="X458">
        <v>0</v>
      </c>
      <c r="Y458">
        <v>0</v>
      </c>
      <c r="Z458" t="s">
        <v>305</v>
      </c>
      <c r="AA458" t="s">
        <v>306</v>
      </c>
      <c r="AB458">
        <v>0</v>
      </c>
      <c r="AC458">
        <v>0</v>
      </c>
      <c r="AD458" t="s">
        <v>305</v>
      </c>
      <c r="AE458" t="s">
        <v>306</v>
      </c>
      <c r="AF458">
        <v>0</v>
      </c>
      <c r="AG458">
        <v>75</v>
      </c>
      <c r="AH458">
        <v>2001</v>
      </c>
      <c r="AI458" s="8" t="s">
        <v>135</v>
      </c>
      <c r="AJ458" t="s">
        <v>429</v>
      </c>
      <c r="AK458" s="11">
        <v>3220</v>
      </c>
      <c r="AL458" s="11">
        <v>0</v>
      </c>
      <c r="AM458" s="11">
        <v>13</v>
      </c>
      <c r="AN458" s="11">
        <v>0</v>
      </c>
      <c r="AO458" s="11">
        <v>0</v>
      </c>
      <c r="AP458" s="11">
        <v>3233</v>
      </c>
      <c r="AQ458" s="10">
        <v>14</v>
      </c>
      <c r="AR458" s="12">
        <f t="shared" si="14"/>
        <v>452.62000000000006</v>
      </c>
      <c r="AS458" s="13">
        <v>44408</v>
      </c>
      <c r="AT458" s="14" t="s">
        <v>83</v>
      </c>
      <c r="AU458" s="15">
        <f t="shared" si="15"/>
        <v>3233</v>
      </c>
      <c r="AV458" s="12"/>
      <c r="AW458" t="s">
        <v>428</v>
      </c>
      <c r="AY458" s="16">
        <v>44408</v>
      </c>
      <c r="AZ458" s="10" t="s">
        <v>428</v>
      </c>
      <c r="BA458" s="10"/>
      <c r="BH458" t="s">
        <v>425</v>
      </c>
      <c r="BJ458" t="s">
        <v>426</v>
      </c>
      <c r="BK458" t="s">
        <v>303</v>
      </c>
      <c r="BL458">
        <v>94597</v>
      </c>
      <c r="BM458" t="s">
        <v>84</v>
      </c>
      <c r="BR458" s="10">
        <v>2.35</v>
      </c>
      <c r="BS458" t="s">
        <v>85</v>
      </c>
    </row>
    <row r="459" spans="1:71">
      <c r="A459" t="s">
        <v>421</v>
      </c>
      <c r="B459" s="47" t="s">
        <v>422</v>
      </c>
      <c r="C459" t="s">
        <v>73</v>
      </c>
      <c r="D459" s="8"/>
      <c r="E459" s="9">
        <v>43646</v>
      </c>
      <c r="F459" s="9">
        <v>43646</v>
      </c>
      <c r="G459" s="9">
        <v>43871</v>
      </c>
      <c r="H459" t="s">
        <v>423</v>
      </c>
      <c r="I459" t="s">
        <v>424</v>
      </c>
      <c r="J459" t="s">
        <v>425</v>
      </c>
      <c r="L459" t="s">
        <v>426</v>
      </c>
      <c r="M459" t="s">
        <v>303</v>
      </c>
      <c r="N459" s="10">
        <v>94597</v>
      </c>
      <c r="O459" s="10">
        <v>1000</v>
      </c>
      <c r="P459">
        <v>5769</v>
      </c>
      <c r="Q459">
        <v>40</v>
      </c>
      <c r="R459">
        <v>0</v>
      </c>
      <c r="S459" t="s">
        <v>80</v>
      </c>
      <c r="T459" t="s">
        <v>304</v>
      </c>
      <c r="U459" t="s">
        <v>79</v>
      </c>
      <c r="V459">
        <v>0</v>
      </c>
      <c r="W459">
        <v>0</v>
      </c>
      <c r="X459">
        <v>0</v>
      </c>
      <c r="Y459">
        <v>0</v>
      </c>
      <c r="Z459" t="s">
        <v>305</v>
      </c>
      <c r="AA459" t="s">
        <v>306</v>
      </c>
      <c r="AB459">
        <v>0</v>
      </c>
      <c r="AC459">
        <v>0</v>
      </c>
      <c r="AD459" t="s">
        <v>305</v>
      </c>
      <c r="AE459" t="s">
        <v>306</v>
      </c>
      <c r="AF459">
        <v>0</v>
      </c>
      <c r="AG459">
        <v>70</v>
      </c>
      <c r="AH459">
        <v>1999</v>
      </c>
      <c r="AI459" s="8" t="s">
        <v>336</v>
      </c>
      <c r="AJ459" t="s">
        <v>430</v>
      </c>
      <c r="AK459" s="11">
        <v>3220</v>
      </c>
      <c r="AL459" s="11">
        <v>0</v>
      </c>
      <c r="AM459" s="11">
        <v>13</v>
      </c>
      <c r="AN459" s="11">
        <v>0</v>
      </c>
      <c r="AO459" s="11">
        <v>0</v>
      </c>
      <c r="AP459" s="11">
        <v>3233</v>
      </c>
      <c r="AQ459" s="10">
        <v>14</v>
      </c>
      <c r="AR459" s="12">
        <f t="shared" si="14"/>
        <v>452.62000000000006</v>
      </c>
      <c r="AS459" s="13">
        <v>44408</v>
      </c>
      <c r="AT459" s="14" t="s">
        <v>83</v>
      </c>
      <c r="AU459" s="15">
        <f t="shared" si="15"/>
        <v>3233</v>
      </c>
      <c r="AV459" s="12"/>
      <c r="AW459" t="s">
        <v>428</v>
      </c>
      <c r="AY459" s="16">
        <v>44408</v>
      </c>
      <c r="AZ459" s="10" t="s">
        <v>428</v>
      </c>
      <c r="BA459" s="10"/>
      <c r="BH459" t="s">
        <v>425</v>
      </c>
      <c r="BJ459" t="s">
        <v>426</v>
      </c>
      <c r="BK459" t="s">
        <v>303</v>
      </c>
      <c r="BL459">
        <v>94597</v>
      </c>
      <c r="BM459" t="s">
        <v>84</v>
      </c>
      <c r="BR459" s="10">
        <v>2.35</v>
      </c>
      <c r="BS459" t="s">
        <v>85</v>
      </c>
    </row>
    <row r="460" spans="1:71">
      <c r="A460" t="s">
        <v>421</v>
      </c>
      <c r="B460" s="47" t="s">
        <v>422</v>
      </c>
      <c r="C460" t="s">
        <v>73</v>
      </c>
      <c r="D460" s="8"/>
      <c r="E460" s="9">
        <v>43646</v>
      </c>
      <c r="F460" s="9">
        <v>43646</v>
      </c>
      <c r="G460" s="9">
        <v>43871</v>
      </c>
      <c r="H460" t="s">
        <v>423</v>
      </c>
      <c r="I460" t="s">
        <v>424</v>
      </c>
      <c r="J460" t="s">
        <v>425</v>
      </c>
      <c r="L460" t="s">
        <v>426</v>
      </c>
      <c r="M460" t="s">
        <v>303</v>
      </c>
      <c r="N460" s="10">
        <v>94597</v>
      </c>
      <c r="O460" s="10">
        <v>1000</v>
      </c>
      <c r="P460">
        <v>5769</v>
      </c>
      <c r="Q460">
        <v>40</v>
      </c>
      <c r="R460">
        <v>0</v>
      </c>
      <c r="S460" t="s">
        <v>80</v>
      </c>
      <c r="T460" t="s">
        <v>304</v>
      </c>
      <c r="U460" t="s">
        <v>79</v>
      </c>
      <c r="V460">
        <v>0</v>
      </c>
      <c r="W460">
        <v>0</v>
      </c>
      <c r="X460">
        <v>0</v>
      </c>
      <c r="Y460">
        <v>0</v>
      </c>
      <c r="Z460" t="s">
        <v>305</v>
      </c>
      <c r="AA460" t="s">
        <v>306</v>
      </c>
      <c r="AB460">
        <v>0</v>
      </c>
      <c r="AC460">
        <v>0</v>
      </c>
      <c r="AD460" t="s">
        <v>305</v>
      </c>
      <c r="AE460" t="s">
        <v>306</v>
      </c>
      <c r="AF460">
        <v>0</v>
      </c>
      <c r="AG460">
        <v>71</v>
      </c>
      <c r="AH460">
        <v>2001</v>
      </c>
      <c r="AI460" s="8" t="s">
        <v>135</v>
      </c>
      <c r="AJ460" t="s">
        <v>431</v>
      </c>
      <c r="AK460" s="11">
        <v>3220</v>
      </c>
      <c r="AL460" s="11">
        <v>0</v>
      </c>
      <c r="AM460" s="11">
        <v>13</v>
      </c>
      <c r="AN460" s="11">
        <v>0</v>
      </c>
      <c r="AO460" s="11">
        <v>0</v>
      </c>
      <c r="AP460" s="11">
        <v>3233</v>
      </c>
      <c r="AQ460" s="10">
        <v>14</v>
      </c>
      <c r="AR460" s="12">
        <f t="shared" si="14"/>
        <v>452.62000000000006</v>
      </c>
      <c r="AS460" s="13">
        <v>44408</v>
      </c>
      <c r="AT460" s="14" t="s">
        <v>83</v>
      </c>
      <c r="AU460" s="15">
        <f t="shared" si="15"/>
        <v>3233</v>
      </c>
      <c r="AV460" s="12"/>
      <c r="AW460" t="s">
        <v>428</v>
      </c>
      <c r="AY460" s="16">
        <v>44408</v>
      </c>
      <c r="AZ460" s="10" t="s">
        <v>428</v>
      </c>
      <c r="BA460" s="10"/>
      <c r="BH460" t="s">
        <v>425</v>
      </c>
      <c r="BJ460" t="s">
        <v>426</v>
      </c>
      <c r="BK460" t="s">
        <v>303</v>
      </c>
      <c r="BL460">
        <v>94597</v>
      </c>
      <c r="BM460" t="s">
        <v>84</v>
      </c>
      <c r="BR460" s="10">
        <v>2.35</v>
      </c>
      <c r="BS460" t="s">
        <v>85</v>
      </c>
    </row>
    <row r="461" spans="1:71">
      <c r="A461" t="s">
        <v>421</v>
      </c>
      <c r="B461" s="47" t="s">
        <v>422</v>
      </c>
      <c r="C461" t="s">
        <v>73</v>
      </c>
      <c r="D461" s="8"/>
      <c r="E461" s="9">
        <v>43646</v>
      </c>
      <c r="F461" s="9">
        <v>43646</v>
      </c>
      <c r="G461" s="9">
        <v>43871</v>
      </c>
      <c r="H461" t="s">
        <v>423</v>
      </c>
      <c r="I461" t="s">
        <v>424</v>
      </c>
      <c r="J461" t="s">
        <v>425</v>
      </c>
      <c r="L461" t="s">
        <v>426</v>
      </c>
      <c r="M461" t="s">
        <v>303</v>
      </c>
      <c r="N461" s="10">
        <v>94597</v>
      </c>
      <c r="O461" s="10">
        <v>1000</v>
      </c>
      <c r="P461">
        <v>5769</v>
      </c>
      <c r="Q461">
        <v>40</v>
      </c>
      <c r="R461">
        <v>0</v>
      </c>
      <c r="S461" t="s">
        <v>80</v>
      </c>
      <c r="T461" t="s">
        <v>304</v>
      </c>
      <c r="U461" t="s">
        <v>79</v>
      </c>
      <c r="V461">
        <v>0</v>
      </c>
      <c r="W461">
        <v>0</v>
      </c>
      <c r="X461">
        <v>0</v>
      </c>
      <c r="Y461">
        <v>0</v>
      </c>
      <c r="Z461" t="s">
        <v>305</v>
      </c>
      <c r="AA461" t="s">
        <v>306</v>
      </c>
      <c r="AB461">
        <v>0</v>
      </c>
      <c r="AC461">
        <v>0</v>
      </c>
      <c r="AD461" t="s">
        <v>305</v>
      </c>
      <c r="AE461" t="s">
        <v>306</v>
      </c>
      <c r="AF461">
        <v>0</v>
      </c>
      <c r="AG461">
        <v>73</v>
      </c>
      <c r="AH461">
        <v>1998</v>
      </c>
      <c r="AI461" s="8" t="s">
        <v>90</v>
      </c>
      <c r="AJ461" t="s">
        <v>432</v>
      </c>
      <c r="AK461" s="11">
        <v>3220</v>
      </c>
      <c r="AL461" s="11">
        <v>0</v>
      </c>
      <c r="AM461" s="11">
        <v>13</v>
      </c>
      <c r="AN461" s="11">
        <v>0</v>
      </c>
      <c r="AO461" s="11">
        <v>0</v>
      </c>
      <c r="AP461" s="11">
        <v>3233</v>
      </c>
      <c r="AQ461" s="10">
        <v>14</v>
      </c>
      <c r="AR461" s="12">
        <f t="shared" si="14"/>
        <v>452.62000000000006</v>
      </c>
      <c r="AS461" s="13">
        <v>44408</v>
      </c>
      <c r="AT461" s="14" t="s">
        <v>83</v>
      </c>
      <c r="AU461" s="15">
        <f t="shared" si="15"/>
        <v>3233</v>
      </c>
      <c r="AV461" s="12"/>
      <c r="AW461" t="s">
        <v>428</v>
      </c>
      <c r="AY461" s="16">
        <v>44408</v>
      </c>
      <c r="AZ461" s="10" t="s">
        <v>428</v>
      </c>
      <c r="BA461" s="10"/>
      <c r="BH461" t="s">
        <v>425</v>
      </c>
      <c r="BJ461" t="s">
        <v>426</v>
      </c>
      <c r="BK461" t="s">
        <v>303</v>
      </c>
      <c r="BL461">
        <v>94597</v>
      </c>
      <c r="BM461" t="s">
        <v>84</v>
      </c>
      <c r="BR461" s="10">
        <v>2.35</v>
      </c>
      <c r="BS461" t="s">
        <v>85</v>
      </c>
    </row>
    <row r="462" spans="1:71">
      <c r="A462" t="s">
        <v>421</v>
      </c>
      <c r="B462" s="47" t="s">
        <v>422</v>
      </c>
      <c r="C462" t="s">
        <v>73</v>
      </c>
      <c r="D462" s="8"/>
      <c r="E462" s="9">
        <v>43646</v>
      </c>
      <c r="F462" s="9">
        <v>43646</v>
      </c>
      <c r="G462" s="9">
        <v>43871</v>
      </c>
      <c r="H462" t="s">
        <v>423</v>
      </c>
      <c r="I462" t="s">
        <v>424</v>
      </c>
      <c r="J462" t="s">
        <v>425</v>
      </c>
      <c r="L462" t="s">
        <v>426</v>
      </c>
      <c r="M462" t="s">
        <v>303</v>
      </c>
      <c r="N462" s="10">
        <v>94597</v>
      </c>
      <c r="O462" s="10">
        <v>1000</v>
      </c>
      <c r="P462">
        <v>5769</v>
      </c>
      <c r="Q462">
        <v>40</v>
      </c>
      <c r="R462">
        <v>0</v>
      </c>
      <c r="S462" t="s">
        <v>80</v>
      </c>
      <c r="T462" t="s">
        <v>304</v>
      </c>
      <c r="U462" t="s">
        <v>79</v>
      </c>
      <c r="V462">
        <v>0</v>
      </c>
      <c r="W462">
        <v>0</v>
      </c>
      <c r="X462">
        <v>0</v>
      </c>
      <c r="Y462">
        <v>0</v>
      </c>
      <c r="Z462" t="s">
        <v>305</v>
      </c>
      <c r="AA462" t="s">
        <v>306</v>
      </c>
      <c r="AB462">
        <v>0</v>
      </c>
      <c r="AC462">
        <v>0</v>
      </c>
      <c r="AD462" t="s">
        <v>305</v>
      </c>
      <c r="AE462" t="s">
        <v>306</v>
      </c>
      <c r="AF462">
        <v>0</v>
      </c>
      <c r="AG462">
        <v>59</v>
      </c>
      <c r="AH462">
        <v>1999</v>
      </c>
      <c r="AI462" s="8" t="s">
        <v>135</v>
      </c>
      <c r="AJ462" t="s">
        <v>433</v>
      </c>
      <c r="AK462" s="11">
        <v>3220</v>
      </c>
      <c r="AL462" s="11">
        <v>0</v>
      </c>
      <c r="AM462" s="11">
        <v>13</v>
      </c>
      <c r="AN462" s="11">
        <v>0</v>
      </c>
      <c r="AO462" s="11">
        <v>0</v>
      </c>
      <c r="AP462" s="11">
        <v>3233</v>
      </c>
      <c r="AQ462" s="10">
        <v>14</v>
      </c>
      <c r="AR462" s="12">
        <f t="shared" si="14"/>
        <v>452.62000000000006</v>
      </c>
      <c r="AS462" s="13">
        <v>44408</v>
      </c>
      <c r="AT462" s="14" t="s">
        <v>83</v>
      </c>
      <c r="AU462" s="15">
        <f t="shared" si="15"/>
        <v>3233</v>
      </c>
      <c r="AV462" s="12"/>
      <c r="AW462" t="s">
        <v>428</v>
      </c>
      <c r="AY462" s="16">
        <v>44408</v>
      </c>
      <c r="AZ462" s="10" t="s">
        <v>428</v>
      </c>
      <c r="BA462" s="10"/>
      <c r="BH462" t="s">
        <v>425</v>
      </c>
      <c r="BJ462" t="s">
        <v>426</v>
      </c>
      <c r="BK462" t="s">
        <v>303</v>
      </c>
      <c r="BL462">
        <v>94597</v>
      </c>
      <c r="BM462" t="s">
        <v>84</v>
      </c>
      <c r="BR462" s="10">
        <v>2.35</v>
      </c>
      <c r="BS462" t="s">
        <v>85</v>
      </c>
    </row>
    <row r="463" spans="1:71">
      <c r="A463" t="s">
        <v>421</v>
      </c>
      <c r="B463" s="47" t="s">
        <v>422</v>
      </c>
      <c r="C463" t="s">
        <v>96</v>
      </c>
      <c r="D463" s="8">
        <v>2</v>
      </c>
      <c r="E463" s="9">
        <v>43678</v>
      </c>
      <c r="F463" s="9">
        <v>43646</v>
      </c>
      <c r="G463" s="9">
        <v>43871</v>
      </c>
      <c r="H463" t="s">
        <v>423</v>
      </c>
      <c r="I463" t="s">
        <v>424</v>
      </c>
      <c r="J463" t="s">
        <v>425</v>
      </c>
      <c r="L463" t="s">
        <v>426</v>
      </c>
      <c r="M463" t="s">
        <v>303</v>
      </c>
      <c r="N463" s="10">
        <v>94597</v>
      </c>
      <c r="O463" s="10">
        <v>1000</v>
      </c>
      <c r="P463">
        <v>5769</v>
      </c>
      <c r="Q463">
        <v>40</v>
      </c>
      <c r="R463">
        <v>0</v>
      </c>
      <c r="S463" t="s">
        <v>80</v>
      </c>
      <c r="T463" t="s">
        <v>304</v>
      </c>
      <c r="U463" t="s">
        <v>79</v>
      </c>
      <c r="V463">
        <v>0</v>
      </c>
      <c r="W463">
        <v>0</v>
      </c>
      <c r="X463">
        <v>0</v>
      </c>
      <c r="Y463">
        <v>0</v>
      </c>
      <c r="Z463" t="s">
        <v>305</v>
      </c>
      <c r="AA463" t="s">
        <v>306</v>
      </c>
      <c r="AB463">
        <v>0</v>
      </c>
      <c r="AC463">
        <v>0</v>
      </c>
      <c r="AD463" t="s">
        <v>305</v>
      </c>
      <c r="AE463" t="s">
        <v>306</v>
      </c>
      <c r="AF463">
        <v>0</v>
      </c>
      <c r="AG463">
        <v>72</v>
      </c>
      <c r="AH463">
        <v>2000</v>
      </c>
      <c r="AI463" s="8" t="s">
        <v>135</v>
      </c>
      <c r="AJ463" t="s">
        <v>427</v>
      </c>
      <c r="AK463" s="11">
        <v>-2657</v>
      </c>
      <c r="AL463" s="11">
        <v>0</v>
      </c>
      <c r="AM463" s="11">
        <v>-11</v>
      </c>
      <c r="AN463" s="11">
        <v>0</v>
      </c>
      <c r="AO463" s="11">
        <v>0</v>
      </c>
      <c r="AP463" s="11">
        <v>-2668</v>
      </c>
      <c r="AQ463" s="10">
        <v>14</v>
      </c>
      <c r="AR463" s="12">
        <f t="shared" si="14"/>
        <v>-373.52000000000004</v>
      </c>
      <c r="AS463" s="13">
        <v>44408</v>
      </c>
      <c r="AT463" s="14" t="s">
        <v>83</v>
      </c>
      <c r="AU463" s="15">
        <f t="shared" si="15"/>
        <v>-2668</v>
      </c>
      <c r="AV463" s="12"/>
      <c r="AW463" t="s">
        <v>428</v>
      </c>
      <c r="AY463" s="16">
        <v>44408</v>
      </c>
      <c r="AZ463" s="10" t="s">
        <v>428</v>
      </c>
      <c r="BA463" s="10"/>
      <c r="BH463" t="s">
        <v>425</v>
      </c>
      <c r="BJ463" t="s">
        <v>426</v>
      </c>
      <c r="BK463" t="s">
        <v>303</v>
      </c>
      <c r="BL463">
        <v>94597</v>
      </c>
      <c r="BM463" t="s">
        <v>84</v>
      </c>
      <c r="BR463" s="10">
        <v>2.35</v>
      </c>
      <c r="BS463" t="s">
        <v>85</v>
      </c>
    </row>
    <row r="464" spans="1:71">
      <c r="A464" t="s">
        <v>421</v>
      </c>
      <c r="B464" s="47" t="s">
        <v>422</v>
      </c>
      <c r="C464" t="s">
        <v>96</v>
      </c>
      <c r="D464" s="8">
        <v>3</v>
      </c>
      <c r="E464" s="9">
        <v>43679</v>
      </c>
      <c r="F464" s="9">
        <v>43646</v>
      </c>
      <c r="G464" s="9">
        <v>43871</v>
      </c>
      <c r="H464" t="s">
        <v>423</v>
      </c>
      <c r="I464" t="s">
        <v>424</v>
      </c>
      <c r="J464" t="s">
        <v>425</v>
      </c>
      <c r="L464" t="s">
        <v>426</v>
      </c>
      <c r="M464" t="s">
        <v>303</v>
      </c>
      <c r="N464" s="10">
        <v>94597</v>
      </c>
      <c r="O464" s="10">
        <v>1000</v>
      </c>
      <c r="P464">
        <v>5769</v>
      </c>
      <c r="Q464">
        <v>40</v>
      </c>
      <c r="R464">
        <v>0</v>
      </c>
      <c r="S464" t="s">
        <v>80</v>
      </c>
      <c r="T464" t="s">
        <v>304</v>
      </c>
      <c r="U464" t="s">
        <v>79</v>
      </c>
      <c r="V464">
        <v>0</v>
      </c>
      <c r="W464">
        <v>0</v>
      </c>
      <c r="X464">
        <v>0</v>
      </c>
      <c r="Y464">
        <v>0</v>
      </c>
      <c r="Z464" t="s">
        <v>305</v>
      </c>
      <c r="AA464" t="s">
        <v>306</v>
      </c>
      <c r="AB464">
        <v>0</v>
      </c>
      <c r="AC464">
        <v>0</v>
      </c>
      <c r="AD464" t="s">
        <v>305</v>
      </c>
      <c r="AE464" t="s">
        <v>306</v>
      </c>
      <c r="AF464">
        <v>0</v>
      </c>
      <c r="AG464">
        <v>59</v>
      </c>
      <c r="AH464">
        <v>1999</v>
      </c>
      <c r="AI464" s="8" t="s">
        <v>135</v>
      </c>
      <c r="AJ464" t="s">
        <v>433</v>
      </c>
      <c r="AK464" s="11">
        <v>-2639</v>
      </c>
      <c r="AL464" s="11">
        <v>0</v>
      </c>
      <c r="AM464" s="11">
        <v>-11</v>
      </c>
      <c r="AN464" s="11">
        <v>0</v>
      </c>
      <c r="AO464" s="11">
        <v>0</v>
      </c>
      <c r="AP464" s="11">
        <v>-2650</v>
      </c>
      <c r="AQ464" s="10">
        <v>14</v>
      </c>
      <c r="AR464" s="12">
        <f t="shared" si="14"/>
        <v>-371.00000000000006</v>
      </c>
      <c r="AS464" s="13">
        <v>44408</v>
      </c>
      <c r="AT464" s="14" t="s">
        <v>83</v>
      </c>
      <c r="AU464" s="15">
        <f t="shared" si="15"/>
        <v>-2650</v>
      </c>
      <c r="AV464" s="12"/>
      <c r="AW464" t="s">
        <v>428</v>
      </c>
      <c r="AY464" s="16">
        <v>44408</v>
      </c>
      <c r="AZ464" s="10" t="s">
        <v>428</v>
      </c>
      <c r="BA464" s="10"/>
      <c r="BH464" t="s">
        <v>425</v>
      </c>
      <c r="BJ464" t="s">
        <v>426</v>
      </c>
      <c r="BK464" t="s">
        <v>303</v>
      </c>
      <c r="BL464">
        <v>94597</v>
      </c>
      <c r="BM464" t="s">
        <v>84</v>
      </c>
      <c r="BR464" s="10">
        <v>2.35</v>
      </c>
      <c r="BS464" t="s">
        <v>85</v>
      </c>
    </row>
    <row r="465" spans="1:71">
      <c r="A465" t="s">
        <v>421</v>
      </c>
      <c r="B465" s="47" t="s">
        <v>422</v>
      </c>
      <c r="C465" t="s">
        <v>96</v>
      </c>
      <c r="D465" s="8">
        <v>4</v>
      </c>
      <c r="E465" s="9">
        <v>43713</v>
      </c>
      <c r="F465" s="9">
        <v>43646</v>
      </c>
      <c r="G465" s="9">
        <v>43871</v>
      </c>
      <c r="H465" t="s">
        <v>423</v>
      </c>
      <c r="I465" t="s">
        <v>424</v>
      </c>
      <c r="J465" t="s">
        <v>425</v>
      </c>
      <c r="L465" t="s">
        <v>426</v>
      </c>
      <c r="M465" t="s">
        <v>303</v>
      </c>
      <c r="N465" s="10">
        <v>94597</v>
      </c>
      <c r="O465" s="10">
        <v>1000</v>
      </c>
      <c r="P465">
        <v>5769</v>
      </c>
      <c r="Q465">
        <v>40</v>
      </c>
      <c r="R465">
        <v>0</v>
      </c>
      <c r="S465" t="s">
        <v>80</v>
      </c>
      <c r="T465" t="s">
        <v>304</v>
      </c>
      <c r="U465" t="s">
        <v>79</v>
      </c>
      <c r="V465">
        <v>0</v>
      </c>
      <c r="W465">
        <v>0</v>
      </c>
      <c r="X465">
        <v>0</v>
      </c>
      <c r="Y465">
        <v>0</v>
      </c>
      <c r="Z465" t="s">
        <v>305</v>
      </c>
      <c r="AA465" t="s">
        <v>306</v>
      </c>
      <c r="AB465">
        <v>0</v>
      </c>
      <c r="AC465">
        <v>0</v>
      </c>
      <c r="AD465" t="s">
        <v>305</v>
      </c>
      <c r="AE465" t="s">
        <v>306</v>
      </c>
      <c r="AF465">
        <v>0</v>
      </c>
      <c r="AG465">
        <v>72</v>
      </c>
      <c r="AH465">
        <v>2000</v>
      </c>
      <c r="AI465" s="8" t="s">
        <v>135</v>
      </c>
      <c r="AJ465" t="s">
        <v>427</v>
      </c>
      <c r="AK465" s="11">
        <v>2041</v>
      </c>
      <c r="AL465" s="11">
        <v>0</v>
      </c>
      <c r="AM465" s="11">
        <v>8</v>
      </c>
      <c r="AN465" s="11">
        <v>0</v>
      </c>
      <c r="AO465" s="11">
        <v>0</v>
      </c>
      <c r="AP465" s="11">
        <v>2049</v>
      </c>
      <c r="AQ465" s="10">
        <v>14</v>
      </c>
      <c r="AR465" s="12">
        <f t="shared" si="14"/>
        <v>286.86</v>
      </c>
      <c r="AS465" s="13">
        <v>44408</v>
      </c>
      <c r="AT465" s="14" t="s">
        <v>83</v>
      </c>
      <c r="AU465" s="15">
        <f t="shared" si="15"/>
        <v>2049</v>
      </c>
      <c r="AV465" s="12"/>
      <c r="AW465" t="s">
        <v>428</v>
      </c>
      <c r="AY465" s="16">
        <v>44408</v>
      </c>
      <c r="AZ465" s="10" t="s">
        <v>428</v>
      </c>
      <c r="BA465" s="10"/>
      <c r="BH465" t="s">
        <v>425</v>
      </c>
      <c r="BJ465" t="s">
        <v>426</v>
      </c>
      <c r="BK465" t="s">
        <v>303</v>
      </c>
      <c r="BL465">
        <v>94597</v>
      </c>
      <c r="BM465" t="s">
        <v>84</v>
      </c>
      <c r="BR465" s="10">
        <v>2.35</v>
      </c>
      <c r="BS465" t="s">
        <v>85</v>
      </c>
    </row>
    <row r="466" spans="1:71">
      <c r="A466" t="s">
        <v>421</v>
      </c>
      <c r="B466" s="47" t="s">
        <v>422</v>
      </c>
      <c r="C466" t="s">
        <v>96</v>
      </c>
      <c r="D466" s="8">
        <v>5</v>
      </c>
      <c r="E466" s="9">
        <v>43844</v>
      </c>
      <c r="F466" s="9">
        <v>43646</v>
      </c>
      <c r="G466" s="9">
        <v>43871</v>
      </c>
      <c r="H466" t="s">
        <v>423</v>
      </c>
      <c r="I466" t="s">
        <v>424</v>
      </c>
      <c r="J466" t="s">
        <v>425</v>
      </c>
      <c r="L466" t="s">
        <v>426</v>
      </c>
      <c r="M466" t="s">
        <v>303</v>
      </c>
      <c r="N466" s="10">
        <v>94597</v>
      </c>
      <c r="O466" s="10">
        <v>1000</v>
      </c>
      <c r="P466">
        <v>5769</v>
      </c>
      <c r="Q466">
        <v>40</v>
      </c>
      <c r="R466">
        <v>0</v>
      </c>
      <c r="S466" t="s">
        <v>80</v>
      </c>
      <c r="T466" t="s">
        <v>304</v>
      </c>
      <c r="U466" t="s">
        <v>79</v>
      </c>
      <c r="V466">
        <v>0</v>
      </c>
      <c r="W466">
        <v>0</v>
      </c>
      <c r="X466">
        <v>0</v>
      </c>
      <c r="Y466">
        <v>0</v>
      </c>
      <c r="Z466" t="s">
        <v>305</v>
      </c>
      <c r="AA466" t="s">
        <v>306</v>
      </c>
      <c r="AB466">
        <v>0</v>
      </c>
      <c r="AC466">
        <v>0</v>
      </c>
      <c r="AD466" t="s">
        <v>305</v>
      </c>
      <c r="AE466" t="s">
        <v>306</v>
      </c>
      <c r="AF466">
        <v>0</v>
      </c>
      <c r="AG466">
        <v>73</v>
      </c>
      <c r="AH466">
        <v>1998</v>
      </c>
      <c r="AI466" s="8" t="s">
        <v>90</v>
      </c>
      <c r="AJ466" t="s">
        <v>432</v>
      </c>
      <c r="AK466" s="11">
        <v>-475</v>
      </c>
      <c r="AL466" s="11">
        <v>0</v>
      </c>
      <c r="AM466" s="11">
        <v>-2</v>
      </c>
      <c r="AN466" s="11">
        <v>0</v>
      </c>
      <c r="AO466" s="11">
        <v>0</v>
      </c>
      <c r="AP466" s="11">
        <v>-477</v>
      </c>
      <c r="AQ466" s="10">
        <v>14</v>
      </c>
      <c r="AR466" s="12">
        <f t="shared" si="14"/>
        <v>-66.78</v>
      </c>
      <c r="AS466" s="13">
        <v>44408</v>
      </c>
      <c r="AT466" s="14" t="s">
        <v>83</v>
      </c>
      <c r="AU466" s="15">
        <f t="shared" si="15"/>
        <v>-477</v>
      </c>
      <c r="AV466" s="12"/>
      <c r="AW466" t="s">
        <v>428</v>
      </c>
      <c r="AY466" s="16">
        <v>44408</v>
      </c>
      <c r="AZ466" s="10" t="s">
        <v>428</v>
      </c>
      <c r="BA466" s="10"/>
      <c r="BH466" t="s">
        <v>425</v>
      </c>
      <c r="BJ466" t="s">
        <v>426</v>
      </c>
      <c r="BK466" t="s">
        <v>303</v>
      </c>
      <c r="BL466">
        <v>94597</v>
      </c>
      <c r="BM466" t="s">
        <v>84</v>
      </c>
      <c r="BR466" s="10">
        <v>2.35</v>
      </c>
      <c r="BS466" t="s">
        <v>85</v>
      </c>
    </row>
    <row r="467" spans="1:71">
      <c r="A467" t="s">
        <v>421</v>
      </c>
      <c r="B467" s="46" t="s">
        <v>422</v>
      </c>
      <c r="C467" t="s">
        <v>96</v>
      </c>
      <c r="D467" s="8">
        <v>6</v>
      </c>
      <c r="E467" s="9">
        <v>43860</v>
      </c>
      <c r="F467" s="9">
        <v>43646</v>
      </c>
      <c r="G467" s="9">
        <v>43871</v>
      </c>
      <c r="H467" t="s">
        <v>423</v>
      </c>
      <c r="I467" t="s">
        <v>424</v>
      </c>
      <c r="J467" t="s">
        <v>425</v>
      </c>
      <c r="L467" t="s">
        <v>426</v>
      </c>
      <c r="M467" t="s">
        <v>303</v>
      </c>
      <c r="N467" s="10">
        <v>94597</v>
      </c>
      <c r="O467" s="10">
        <v>1000</v>
      </c>
      <c r="P467">
        <v>5769</v>
      </c>
      <c r="Q467">
        <v>40</v>
      </c>
      <c r="R467">
        <v>0</v>
      </c>
      <c r="S467" t="s">
        <v>80</v>
      </c>
      <c r="T467" t="s">
        <v>304</v>
      </c>
      <c r="U467" t="s">
        <v>79</v>
      </c>
      <c r="V467">
        <v>0</v>
      </c>
      <c r="W467">
        <v>0</v>
      </c>
      <c r="X467">
        <v>0</v>
      </c>
      <c r="Y467">
        <v>0</v>
      </c>
      <c r="Z467" t="s">
        <v>305</v>
      </c>
      <c r="AA467" t="s">
        <v>306</v>
      </c>
      <c r="AB467">
        <v>0</v>
      </c>
      <c r="AC467">
        <v>0</v>
      </c>
      <c r="AD467" t="s">
        <v>305</v>
      </c>
      <c r="AE467" t="s">
        <v>306</v>
      </c>
      <c r="AF467">
        <v>0</v>
      </c>
      <c r="AG467">
        <v>59</v>
      </c>
      <c r="AH467">
        <v>1999</v>
      </c>
      <c r="AI467" s="8" t="s">
        <v>135</v>
      </c>
      <c r="AJ467" t="s">
        <v>433</v>
      </c>
      <c r="AK467" s="11">
        <v>194</v>
      </c>
      <c r="AL467" s="11">
        <v>0</v>
      </c>
      <c r="AM467" s="11">
        <v>1</v>
      </c>
      <c r="AN467" s="11">
        <v>0</v>
      </c>
      <c r="AO467" s="11">
        <v>0</v>
      </c>
      <c r="AP467" s="11">
        <v>195</v>
      </c>
      <c r="AQ467" s="10">
        <v>14</v>
      </c>
      <c r="AR467" s="12">
        <f t="shared" si="14"/>
        <v>27.300000000000004</v>
      </c>
      <c r="AS467" s="13">
        <v>44408</v>
      </c>
      <c r="AT467" s="14" t="s">
        <v>83</v>
      </c>
      <c r="AU467" s="15">
        <f t="shared" si="15"/>
        <v>195</v>
      </c>
      <c r="AV467" s="12"/>
      <c r="AW467" t="s">
        <v>428</v>
      </c>
      <c r="AY467" s="16">
        <v>44408</v>
      </c>
      <c r="AZ467" s="10" t="s">
        <v>428</v>
      </c>
      <c r="BA467" s="10"/>
      <c r="BH467" t="s">
        <v>425</v>
      </c>
      <c r="BJ467" t="s">
        <v>426</v>
      </c>
      <c r="BK467" t="s">
        <v>303</v>
      </c>
      <c r="BL467">
        <v>94597</v>
      </c>
      <c r="BM467" t="s">
        <v>84</v>
      </c>
      <c r="BR467" s="10">
        <v>2.35</v>
      </c>
      <c r="BS467" t="s">
        <v>85</v>
      </c>
    </row>
    <row r="468" spans="1:71">
      <c r="A468" t="s">
        <v>421</v>
      </c>
      <c r="B468" s="47" t="s">
        <v>422</v>
      </c>
      <c r="C468" s="25" t="s">
        <v>96</v>
      </c>
      <c r="D468" s="21" t="s">
        <v>235</v>
      </c>
      <c r="E468" s="9">
        <v>43871</v>
      </c>
      <c r="F468" s="9">
        <v>43646</v>
      </c>
      <c r="G468" s="9">
        <v>43871</v>
      </c>
      <c r="H468" t="s">
        <v>423</v>
      </c>
      <c r="I468" t="s">
        <v>424</v>
      </c>
      <c r="J468" t="s">
        <v>425</v>
      </c>
      <c r="L468" t="s">
        <v>426</v>
      </c>
      <c r="M468" t="s">
        <v>303</v>
      </c>
      <c r="N468" s="10">
        <v>94597</v>
      </c>
      <c r="O468" s="10">
        <v>1000</v>
      </c>
      <c r="P468">
        <v>5769</v>
      </c>
      <c r="Q468">
        <v>40</v>
      </c>
      <c r="R468">
        <v>0</v>
      </c>
      <c r="S468" t="s">
        <v>80</v>
      </c>
      <c r="T468" t="s">
        <v>304</v>
      </c>
      <c r="U468" t="s">
        <v>79</v>
      </c>
      <c r="V468">
        <v>0</v>
      </c>
      <c r="W468">
        <v>0</v>
      </c>
      <c r="X468">
        <v>0</v>
      </c>
      <c r="Y468">
        <v>0</v>
      </c>
      <c r="Z468" t="s">
        <v>305</v>
      </c>
      <c r="AA468" t="s">
        <v>306</v>
      </c>
      <c r="AB468">
        <v>0</v>
      </c>
      <c r="AC468">
        <v>0</v>
      </c>
      <c r="AD468" t="s">
        <v>305</v>
      </c>
      <c r="AE468" t="s">
        <v>306</v>
      </c>
      <c r="AF468">
        <v>0</v>
      </c>
      <c r="AI468" s="8"/>
      <c r="AK468" s="11">
        <v>1860</v>
      </c>
      <c r="AL468" s="11"/>
      <c r="AM468" s="11"/>
      <c r="AN468" s="11"/>
      <c r="AO468" s="11"/>
      <c r="AP468" s="11">
        <v>1860</v>
      </c>
      <c r="AQ468" s="10">
        <v>14</v>
      </c>
      <c r="AR468" s="12">
        <f t="shared" si="14"/>
        <v>260.40000000000003</v>
      </c>
      <c r="AS468" s="13">
        <v>44408</v>
      </c>
      <c r="AT468" s="14" t="s">
        <v>83</v>
      </c>
      <c r="AU468" s="15">
        <f t="shared" si="15"/>
        <v>1860</v>
      </c>
      <c r="AV468" s="12"/>
      <c r="AY468" s="16">
        <v>44408</v>
      </c>
      <c r="AZ468" s="10" t="s">
        <v>428</v>
      </c>
      <c r="BA468" s="10"/>
      <c r="BH468" t="s">
        <v>425</v>
      </c>
      <c r="BJ468" t="s">
        <v>426</v>
      </c>
      <c r="BK468" t="s">
        <v>303</v>
      </c>
      <c r="BL468">
        <v>94597</v>
      </c>
      <c r="BM468" t="s">
        <v>84</v>
      </c>
      <c r="BR468" s="10">
        <v>2.35</v>
      </c>
      <c r="BS468" t="s">
        <v>85</v>
      </c>
    </row>
    <row r="469" spans="1:71">
      <c r="A469" t="s">
        <v>434</v>
      </c>
      <c r="B469" s="47" t="s">
        <v>435</v>
      </c>
      <c r="C469" t="s">
        <v>73</v>
      </c>
      <c r="D469" s="8"/>
      <c r="E469" s="9">
        <v>43678</v>
      </c>
      <c r="F469" s="9">
        <v>43678</v>
      </c>
      <c r="G469" s="9">
        <v>44044</v>
      </c>
      <c r="H469" t="s">
        <v>436</v>
      </c>
      <c r="I469" t="s">
        <v>437</v>
      </c>
      <c r="J469" t="s">
        <v>438</v>
      </c>
      <c r="L469" t="s">
        <v>439</v>
      </c>
      <c r="M469" t="s">
        <v>303</v>
      </c>
      <c r="N469" s="10">
        <v>93036</v>
      </c>
      <c r="O469" s="10">
        <v>1000</v>
      </c>
      <c r="P469">
        <v>5719</v>
      </c>
      <c r="Q469">
        <v>89</v>
      </c>
      <c r="R469" t="s">
        <v>108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305</v>
      </c>
      <c r="AA469" t="s">
        <v>306</v>
      </c>
      <c r="AB469">
        <v>0</v>
      </c>
      <c r="AC469">
        <v>0</v>
      </c>
      <c r="AD469" t="s">
        <v>305</v>
      </c>
      <c r="AE469" t="s">
        <v>306</v>
      </c>
      <c r="AF469">
        <v>0</v>
      </c>
      <c r="AH469">
        <v>2011</v>
      </c>
      <c r="AI469" s="8" t="s">
        <v>94</v>
      </c>
      <c r="AJ469" t="s">
        <v>440</v>
      </c>
      <c r="AK469" s="11">
        <v>4092</v>
      </c>
      <c r="AL469" s="11">
        <v>0</v>
      </c>
      <c r="AM469" s="11">
        <v>20</v>
      </c>
      <c r="AN469" s="11">
        <v>0</v>
      </c>
      <c r="AO469" s="11">
        <v>0</v>
      </c>
      <c r="AP469" s="11">
        <v>4112</v>
      </c>
      <c r="AQ469" s="10">
        <v>14</v>
      </c>
      <c r="AR469" s="12">
        <f t="shared" si="14"/>
        <v>575.68000000000006</v>
      </c>
      <c r="AS469" s="13">
        <v>44408</v>
      </c>
      <c r="AT469" s="14" t="s">
        <v>83</v>
      </c>
      <c r="AU469" s="15">
        <f t="shared" si="15"/>
        <v>4112</v>
      </c>
      <c r="AV469" s="12"/>
      <c r="AW469" t="s">
        <v>137</v>
      </c>
      <c r="AY469" s="16">
        <v>44408</v>
      </c>
      <c r="AZ469" s="10" t="s">
        <v>138</v>
      </c>
      <c r="BA469" s="10"/>
      <c r="BH469" t="s">
        <v>438</v>
      </c>
      <c r="BJ469" t="s">
        <v>439</v>
      </c>
      <c r="BK469" t="s">
        <v>303</v>
      </c>
      <c r="BL469">
        <v>93036</v>
      </c>
      <c r="BM469" t="s">
        <v>84</v>
      </c>
      <c r="BR469" s="10">
        <v>2.35</v>
      </c>
      <c r="BS469" t="s">
        <v>85</v>
      </c>
    </row>
    <row r="470" spans="1:71">
      <c r="A470" t="s">
        <v>441</v>
      </c>
      <c r="B470" s="47" t="s">
        <v>442</v>
      </c>
      <c r="C470" t="s">
        <v>443</v>
      </c>
      <c r="D470" s="8"/>
      <c r="E470" s="9">
        <v>43658</v>
      </c>
      <c r="F470" s="9">
        <v>43658</v>
      </c>
      <c r="G470" s="9">
        <v>44024</v>
      </c>
      <c r="H470" t="s">
        <v>444</v>
      </c>
      <c r="I470" t="s">
        <v>445</v>
      </c>
      <c r="J470" t="s">
        <v>446</v>
      </c>
      <c r="K470" t="s">
        <v>447</v>
      </c>
      <c r="L470" t="s">
        <v>448</v>
      </c>
      <c r="M470" t="s">
        <v>303</v>
      </c>
      <c r="N470" s="10">
        <v>93101</v>
      </c>
      <c r="O470" s="10">
        <v>1000</v>
      </c>
      <c r="P470">
        <v>5719</v>
      </c>
      <c r="Q470">
        <v>88</v>
      </c>
      <c r="R470" t="s">
        <v>108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305</v>
      </c>
      <c r="AA470" t="s">
        <v>306</v>
      </c>
      <c r="AB470">
        <v>0</v>
      </c>
      <c r="AC470">
        <v>0</v>
      </c>
      <c r="AD470" t="s">
        <v>305</v>
      </c>
      <c r="AE470" t="s">
        <v>306</v>
      </c>
      <c r="AF470">
        <v>0</v>
      </c>
      <c r="AH470">
        <v>2015</v>
      </c>
      <c r="AI470" s="8" t="s">
        <v>372</v>
      </c>
      <c r="AJ470" t="s">
        <v>449</v>
      </c>
      <c r="AK470" s="11">
        <v>2958</v>
      </c>
      <c r="AL470" s="11">
        <v>0</v>
      </c>
      <c r="AM470" s="11">
        <v>20</v>
      </c>
      <c r="AN470" s="11">
        <v>0</v>
      </c>
      <c r="AO470" s="11">
        <v>0</v>
      </c>
      <c r="AP470" s="11">
        <v>2978</v>
      </c>
      <c r="AQ470" s="10">
        <v>14</v>
      </c>
      <c r="AR470" s="12">
        <f t="shared" si="14"/>
        <v>416.92</v>
      </c>
      <c r="AS470" s="13">
        <v>44408</v>
      </c>
      <c r="AT470" s="14" t="s">
        <v>83</v>
      </c>
      <c r="AU470" s="15">
        <f t="shared" si="15"/>
        <v>2978</v>
      </c>
      <c r="AV470" s="12"/>
      <c r="AW470" t="s">
        <v>112</v>
      </c>
      <c r="AX470" t="s">
        <v>450</v>
      </c>
      <c r="AY470" s="16">
        <v>44408</v>
      </c>
      <c r="AZ470" s="10" t="s">
        <v>113</v>
      </c>
      <c r="BA470" s="10"/>
      <c r="BH470" t="s">
        <v>446</v>
      </c>
      <c r="BI470" t="s">
        <v>447</v>
      </c>
      <c r="BJ470" t="s">
        <v>448</v>
      </c>
      <c r="BK470" t="s">
        <v>303</v>
      </c>
      <c r="BL470">
        <v>93101</v>
      </c>
      <c r="BM470" t="s">
        <v>84</v>
      </c>
      <c r="BR470" s="10">
        <v>2.35</v>
      </c>
      <c r="BS470" t="s">
        <v>85</v>
      </c>
    </row>
    <row r="471" spans="1:71">
      <c r="A471" t="s">
        <v>441</v>
      </c>
      <c r="B471" s="47" t="s">
        <v>442</v>
      </c>
      <c r="C471" t="s">
        <v>96</v>
      </c>
      <c r="D471" s="8">
        <v>1</v>
      </c>
      <c r="E471" s="9">
        <v>43682</v>
      </c>
      <c r="F471" s="9">
        <v>43658</v>
      </c>
      <c r="G471" s="9">
        <v>44024</v>
      </c>
      <c r="H471" t="s">
        <v>444</v>
      </c>
      <c r="I471" t="s">
        <v>445</v>
      </c>
      <c r="J471" t="s">
        <v>446</v>
      </c>
      <c r="K471" t="s">
        <v>447</v>
      </c>
      <c r="L471" t="s">
        <v>448</v>
      </c>
      <c r="M471" t="s">
        <v>303</v>
      </c>
      <c r="N471" s="10">
        <v>93101</v>
      </c>
      <c r="O471" s="10">
        <v>1000</v>
      </c>
      <c r="P471">
        <v>5719</v>
      </c>
      <c r="Q471">
        <v>88</v>
      </c>
      <c r="R471" t="s">
        <v>108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305</v>
      </c>
      <c r="AA471" t="s">
        <v>306</v>
      </c>
      <c r="AB471">
        <v>0</v>
      </c>
      <c r="AC471">
        <v>0</v>
      </c>
      <c r="AD471" t="s">
        <v>305</v>
      </c>
      <c r="AE471" t="s">
        <v>306</v>
      </c>
      <c r="AF471">
        <v>0</v>
      </c>
      <c r="AH471">
        <v>2015</v>
      </c>
      <c r="AI471" s="8" t="s">
        <v>372</v>
      </c>
      <c r="AJ471" t="s">
        <v>449</v>
      </c>
      <c r="AK471" s="11">
        <v>-2764</v>
      </c>
      <c r="AL471" s="11">
        <v>0</v>
      </c>
      <c r="AM471" s="11">
        <v>-19</v>
      </c>
      <c r="AN471" s="11">
        <v>0</v>
      </c>
      <c r="AO471" s="11">
        <v>0</v>
      </c>
      <c r="AP471" s="11">
        <v>-2783</v>
      </c>
      <c r="AQ471" s="10">
        <v>14</v>
      </c>
      <c r="AR471" s="12">
        <f t="shared" si="14"/>
        <v>-389.62000000000006</v>
      </c>
      <c r="AS471" s="13">
        <v>44408</v>
      </c>
      <c r="AT471" s="14" t="s">
        <v>83</v>
      </c>
      <c r="AU471" s="15">
        <f t="shared" si="15"/>
        <v>-2783</v>
      </c>
      <c r="AV471" s="12"/>
      <c r="AW471" t="s">
        <v>112</v>
      </c>
      <c r="AX471" t="s">
        <v>450</v>
      </c>
      <c r="AY471" s="16">
        <v>44408</v>
      </c>
      <c r="AZ471" s="10" t="s">
        <v>113</v>
      </c>
      <c r="BA471" s="10"/>
      <c r="BH471" t="s">
        <v>446</v>
      </c>
      <c r="BI471" t="s">
        <v>447</v>
      </c>
      <c r="BJ471" t="s">
        <v>448</v>
      </c>
      <c r="BK471" t="s">
        <v>303</v>
      </c>
      <c r="BL471">
        <v>93101</v>
      </c>
      <c r="BM471" t="s">
        <v>84</v>
      </c>
      <c r="BR471" s="10">
        <v>2.35</v>
      </c>
      <c r="BS471" t="s">
        <v>85</v>
      </c>
    </row>
    <row r="472" spans="1:71">
      <c r="A472" t="s">
        <v>441</v>
      </c>
      <c r="B472" s="47" t="s">
        <v>442</v>
      </c>
      <c r="C472" t="s">
        <v>96</v>
      </c>
      <c r="D472" s="8">
        <v>1</v>
      </c>
      <c r="E472" s="9">
        <v>43682</v>
      </c>
      <c r="F472" s="9">
        <v>43658</v>
      </c>
      <c r="G472" s="9">
        <v>44024</v>
      </c>
      <c r="H472" t="s">
        <v>444</v>
      </c>
      <c r="I472" t="s">
        <v>445</v>
      </c>
      <c r="J472" t="s">
        <v>446</v>
      </c>
      <c r="K472" t="s">
        <v>447</v>
      </c>
      <c r="L472" t="s">
        <v>448</v>
      </c>
      <c r="M472" t="s">
        <v>303</v>
      </c>
      <c r="N472" s="10">
        <v>93101</v>
      </c>
      <c r="O472" s="10">
        <v>1000</v>
      </c>
      <c r="P472">
        <v>5719</v>
      </c>
      <c r="Q472">
        <v>88</v>
      </c>
      <c r="R472" t="s">
        <v>108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305</v>
      </c>
      <c r="AA472" t="s">
        <v>306</v>
      </c>
      <c r="AB472">
        <v>0</v>
      </c>
      <c r="AC472">
        <v>0</v>
      </c>
      <c r="AD472" t="s">
        <v>305</v>
      </c>
      <c r="AE472" t="s">
        <v>306</v>
      </c>
      <c r="AF472">
        <v>0</v>
      </c>
      <c r="AH472">
        <v>2007</v>
      </c>
      <c r="AI472" s="8" t="s">
        <v>451</v>
      </c>
      <c r="AJ472" t="s">
        <v>452</v>
      </c>
      <c r="AK472" s="11">
        <v>2764</v>
      </c>
      <c r="AL472" s="11">
        <v>0</v>
      </c>
      <c r="AM472" s="11">
        <v>19</v>
      </c>
      <c r="AN472" s="11">
        <v>0</v>
      </c>
      <c r="AO472" s="11">
        <v>0</v>
      </c>
      <c r="AP472" s="11">
        <v>2783</v>
      </c>
      <c r="AQ472" s="10">
        <v>14</v>
      </c>
      <c r="AR472" s="12">
        <f t="shared" si="14"/>
        <v>389.62000000000006</v>
      </c>
      <c r="AS472" s="13">
        <v>44408</v>
      </c>
      <c r="AT472" s="14" t="s">
        <v>83</v>
      </c>
      <c r="AU472" s="15">
        <f t="shared" si="15"/>
        <v>2783</v>
      </c>
      <c r="AV472" s="12"/>
      <c r="AW472" t="s">
        <v>112</v>
      </c>
      <c r="AX472" t="s">
        <v>450</v>
      </c>
      <c r="AY472" s="16">
        <v>44408</v>
      </c>
      <c r="AZ472" s="10" t="s">
        <v>113</v>
      </c>
      <c r="BA472" s="10"/>
      <c r="BH472" t="s">
        <v>446</v>
      </c>
      <c r="BI472" t="s">
        <v>447</v>
      </c>
      <c r="BJ472" t="s">
        <v>448</v>
      </c>
      <c r="BK472" t="s">
        <v>303</v>
      </c>
      <c r="BL472">
        <v>93101</v>
      </c>
      <c r="BM472" t="s">
        <v>84</v>
      </c>
      <c r="BR472" s="10">
        <v>2.35</v>
      </c>
      <c r="BS472" t="s">
        <v>85</v>
      </c>
    </row>
    <row r="473" spans="1:71">
      <c r="A473" t="s">
        <v>441</v>
      </c>
      <c r="B473" s="47" t="s">
        <v>442</v>
      </c>
      <c r="C473" t="s">
        <v>96</v>
      </c>
      <c r="D473" s="8">
        <v>2</v>
      </c>
      <c r="E473" s="9">
        <v>43693</v>
      </c>
      <c r="F473" s="9">
        <v>43658</v>
      </c>
      <c r="G473" s="9">
        <v>44024</v>
      </c>
      <c r="H473" t="s">
        <v>444</v>
      </c>
      <c r="I473" t="s">
        <v>445</v>
      </c>
      <c r="J473" t="s">
        <v>446</v>
      </c>
      <c r="K473" t="s">
        <v>447</v>
      </c>
      <c r="L473" t="s">
        <v>448</v>
      </c>
      <c r="M473" t="s">
        <v>303</v>
      </c>
      <c r="N473" s="10">
        <v>93101</v>
      </c>
      <c r="O473" s="10">
        <v>1000</v>
      </c>
      <c r="P473">
        <v>5719</v>
      </c>
      <c r="Q473">
        <v>88</v>
      </c>
      <c r="R473" t="s">
        <v>108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305</v>
      </c>
      <c r="AA473" t="s">
        <v>306</v>
      </c>
      <c r="AB473">
        <v>0</v>
      </c>
      <c r="AC473">
        <v>0</v>
      </c>
      <c r="AD473" t="s">
        <v>305</v>
      </c>
      <c r="AE473" t="s">
        <v>306</v>
      </c>
      <c r="AF473">
        <v>0</v>
      </c>
      <c r="AH473">
        <v>2007</v>
      </c>
      <c r="AI473" s="8" t="s">
        <v>451</v>
      </c>
      <c r="AJ473" t="s">
        <v>452</v>
      </c>
      <c r="AK473" s="11">
        <v>-2675</v>
      </c>
      <c r="AL473" s="11">
        <v>0</v>
      </c>
      <c r="AM473" s="11">
        <v>-18</v>
      </c>
      <c r="AN473" s="11">
        <v>0</v>
      </c>
      <c r="AO473" s="11">
        <v>0</v>
      </c>
      <c r="AP473" s="11">
        <v>-2693</v>
      </c>
      <c r="AQ473" s="10">
        <v>14</v>
      </c>
      <c r="AR473" s="12">
        <f t="shared" si="14"/>
        <v>-377.02000000000004</v>
      </c>
      <c r="AS473" s="13">
        <v>44408</v>
      </c>
      <c r="AT473" s="14" t="s">
        <v>83</v>
      </c>
      <c r="AU473" s="15">
        <f t="shared" si="15"/>
        <v>-2693</v>
      </c>
      <c r="AV473" s="12"/>
      <c r="AW473" t="s">
        <v>112</v>
      </c>
      <c r="AX473" t="s">
        <v>450</v>
      </c>
      <c r="AY473" s="16">
        <v>44408</v>
      </c>
      <c r="AZ473" s="10" t="s">
        <v>113</v>
      </c>
      <c r="BA473" s="10"/>
      <c r="BH473" t="s">
        <v>446</v>
      </c>
      <c r="BI473" t="s">
        <v>447</v>
      </c>
      <c r="BJ473" t="s">
        <v>448</v>
      </c>
      <c r="BK473" t="s">
        <v>303</v>
      </c>
      <c r="BL473">
        <v>93101</v>
      </c>
      <c r="BM473" t="s">
        <v>84</v>
      </c>
      <c r="BR473" s="10">
        <v>2.35</v>
      </c>
      <c r="BS473" t="s">
        <v>85</v>
      </c>
    </row>
    <row r="474" spans="1:71">
      <c r="A474" t="s">
        <v>441</v>
      </c>
      <c r="B474" s="47" t="s">
        <v>442</v>
      </c>
      <c r="C474" t="s">
        <v>96</v>
      </c>
      <c r="D474" s="8">
        <v>2</v>
      </c>
      <c r="E474" s="9">
        <v>43693</v>
      </c>
      <c r="F474" s="9">
        <v>43658</v>
      </c>
      <c r="G474" s="9">
        <v>44024</v>
      </c>
      <c r="H474" t="s">
        <v>444</v>
      </c>
      <c r="I474" t="s">
        <v>445</v>
      </c>
      <c r="J474" t="s">
        <v>446</v>
      </c>
      <c r="K474" t="s">
        <v>447</v>
      </c>
      <c r="L474" t="s">
        <v>448</v>
      </c>
      <c r="M474" t="s">
        <v>303</v>
      </c>
      <c r="N474" s="10">
        <v>93101</v>
      </c>
      <c r="O474" s="10">
        <v>1000</v>
      </c>
      <c r="P474">
        <v>5719</v>
      </c>
      <c r="Q474">
        <v>88</v>
      </c>
      <c r="R474" t="s">
        <v>108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305</v>
      </c>
      <c r="AA474" t="s">
        <v>306</v>
      </c>
      <c r="AB474">
        <v>0</v>
      </c>
      <c r="AC474">
        <v>0</v>
      </c>
      <c r="AD474" t="s">
        <v>305</v>
      </c>
      <c r="AE474" t="s">
        <v>306</v>
      </c>
      <c r="AF474">
        <v>0</v>
      </c>
      <c r="AH474">
        <v>1998</v>
      </c>
      <c r="AI474" s="8" t="s">
        <v>372</v>
      </c>
      <c r="AJ474" t="s">
        <v>453</v>
      </c>
      <c r="AK474" s="11">
        <v>2675</v>
      </c>
      <c r="AL474" s="11">
        <v>0</v>
      </c>
      <c r="AM474" s="11">
        <v>18</v>
      </c>
      <c r="AN474" s="11">
        <v>0</v>
      </c>
      <c r="AO474" s="11">
        <v>0</v>
      </c>
      <c r="AP474" s="11">
        <v>2693</v>
      </c>
      <c r="AQ474" s="10">
        <v>14</v>
      </c>
      <c r="AR474" s="12">
        <f t="shared" si="14"/>
        <v>377.02000000000004</v>
      </c>
      <c r="AS474" s="13">
        <v>44408</v>
      </c>
      <c r="AT474" s="14" t="s">
        <v>83</v>
      </c>
      <c r="AU474" s="15">
        <f t="shared" si="15"/>
        <v>2693</v>
      </c>
      <c r="AV474" s="12"/>
      <c r="AW474" t="s">
        <v>112</v>
      </c>
      <c r="AX474" t="s">
        <v>450</v>
      </c>
      <c r="AY474" s="16">
        <v>44408</v>
      </c>
      <c r="AZ474" s="10" t="s">
        <v>113</v>
      </c>
      <c r="BA474" s="10"/>
      <c r="BH474" t="s">
        <v>446</v>
      </c>
      <c r="BI474" t="s">
        <v>447</v>
      </c>
      <c r="BJ474" t="s">
        <v>448</v>
      </c>
      <c r="BK474" t="s">
        <v>303</v>
      </c>
      <c r="BL474">
        <v>93101</v>
      </c>
      <c r="BM474" t="s">
        <v>84</v>
      </c>
      <c r="BR474" s="10">
        <v>2.35</v>
      </c>
      <c r="BS474" t="s">
        <v>85</v>
      </c>
    </row>
    <row r="475" spans="1:71">
      <c r="A475" t="s">
        <v>441</v>
      </c>
      <c r="B475" s="47" t="s">
        <v>442</v>
      </c>
      <c r="C475" t="s">
        <v>96</v>
      </c>
      <c r="D475" s="8">
        <v>3</v>
      </c>
      <c r="E475" s="9">
        <v>43700</v>
      </c>
      <c r="F475" s="9">
        <v>43658</v>
      </c>
      <c r="G475" s="9">
        <v>44024</v>
      </c>
      <c r="H475" t="s">
        <v>444</v>
      </c>
      <c r="I475" t="s">
        <v>445</v>
      </c>
      <c r="J475" t="s">
        <v>446</v>
      </c>
      <c r="K475" t="s">
        <v>447</v>
      </c>
      <c r="L475" t="s">
        <v>448</v>
      </c>
      <c r="M475" t="s">
        <v>303</v>
      </c>
      <c r="N475" s="10">
        <v>93101</v>
      </c>
      <c r="O475" s="10">
        <v>1000</v>
      </c>
      <c r="P475">
        <v>5719</v>
      </c>
      <c r="Q475">
        <v>88</v>
      </c>
      <c r="R475" t="s">
        <v>108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305</v>
      </c>
      <c r="AA475" t="s">
        <v>306</v>
      </c>
      <c r="AB475">
        <v>0</v>
      </c>
      <c r="AC475">
        <v>0</v>
      </c>
      <c r="AD475" t="s">
        <v>305</v>
      </c>
      <c r="AE475" t="s">
        <v>306</v>
      </c>
      <c r="AF475">
        <v>0</v>
      </c>
      <c r="AH475">
        <v>1998</v>
      </c>
      <c r="AI475" s="8" t="s">
        <v>372</v>
      </c>
      <c r="AJ475" t="s">
        <v>453</v>
      </c>
      <c r="AK475" s="11">
        <v>-2619</v>
      </c>
      <c r="AL475" s="11">
        <v>0</v>
      </c>
      <c r="AM475" s="11">
        <v>-18</v>
      </c>
      <c r="AN475" s="11">
        <v>0</v>
      </c>
      <c r="AO475" s="11">
        <v>0</v>
      </c>
      <c r="AP475" s="11">
        <v>-2637</v>
      </c>
      <c r="AQ475" s="10">
        <v>14</v>
      </c>
      <c r="AR475" s="12">
        <f t="shared" si="14"/>
        <v>-369.18</v>
      </c>
      <c r="AS475" s="13">
        <v>44408</v>
      </c>
      <c r="AT475" s="14" t="s">
        <v>83</v>
      </c>
      <c r="AU475" s="15">
        <f t="shared" si="15"/>
        <v>-2637</v>
      </c>
      <c r="AV475" s="12"/>
      <c r="AW475" t="s">
        <v>112</v>
      </c>
      <c r="AX475" t="s">
        <v>450</v>
      </c>
      <c r="AY475" s="16">
        <v>44408</v>
      </c>
      <c r="AZ475" s="10" t="s">
        <v>113</v>
      </c>
      <c r="BA475" s="10"/>
      <c r="BH475" t="s">
        <v>446</v>
      </c>
      <c r="BI475" t="s">
        <v>447</v>
      </c>
      <c r="BJ475" t="s">
        <v>448</v>
      </c>
      <c r="BK475" t="s">
        <v>303</v>
      </c>
      <c r="BL475">
        <v>93101</v>
      </c>
      <c r="BM475" t="s">
        <v>84</v>
      </c>
      <c r="BR475" s="10">
        <v>2.35</v>
      </c>
      <c r="BS475" t="s">
        <v>85</v>
      </c>
    </row>
    <row r="476" spans="1:71">
      <c r="A476" t="s">
        <v>441</v>
      </c>
      <c r="B476" s="47" t="s">
        <v>442</v>
      </c>
      <c r="C476" t="s">
        <v>96</v>
      </c>
      <c r="D476" s="8">
        <v>3</v>
      </c>
      <c r="E476" s="9">
        <v>43700</v>
      </c>
      <c r="F476" s="9">
        <v>43658</v>
      </c>
      <c r="G476" s="9">
        <v>44024</v>
      </c>
      <c r="H476" t="s">
        <v>444</v>
      </c>
      <c r="I476" t="s">
        <v>445</v>
      </c>
      <c r="J476" t="s">
        <v>446</v>
      </c>
      <c r="K476" t="s">
        <v>447</v>
      </c>
      <c r="L476" t="s">
        <v>448</v>
      </c>
      <c r="M476" t="s">
        <v>303</v>
      </c>
      <c r="N476" s="10">
        <v>93101</v>
      </c>
      <c r="O476" s="10">
        <v>1000</v>
      </c>
      <c r="P476">
        <v>5719</v>
      </c>
      <c r="Q476">
        <v>88</v>
      </c>
      <c r="R476" t="s">
        <v>108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305</v>
      </c>
      <c r="AA476" t="s">
        <v>306</v>
      </c>
      <c r="AB476">
        <v>0</v>
      </c>
      <c r="AC476">
        <v>0</v>
      </c>
      <c r="AD476" t="s">
        <v>305</v>
      </c>
      <c r="AE476" t="s">
        <v>306</v>
      </c>
      <c r="AF476">
        <v>0</v>
      </c>
      <c r="AH476">
        <v>2015</v>
      </c>
      <c r="AI476" s="8" t="s">
        <v>372</v>
      </c>
      <c r="AJ476" t="s">
        <v>449</v>
      </c>
      <c r="AK476" s="11">
        <v>2619</v>
      </c>
      <c r="AL476" s="11">
        <v>0</v>
      </c>
      <c r="AM476" s="11">
        <v>18</v>
      </c>
      <c r="AN476" s="11">
        <v>0</v>
      </c>
      <c r="AO476" s="11">
        <v>0</v>
      </c>
      <c r="AP476" s="11">
        <v>2637</v>
      </c>
      <c r="AQ476" s="10">
        <v>14</v>
      </c>
      <c r="AR476" s="12">
        <f t="shared" si="14"/>
        <v>369.18</v>
      </c>
      <c r="AS476" s="13">
        <v>44408</v>
      </c>
      <c r="AT476" s="14" t="s">
        <v>83</v>
      </c>
      <c r="AU476" s="15">
        <f t="shared" si="15"/>
        <v>2637</v>
      </c>
      <c r="AV476" s="12"/>
      <c r="AW476" t="s">
        <v>112</v>
      </c>
      <c r="AX476" t="s">
        <v>450</v>
      </c>
      <c r="AY476" s="16">
        <v>44408</v>
      </c>
      <c r="AZ476" s="10" t="s">
        <v>113</v>
      </c>
      <c r="BA476" s="10"/>
      <c r="BH476" t="s">
        <v>446</v>
      </c>
      <c r="BI476" t="s">
        <v>447</v>
      </c>
      <c r="BJ476" t="s">
        <v>448</v>
      </c>
      <c r="BK476" t="s">
        <v>303</v>
      </c>
      <c r="BL476">
        <v>93101</v>
      </c>
      <c r="BM476" t="s">
        <v>84</v>
      </c>
      <c r="BR476" s="10">
        <v>2.35</v>
      </c>
      <c r="BS476" t="s">
        <v>85</v>
      </c>
    </row>
    <row r="477" spans="1:71">
      <c r="A477" t="s">
        <v>441</v>
      </c>
      <c r="B477" s="47" t="s">
        <v>442</v>
      </c>
      <c r="C477" t="s">
        <v>96</v>
      </c>
      <c r="D477" s="8">
        <v>4</v>
      </c>
      <c r="E477" s="9">
        <v>43746</v>
      </c>
      <c r="F477" s="9">
        <v>43658</v>
      </c>
      <c r="G477" s="9">
        <v>44024</v>
      </c>
      <c r="H477" t="s">
        <v>444</v>
      </c>
      <c r="I477" t="s">
        <v>445</v>
      </c>
      <c r="J477" t="s">
        <v>446</v>
      </c>
      <c r="K477" t="s">
        <v>447</v>
      </c>
      <c r="L477" t="s">
        <v>448</v>
      </c>
      <c r="M477" t="s">
        <v>303</v>
      </c>
      <c r="N477" s="10">
        <v>93101</v>
      </c>
      <c r="O477" s="10">
        <v>1000</v>
      </c>
      <c r="P477">
        <v>5719</v>
      </c>
      <c r="Q477">
        <v>88</v>
      </c>
      <c r="R477" t="s">
        <v>108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305</v>
      </c>
      <c r="AA477" t="s">
        <v>306</v>
      </c>
      <c r="AB477">
        <v>0</v>
      </c>
      <c r="AC477">
        <v>0</v>
      </c>
      <c r="AD477" t="s">
        <v>305</v>
      </c>
      <c r="AE477" t="s">
        <v>306</v>
      </c>
      <c r="AF477">
        <v>0</v>
      </c>
      <c r="AH477">
        <v>2015</v>
      </c>
      <c r="AI477" s="8" t="s">
        <v>372</v>
      </c>
      <c r="AJ477" t="s">
        <v>449</v>
      </c>
      <c r="AK477" s="11">
        <v>-2247</v>
      </c>
      <c r="AL477" s="11">
        <v>0</v>
      </c>
      <c r="AM477" s="11">
        <v>-15</v>
      </c>
      <c r="AN477" s="11">
        <v>0</v>
      </c>
      <c r="AO477" s="11">
        <v>0</v>
      </c>
      <c r="AP477" s="11">
        <v>-2262</v>
      </c>
      <c r="AQ477" s="10">
        <v>14</v>
      </c>
      <c r="AR477" s="12">
        <f t="shared" si="14"/>
        <v>-316.68</v>
      </c>
      <c r="AS477" s="13">
        <v>44408</v>
      </c>
      <c r="AT477" s="14" t="s">
        <v>83</v>
      </c>
      <c r="AU477" s="15">
        <f t="shared" si="15"/>
        <v>-2262</v>
      </c>
      <c r="AV477" s="12"/>
      <c r="AW477" t="s">
        <v>112</v>
      </c>
      <c r="AX477" t="s">
        <v>450</v>
      </c>
      <c r="AY477" s="16">
        <v>44408</v>
      </c>
      <c r="AZ477" s="10" t="s">
        <v>113</v>
      </c>
      <c r="BA477" s="10"/>
      <c r="BH477" t="s">
        <v>446</v>
      </c>
      <c r="BI477" t="s">
        <v>447</v>
      </c>
      <c r="BJ477" t="s">
        <v>448</v>
      </c>
      <c r="BK477" t="s">
        <v>303</v>
      </c>
      <c r="BL477">
        <v>93101</v>
      </c>
      <c r="BM477" t="s">
        <v>84</v>
      </c>
      <c r="BR477" s="10">
        <v>2.35</v>
      </c>
      <c r="BS477" t="s">
        <v>85</v>
      </c>
    </row>
    <row r="478" spans="1:71">
      <c r="A478" t="s">
        <v>441</v>
      </c>
      <c r="B478" s="47" t="s">
        <v>442</v>
      </c>
      <c r="C478" t="s">
        <v>96</v>
      </c>
      <c r="D478" s="8">
        <v>4</v>
      </c>
      <c r="E478" s="9">
        <v>43746</v>
      </c>
      <c r="F478" s="9">
        <v>43658</v>
      </c>
      <c r="G478" s="9">
        <v>44024</v>
      </c>
      <c r="H478" t="s">
        <v>444</v>
      </c>
      <c r="I478" t="s">
        <v>445</v>
      </c>
      <c r="J478" t="s">
        <v>446</v>
      </c>
      <c r="K478" t="s">
        <v>447</v>
      </c>
      <c r="L478" t="s">
        <v>448</v>
      </c>
      <c r="M478" t="s">
        <v>303</v>
      </c>
      <c r="N478" s="10">
        <v>93101</v>
      </c>
      <c r="O478" s="10">
        <v>1000</v>
      </c>
      <c r="P478">
        <v>5719</v>
      </c>
      <c r="Q478">
        <v>88</v>
      </c>
      <c r="R478" t="s">
        <v>108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305</v>
      </c>
      <c r="AA478" t="s">
        <v>306</v>
      </c>
      <c r="AB478">
        <v>0</v>
      </c>
      <c r="AC478">
        <v>0</v>
      </c>
      <c r="AD478" t="s">
        <v>305</v>
      </c>
      <c r="AE478" t="s">
        <v>306</v>
      </c>
      <c r="AF478">
        <v>0</v>
      </c>
      <c r="AH478">
        <v>2013</v>
      </c>
      <c r="AI478" s="8" t="s">
        <v>408</v>
      </c>
      <c r="AJ478" t="s">
        <v>454</v>
      </c>
      <c r="AK478" s="11">
        <v>2247</v>
      </c>
      <c r="AL478" s="11">
        <v>0</v>
      </c>
      <c r="AM478" s="11">
        <v>15</v>
      </c>
      <c r="AN478" s="11">
        <v>0</v>
      </c>
      <c r="AO478" s="11">
        <v>0</v>
      </c>
      <c r="AP478" s="11">
        <v>2262</v>
      </c>
      <c r="AQ478" s="10">
        <v>14</v>
      </c>
      <c r="AR478" s="12">
        <f t="shared" si="14"/>
        <v>316.68</v>
      </c>
      <c r="AS478" s="13">
        <v>44408</v>
      </c>
      <c r="AT478" s="14" t="s">
        <v>83</v>
      </c>
      <c r="AU478" s="15">
        <f t="shared" si="15"/>
        <v>2262</v>
      </c>
      <c r="AV478" s="12"/>
      <c r="AW478" t="s">
        <v>112</v>
      </c>
      <c r="AX478" t="s">
        <v>450</v>
      </c>
      <c r="AY478" s="16">
        <v>44408</v>
      </c>
      <c r="AZ478" s="10" t="s">
        <v>113</v>
      </c>
      <c r="BA478" s="10"/>
      <c r="BH478" t="s">
        <v>446</v>
      </c>
      <c r="BI478" t="s">
        <v>447</v>
      </c>
      <c r="BJ478" t="s">
        <v>448</v>
      </c>
      <c r="BK478" t="s">
        <v>303</v>
      </c>
      <c r="BL478">
        <v>93101</v>
      </c>
      <c r="BM478" t="s">
        <v>84</v>
      </c>
      <c r="BR478" s="10">
        <v>2.35</v>
      </c>
      <c r="BS478" t="s">
        <v>85</v>
      </c>
    </row>
    <row r="479" spans="1:71">
      <c r="A479" t="s">
        <v>441</v>
      </c>
      <c r="B479" s="47" t="s">
        <v>442</v>
      </c>
      <c r="C479" t="s">
        <v>96</v>
      </c>
      <c r="D479" s="8">
        <v>5</v>
      </c>
      <c r="E479" s="9">
        <v>43811</v>
      </c>
      <c r="F479" s="9">
        <v>43658</v>
      </c>
      <c r="G479" s="9">
        <v>44024</v>
      </c>
      <c r="H479" t="s">
        <v>444</v>
      </c>
      <c r="I479" t="s">
        <v>445</v>
      </c>
      <c r="J479" t="s">
        <v>446</v>
      </c>
      <c r="K479" t="s">
        <v>447</v>
      </c>
      <c r="L479" t="s">
        <v>448</v>
      </c>
      <c r="M479" t="s">
        <v>303</v>
      </c>
      <c r="N479" s="10">
        <v>93101</v>
      </c>
      <c r="O479" s="10">
        <v>1000</v>
      </c>
      <c r="P479">
        <v>5719</v>
      </c>
      <c r="Q479">
        <v>88</v>
      </c>
      <c r="R479" t="s">
        <v>108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305</v>
      </c>
      <c r="AA479" t="s">
        <v>306</v>
      </c>
      <c r="AB479">
        <v>0</v>
      </c>
      <c r="AC479">
        <v>0</v>
      </c>
      <c r="AD479" t="s">
        <v>305</v>
      </c>
      <c r="AE479" t="s">
        <v>306</v>
      </c>
      <c r="AF479">
        <v>0</v>
      </c>
      <c r="AH479">
        <v>2013</v>
      </c>
      <c r="AI479" s="8" t="s">
        <v>408</v>
      </c>
      <c r="AJ479" t="s">
        <v>454</v>
      </c>
      <c r="AK479" s="11">
        <v>-1721</v>
      </c>
      <c r="AL479" s="11">
        <v>0</v>
      </c>
      <c r="AM479" s="11">
        <v>-12</v>
      </c>
      <c r="AN479" s="11">
        <v>0</v>
      </c>
      <c r="AO479" s="11">
        <v>0</v>
      </c>
      <c r="AP479" s="11">
        <v>-1733</v>
      </c>
      <c r="AQ479" s="10">
        <v>14</v>
      </c>
      <c r="AR479" s="12">
        <f t="shared" si="14"/>
        <v>-242.62000000000003</v>
      </c>
      <c r="AS479" s="13">
        <v>44408</v>
      </c>
      <c r="AT479" s="14" t="s">
        <v>83</v>
      </c>
      <c r="AU479" s="15">
        <f t="shared" si="15"/>
        <v>-1733</v>
      </c>
      <c r="AV479" s="12"/>
      <c r="AW479" t="s">
        <v>112</v>
      </c>
      <c r="AX479" t="s">
        <v>450</v>
      </c>
      <c r="AY479" s="16">
        <v>44408</v>
      </c>
      <c r="AZ479" s="10" t="s">
        <v>113</v>
      </c>
      <c r="BA479" s="10"/>
      <c r="BH479" t="s">
        <v>446</v>
      </c>
      <c r="BI479" t="s">
        <v>447</v>
      </c>
      <c r="BJ479" t="s">
        <v>448</v>
      </c>
      <c r="BK479" t="s">
        <v>303</v>
      </c>
      <c r="BL479">
        <v>93101</v>
      </c>
      <c r="BM479" t="s">
        <v>84</v>
      </c>
      <c r="BR479" s="10">
        <v>2.35</v>
      </c>
      <c r="BS479" t="s">
        <v>85</v>
      </c>
    </row>
    <row r="480" spans="1:71">
      <c r="A480" t="s">
        <v>441</v>
      </c>
      <c r="B480" s="47" t="s">
        <v>442</v>
      </c>
      <c r="C480" t="s">
        <v>96</v>
      </c>
      <c r="D480" s="8">
        <v>5</v>
      </c>
      <c r="E480" s="9">
        <v>43811</v>
      </c>
      <c r="F480" s="9">
        <v>43658</v>
      </c>
      <c r="G480" s="9">
        <v>44024</v>
      </c>
      <c r="H480" t="s">
        <v>444</v>
      </c>
      <c r="I480" t="s">
        <v>445</v>
      </c>
      <c r="J480" t="s">
        <v>446</v>
      </c>
      <c r="K480" t="s">
        <v>447</v>
      </c>
      <c r="L480" t="s">
        <v>448</v>
      </c>
      <c r="M480" t="s">
        <v>303</v>
      </c>
      <c r="N480" s="10">
        <v>93101</v>
      </c>
      <c r="O480" s="10">
        <v>1000</v>
      </c>
      <c r="P480">
        <v>5719</v>
      </c>
      <c r="Q480">
        <v>88</v>
      </c>
      <c r="R480" t="s">
        <v>108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305</v>
      </c>
      <c r="AA480" t="s">
        <v>306</v>
      </c>
      <c r="AB480">
        <v>0</v>
      </c>
      <c r="AC480">
        <v>0</v>
      </c>
      <c r="AD480" t="s">
        <v>305</v>
      </c>
      <c r="AE480" t="s">
        <v>306</v>
      </c>
      <c r="AF480">
        <v>0</v>
      </c>
      <c r="AH480">
        <v>2004</v>
      </c>
      <c r="AI480" s="8" t="s">
        <v>135</v>
      </c>
      <c r="AJ480" t="s">
        <v>455</v>
      </c>
      <c r="AK480" s="11">
        <v>1721</v>
      </c>
      <c r="AL480" s="11">
        <v>0</v>
      </c>
      <c r="AM480" s="11">
        <v>12</v>
      </c>
      <c r="AN480" s="11">
        <v>0</v>
      </c>
      <c r="AO480" s="11">
        <v>0</v>
      </c>
      <c r="AP480" s="11">
        <v>1733</v>
      </c>
      <c r="AQ480" s="10">
        <v>14</v>
      </c>
      <c r="AR480" s="12">
        <f t="shared" si="14"/>
        <v>242.62000000000003</v>
      </c>
      <c r="AS480" s="13">
        <v>44408</v>
      </c>
      <c r="AT480" s="14" t="s">
        <v>83</v>
      </c>
      <c r="AU480" s="15">
        <f t="shared" si="15"/>
        <v>1733</v>
      </c>
      <c r="AV480" s="12"/>
      <c r="AW480" t="s">
        <v>112</v>
      </c>
      <c r="AX480" t="s">
        <v>450</v>
      </c>
      <c r="AY480" s="16">
        <v>44408</v>
      </c>
      <c r="AZ480" s="10" t="s">
        <v>113</v>
      </c>
      <c r="BA480" s="10"/>
      <c r="BH480" t="s">
        <v>446</v>
      </c>
      <c r="BI480" t="s">
        <v>447</v>
      </c>
      <c r="BJ480" t="s">
        <v>448</v>
      </c>
      <c r="BK480" t="s">
        <v>303</v>
      </c>
      <c r="BL480">
        <v>93101</v>
      </c>
      <c r="BM480" t="s">
        <v>84</v>
      </c>
      <c r="BR480" s="10">
        <v>2.35</v>
      </c>
      <c r="BS480" t="s">
        <v>85</v>
      </c>
    </row>
    <row r="481" spans="1:71">
      <c r="A481" t="s">
        <v>441</v>
      </c>
      <c r="B481" s="47" t="s">
        <v>442</v>
      </c>
      <c r="C481" t="s">
        <v>96</v>
      </c>
      <c r="D481" s="8">
        <v>6</v>
      </c>
      <c r="E481" s="9">
        <v>43817</v>
      </c>
      <c r="F481" s="9">
        <v>43658</v>
      </c>
      <c r="G481" s="9">
        <v>44024</v>
      </c>
      <c r="H481" t="s">
        <v>444</v>
      </c>
      <c r="I481" t="s">
        <v>445</v>
      </c>
      <c r="J481" t="s">
        <v>446</v>
      </c>
      <c r="K481" t="s">
        <v>447</v>
      </c>
      <c r="L481" t="s">
        <v>448</v>
      </c>
      <c r="M481" t="s">
        <v>303</v>
      </c>
      <c r="N481" s="10">
        <v>93101</v>
      </c>
      <c r="O481" s="10">
        <v>1000</v>
      </c>
      <c r="P481">
        <v>5719</v>
      </c>
      <c r="Q481">
        <v>88</v>
      </c>
      <c r="R481" t="s">
        <v>108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305</v>
      </c>
      <c r="AA481" t="s">
        <v>306</v>
      </c>
      <c r="AB481">
        <v>0</v>
      </c>
      <c r="AC481">
        <v>0</v>
      </c>
      <c r="AD481" t="s">
        <v>305</v>
      </c>
      <c r="AE481" t="s">
        <v>306</v>
      </c>
      <c r="AF481">
        <v>0</v>
      </c>
      <c r="AH481">
        <v>2004</v>
      </c>
      <c r="AI481" s="8" t="s">
        <v>135</v>
      </c>
      <c r="AJ481" t="s">
        <v>455</v>
      </c>
      <c r="AK481" s="11">
        <v>-1673</v>
      </c>
      <c r="AL481" s="11">
        <v>0</v>
      </c>
      <c r="AM481" s="11">
        <v>-11</v>
      </c>
      <c r="AN481" s="11">
        <v>0</v>
      </c>
      <c r="AO481" s="11">
        <v>0</v>
      </c>
      <c r="AP481" s="11">
        <v>-1684</v>
      </c>
      <c r="AQ481" s="10">
        <v>14</v>
      </c>
      <c r="AR481" s="12">
        <f t="shared" si="14"/>
        <v>-235.76000000000002</v>
      </c>
      <c r="AS481" s="13">
        <v>44408</v>
      </c>
      <c r="AT481" s="14" t="s">
        <v>83</v>
      </c>
      <c r="AU481" s="15">
        <f t="shared" si="15"/>
        <v>-1684</v>
      </c>
      <c r="AV481" s="12"/>
      <c r="AW481" t="s">
        <v>112</v>
      </c>
      <c r="AX481" t="s">
        <v>450</v>
      </c>
      <c r="AY481" s="16">
        <v>44408</v>
      </c>
      <c r="AZ481" s="10" t="s">
        <v>113</v>
      </c>
      <c r="BA481" s="10"/>
      <c r="BH481" t="s">
        <v>446</v>
      </c>
      <c r="BI481" t="s">
        <v>447</v>
      </c>
      <c r="BJ481" t="s">
        <v>448</v>
      </c>
      <c r="BK481" t="s">
        <v>303</v>
      </c>
      <c r="BL481">
        <v>93101</v>
      </c>
      <c r="BM481" t="s">
        <v>84</v>
      </c>
      <c r="BR481" s="10">
        <v>2.35</v>
      </c>
      <c r="BS481" t="s">
        <v>85</v>
      </c>
    </row>
    <row r="482" spans="1:71">
      <c r="A482" t="s">
        <v>441</v>
      </c>
      <c r="B482" s="47" t="s">
        <v>442</v>
      </c>
      <c r="C482" t="s">
        <v>96</v>
      </c>
      <c r="D482" s="8">
        <v>6</v>
      </c>
      <c r="E482" s="9">
        <v>43817</v>
      </c>
      <c r="F482" s="9">
        <v>43658</v>
      </c>
      <c r="G482" s="9">
        <v>44024</v>
      </c>
      <c r="H482" t="s">
        <v>444</v>
      </c>
      <c r="I482" t="s">
        <v>445</v>
      </c>
      <c r="J482" t="s">
        <v>446</v>
      </c>
      <c r="K482" t="s">
        <v>447</v>
      </c>
      <c r="L482" t="s">
        <v>448</v>
      </c>
      <c r="M482" t="s">
        <v>303</v>
      </c>
      <c r="N482" s="10">
        <v>93101</v>
      </c>
      <c r="O482" s="10">
        <v>1000</v>
      </c>
      <c r="P482">
        <v>5719</v>
      </c>
      <c r="Q482">
        <v>88</v>
      </c>
      <c r="R482" t="s">
        <v>108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305</v>
      </c>
      <c r="AA482" t="s">
        <v>306</v>
      </c>
      <c r="AB482">
        <v>0</v>
      </c>
      <c r="AC482">
        <v>0</v>
      </c>
      <c r="AD482" t="s">
        <v>305</v>
      </c>
      <c r="AE482" t="s">
        <v>306</v>
      </c>
      <c r="AF482">
        <v>0</v>
      </c>
      <c r="AH482">
        <v>2015</v>
      </c>
      <c r="AI482" s="8" t="s">
        <v>372</v>
      </c>
      <c r="AJ482" t="s">
        <v>449</v>
      </c>
      <c r="AK482" s="11">
        <v>1673</v>
      </c>
      <c r="AL482" s="11">
        <v>0</v>
      </c>
      <c r="AM482" s="11">
        <v>11</v>
      </c>
      <c r="AN482" s="11">
        <v>0</v>
      </c>
      <c r="AO482" s="11">
        <v>0</v>
      </c>
      <c r="AP482" s="11">
        <v>1684</v>
      </c>
      <c r="AQ482" s="10">
        <v>14</v>
      </c>
      <c r="AR482" s="12">
        <f t="shared" si="14"/>
        <v>235.76000000000002</v>
      </c>
      <c r="AS482" s="13">
        <v>44408</v>
      </c>
      <c r="AT482" s="14" t="s">
        <v>83</v>
      </c>
      <c r="AU482" s="15">
        <f t="shared" si="15"/>
        <v>1684</v>
      </c>
      <c r="AV482" s="12"/>
      <c r="AW482" t="s">
        <v>112</v>
      </c>
      <c r="AX482" t="s">
        <v>450</v>
      </c>
      <c r="AY482" s="16">
        <v>44408</v>
      </c>
      <c r="AZ482" s="10" t="s">
        <v>113</v>
      </c>
      <c r="BA482" s="10"/>
      <c r="BH482" t="s">
        <v>446</v>
      </c>
      <c r="BI482" t="s">
        <v>447</v>
      </c>
      <c r="BJ482" t="s">
        <v>448</v>
      </c>
      <c r="BK482" t="s">
        <v>303</v>
      </c>
      <c r="BL482">
        <v>93101</v>
      </c>
      <c r="BM482" t="s">
        <v>84</v>
      </c>
      <c r="BR482" s="10">
        <v>2.35</v>
      </c>
      <c r="BS482" t="s">
        <v>85</v>
      </c>
    </row>
    <row r="483" spans="1:71">
      <c r="A483" t="s">
        <v>441</v>
      </c>
      <c r="B483" s="47" t="s">
        <v>442</v>
      </c>
      <c r="C483" t="s">
        <v>96</v>
      </c>
      <c r="D483" s="8">
        <v>7</v>
      </c>
      <c r="E483" s="9">
        <v>43899</v>
      </c>
      <c r="F483" s="9">
        <v>43658</v>
      </c>
      <c r="G483" s="9">
        <v>44024</v>
      </c>
      <c r="H483" t="s">
        <v>444</v>
      </c>
      <c r="I483" t="s">
        <v>445</v>
      </c>
      <c r="J483" t="s">
        <v>446</v>
      </c>
      <c r="K483" t="s">
        <v>447</v>
      </c>
      <c r="L483" t="s">
        <v>448</v>
      </c>
      <c r="M483" t="s">
        <v>303</v>
      </c>
      <c r="N483" s="10">
        <v>93101</v>
      </c>
      <c r="O483" s="10">
        <v>1000</v>
      </c>
      <c r="P483">
        <v>5719</v>
      </c>
      <c r="Q483">
        <v>88</v>
      </c>
      <c r="R483" t="s">
        <v>108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305</v>
      </c>
      <c r="AA483" t="s">
        <v>306</v>
      </c>
      <c r="AB483">
        <v>0</v>
      </c>
      <c r="AC483">
        <v>0</v>
      </c>
      <c r="AD483" t="s">
        <v>305</v>
      </c>
      <c r="AE483" t="s">
        <v>306</v>
      </c>
      <c r="AF483">
        <v>0</v>
      </c>
      <c r="AH483">
        <v>2015</v>
      </c>
      <c r="AI483" s="8" t="s">
        <v>372</v>
      </c>
      <c r="AJ483" t="s">
        <v>449</v>
      </c>
      <c r="AK483" s="11">
        <v>-1010</v>
      </c>
      <c r="AL483" s="11">
        <v>0</v>
      </c>
      <c r="AM483" s="11">
        <v>-7</v>
      </c>
      <c r="AN483" s="11">
        <v>0</v>
      </c>
      <c r="AO483" s="11">
        <v>0</v>
      </c>
      <c r="AP483" s="11">
        <v>-1017</v>
      </c>
      <c r="AQ483" s="10">
        <v>14</v>
      </c>
      <c r="AR483" s="12">
        <f t="shared" si="14"/>
        <v>-142.38000000000002</v>
      </c>
      <c r="AS483" s="13">
        <v>44408</v>
      </c>
      <c r="AT483" s="14" t="s">
        <v>83</v>
      </c>
      <c r="AU483" s="15">
        <f t="shared" si="15"/>
        <v>-1017</v>
      </c>
      <c r="AV483" s="12"/>
      <c r="AW483" t="s">
        <v>112</v>
      </c>
      <c r="AX483" t="s">
        <v>450</v>
      </c>
      <c r="AY483" s="16">
        <v>44408</v>
      </c>
      <c r="AZ483" s="10" t="s">
        <v>113</v>
      </c>
      <c r="BA483" s="10"/>
      <c r="BH483" t="s">
        <v>446</v>
      </c>
      <c r="BI483" t="s">
        <v>447</v>
      </c>
      <c r="BJ483" t="s">
        <v>448</v>
      </c>
      <c r="BK483" t="s">
        <v>303</v>
      </c>
      <c r="BL483">
        <v>93101</v>
      </c>
      <c r="BM483" t="s">
        <v>84</v>
      </c>
      <c r="BR483" s="10">
        <v>2.35</v>
      </c>
      <c r="BS483" t="s">
        <v>85</v>
      </c>
    </row>
    <row r="484" spans="1:71">
      <c r="A484" t="s">
        <v>441</v>
      </c>
      <c r="B484" s="47" t="s">
        <v>442</v>
      </c>
      <c r="C484" t="s">
        <v>96</v>
      </c>
      <c r="D484" s="8">
        <v>7</v>
      </c>
      <c r="E484" s="9">
        <v>43899</v>
      </c>
      <c r="F484" s="9">
        <v>43658</v>
      </c>
      <c r="G484" s="9">
        <v>44024</v>
      </c>
      <c r="H484" t="s">
        <v>444</v>
      </c>
      <c r="I484" t="s">
        <v>445</v>
      </c>
      <c r="J484" t="s">
        <v>446</v>
      </c>
      <c r="K484" t="s">
        <v>447</v>
      </c>
      <c r="L484" t="s">
        <v>448</v>
      </c>
      <c r="M484" t="s">
        <v>303</v>
      </c>
      <c r="N484" s="10">
        <v>93101</v>
      </c>
      <c r="O484" s="10">
        <v>1000</v>
      </c>
      <c r="P484">
        <v>5719</v>
      </c>
      <c r="Q484">
        <v>88</v>
      </c>
      <c r="R484" t="s">
        <v>108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305</v>
      </c>
      <c r="AA484" t="s">
        <v>306</v>
      </c>
      <c r="AB484">
        <v>0</v>
      </c>
      <c r="AC484">
        <v>0</v>
      </c>
      <c r="AD484" t="s">
        <v>305</v>
      </c>
      <c r="AE484" t="s">
        <v>306</v>
      </c>
      <c r="AF484">
        <v>0</v>
      </c>
      <c r="AH484">
        <v>1998</v>
      </c>
      <c r="AI484" s="8" t="s">
        <v>110</v>
      </c>
      <c r="AJ484" t="s">
        <v>456</v>
      </c>
      <c r="AK484" s="11">
        <v>1010</v>
      </c>
      <c r="AL484" s="11">
        <v>0</v>
      </c>
      <c r="AM484" s="11">
        <v>7</v>
      </c>
      <c r="AN484" s="11">
        <v>0</v>
      </c>
      <c r="AO484" s="11">
        <v>0</v>
      </c>
      <c r="AP484" s="11">
        <v>1017</v>
      </c>
      <c r="AQ484" s="10">
        <v>14</v>
      </c>
      <c r="AR484" s="12">
        <f t="shared" si="14"/>
        <v>142.38000000000002</v>
      </c>
      <c r="AS484" s="13">
        <v>44408</v>
      </c>
      <c r="AT484" s="14" t="s">
        <v>83</v>
      </c>
      <c r="AU484" s="15">
        <f t="shared" si="15"/>
        <v>1017</v>
      </c>
      <c r="AV484" s="12"/>
      <c r="AW484" t="s">
        <v>112</v>
      </c>
      <c r="AX484" t="s">
        <v>450</v>
      </c>
      <c r="AY484" s="16">
        <v>44408</v>
      </c>
      <c r="AZ484" s="10" t="s">
        <v>113</v>
      </c>
      <c r="BA484" s="10"/>
      <c r="BH484" t="s">
        <v>446</v>
      </c>
      <c r="BI484" t="s">
        <v>447</v>
      </c>
      <c r="BJ484" t="s">
        <v>448</v>
      </c>
      <c r="BK484" t="s">
        <v>303</v>
      </c>
      <c r="BL484">
        <v>93101</v>
      </c>
      <c r="BM484" t="s">
        <v>84</v>
      </c>
      <c r="BR484" s="10">
        <v>2.35</v>
      </c>
      <c r="BS484" t="s">
        <v>85</v>
      </c>
    </row>
    <row r="485" spans="1:71">
      <c r="A485" t="s">
        <v>441</v>
      </c>
      <c r="B485" s="47" t="s">
        <v>442</v>
      </c>
      <c r="C485" t="s">
        <v>96</v>
      </c>
      <c r="D485" s="8">
        <v>8</v>
      </c>
      <c r="E485" s="9">
        <v>43901</v>
      </c>
      <c r="F485" s="9">
        <v>43658</v>
      </c>
      <c r="G485" s="9">
        <v>44024</v>
      </c>
      <c r="H485" t="s">
        <v>444</v>
      </c>
      <c r="I485" t="s">
        <v>445</v>
      </c>
      <c r="J485" t="s">
        <v>446</v>
      </c>
      <c r="K485" t="s">
        <v>447</v>
      </c>
      <c r="L485" t="s">
        <v>448</v>
      </c>
      <c r="M485" t="s">
        <v>303</v>
      </c>
      <c r="N485" s="10">
        <v>93101</v>
      </c>
      <c r="O485" s="10">
        <v>1000</v>
      </c>
      <c r="P485">
        <v>5719</v>
      </c>
      <c r="Q485">
        <v>88</v>
      </c>
      <c r="R485" t="s">
        <v>108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305</v>
      </c>
      <c r="AA485" t="s">
        <v>306</v>
      </c>
      <c r="AB485">
        <v>0</v>
      </c>
      <c r="AC485">
        <v>0</v>
      </c>
      <c r="AD485" t="s">
        <v>305</v>
      </c>
      <c r="AE485" t="s">
        <v>306</v>
      </c>
      <c r="AF485">
        <v>0</v>
      </c>
      <c r="AH485">
        <v>1998</v>
      </c>
      <c r="AI485" s="8" t="s">
        <v>110</v>
      </c>
      <c r="AJ485" t="s">
        <v>456</v>
      </c>
      <c r="AK485" s="11">
        <v>-994</v>
      </c>
      <c r="AL485" s="11">
        <v>0</v>
      </c>
      <c r="AM485" s="11">
        <v>-7</v>
      </c>
      <c r="AN485" s="11">
        <v>0</v>
      </c>
      <c r="AO485" s="11">
        <v>0</v>
      </c>
      <c r="AP485" s="11">
        <v>-1001</v>
      </c>
      <c r="AQ485" s="10">
        <v>14</v>
      </c>
      <c r="AR485" s="12">
        <f t="shared" si="14"/>
        <v>-140.14000000000001</v>
      </c>
      <c r="AS485" s="13">
        <v>44408</v>
      </c>
      <c r="AT485" s="14" t="s">
        <v>83</v>
      </c>
      <c r="AU485" s="15">
        <f t="shared" si="15"/>
        <v>-1001</v>
      </c>
      <c r="AV485" s="12"/>
      <c r="AW485" t="s">
        <v>112</v>
      </c>
      <c r="AX485" t="s">
        <v>450</v>
      </c>
      <c r="AY485" s="16">
        <v>44408</v>
      </c>
      <c r="AZ485" s="10" t="s">
        <v>113</v>
      </c>
      <c r="BA485" s="10"/>
      <c r="BH485" t="s">
        <v>446</v>
      </c>
      <c r="BI485" t="s">
        <v>447</v>
      </c>
      <c r="BJ485" t="s">
        <v>448</v>
      </c>
      <c r="BK485" t="s">
        <v>303</v>
      </c>
      <c r="BL485">
        <v>93101</v>
      </c>
      <c r="BM485" t="s">
        <v>84</v>
      </c>
      <c r="BR485" s="10">
        <v>2.35</v>
      </c>
      <c r="BS485" t="s">
        <v>85</v>
      </c>
    </row>
    <row r="486" spans="1:71">
      <c r="A486" t="s">
        <v>441</v>
      </c>
      <c r="B486" s="47" t="s">
        <v>442</v>
      </c>
      <c r="C486" t="s">
        <v>96</v>
      </c>
      <c r="D486" s="8">
        <v>8</v>
      </c>
      <c r="E486" s="9">
        <v>43901</v>
      </c>
      <c r="F486" s="9">
        <v>43658</v>
      </c>
      <c r="G486" s="9">
        <v>44024</v>
      </c>
      <c r="H486" t="s">
        <v>444</v>
      </c>
      <c r="I486" t="s">
        <v>445</v>
      </c>
      <c r="J486" t="s">
        <v>446</v>
      </c>
      <c r="K486" t="s">
        <v>447</v>
      </c>
      <c r="L486" t="s">
        <v>448</v>
      </c>
      <c r="M486" t="s">
        <v>303</v>
      </c>
      <c r="N486" s="10">
        <v>93101</v>
      </c>
      <c r="O486" s="10">
        <v>1000</v>
      </c>
      <c r="P486">
        <v>5719</v>
      </c>
      <c r="Q486">
        <v>88</v>
      </c>
      <c r="R486" t="s">
        <v>108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305</v>
      </c>
      <c r="AA486" t="s">
        <v>306</v>
      </c>
      <c r="AB486">
        <v>0</v>
      </c>
      <c r="AC486">
        <v>0</v>
      </c>
      <c r="AD486" t="s">
        <v>305</v>
      </c>
      <c r="AE486" t="s">
        <v>306</v>
      </c>
      <c r="AF486">
        <v>0</v>
      </c>
      <c r="AH486">
        <v>2015</v>
      </c>
      <c r="AI486" s="8" t="s">
        <v>372</v>
      </c>
      <c r="AJ486" t="s">
        <v>449</v>
      </c>
      <c r="AK486" s="11">
        <v>994</v>
      </c>
      <c r="AL486" s="11">
        <v>0</v>
      </c>
      <c r="AM486" s="11">
        <v>7</v>
      </c>
      <c r="AN486" s="11">
        <v>0</v>
      </c>
      <c r="AO486" s="11">
        <v>0</v>
      </c>
      <c r="AP486" s="11">
        <v>1001</v>
      </c>
      <c r="AQ486" s="10">
        <v>14</v>
      </c>
      <c r="AR486" s="12">
        <f t="shared" si="14"/>
        <v>140.14000000000001</v>
      </c>
      <c r="AS486" s="13">
        <v>44408</v>
      </c>
      <c r="AT486" s="14" t="s">
        <v>83</v>
      </c>
      <c r="AU486" s="15">
        <f t="shared" si="15"/>
        <v>1001</v>
      </c>
      <c r="AV486" s="12"/>
      <c r="AW486" t="s">
        <v>112</v>
      </c>
      <c r="AX486" t="s">
        <v>450</v>
      </c>
      <c r="AY486" s="16">
        <v>44408</v>
      </c>
      <c r="AZ486" s="10" t="s">
        <v>113</v>
      </c>
      <c r="BA486" s="10"/>
      <c r="BH486" t="s">
        <v>446</v>
      </c>
      <c r="BI486" t="s">
        <v>447</v>
      </c>
      <c r="BJ486" t="s">
        <v>448</v>
      </c>
      <c r="BK486" t="s">
        <v>303</v>
      </c>
      <c r="BL486">
        <v>93101</v>
      </c>
      <c r="BM486" t="s">
        <v>84</v>
      </c>
      <c r="BR486" s="10">
        <v>2.35</v>
      </c>
      <c r="BS486" t="s">
        <v>85</v>
      </c>
    </row>
    <row r="487" spans="1:71">
      <c r="A487" t="s">
        <v>441</v>
      </c>
      <c r="B487" s="47" t="s">
        <v>442</v>
      </c>
      <c r="C487" t="s">
        <v>96</v>
      </c>
      <c r="D487" s="8">
        <v>9</v>
      </c>
      <c r="E487" s="9">
        <v>43904</v>
      </c>
      <c r="F487" s="9">
        <v>43658</v>
      </c>
      <c r="G487" s="9">
        <v>44024</v>
      </c>
      <c r="H487" t="s">
        <v>444</v>
      </c>
      <c r="I487" t="s">
        <v>445</v>
      </c>
      <c r="J487" t="s">
        <v>446</v>
      </c>
      <c r="K487" t="s">
        <v>447</v>
      </c>
      <c r="L487" t="s">
        <v>448</v>
      </c>
      <c r="M487" t="s">
        <v>303</v>
      </c>
      <c r="N487" s="10">
        <v>93101</v>
      </c>
      <c r="O487" s="10">
        <v>1000</v>
      </c>
      <c r="P487">
        <v>5719</v>
      </c>
      <c r="Q487">
        <v>88</v>
      </c>
      <c r="R487" t="s">
        <v>108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305</v>
      </c>
      <c r="AA487" t="s">
        <v>306</v>
      </c>
      <c r="AB487">
        <v>0</v>
      </c>
      <c r="AC487">
        <v>0</v>
      </c>
      <c r="AD487" t="s">
        <v>305</v>
      </c>
      <c r="AE487" t="s">
        <v>306</v>
      </c>
      <c r="AF487">
        <v>0</v>
      </c>
      <c r="AH487">
        <v>2015</v>
      </c>
      <c r="AI487" s="8" t="s">
        <v>372</v>
      </c>
      <c r="AJ487" t="s">
        <v>449</v>
      </c>
      <c r="AK487" s="11">
        <v>-970</v>
      </c>
      <c r="AL487" s="11">
        <v>0</v>
      </c>
      <c r="AM487" s="11">
        <v>-7</v>
      </c>
      <c r="AN487" s="11">
        <v>0</v>
      </c>
      <c r="AO487" s="11">
        <v>0</v>
      </c>
      <c r="AP487" s="11">
        <v>-977</v>
      </c>
      <c r="AQ487" s="10">
        <v>14</v>
      </c>
      <c r="AR487" s="12">
        <f t="shared" si="14"/>
        <v>-136.78</v>
      </c>
      <c r="AS487" s="13">
        <v>44408</v>
      </c>
      <c r="AT487" s="14" t="s">
        <v>83</v>
      </c>
      <c r="AU487" s="15">
        <f t="shared" si="15"/>
        <v>-977</v>
      </c>
      <c r="AV487" s="12"/>
      <c r="AW487" t="s">
        <v>112</v>
      </c>
      <c r="AX487" t="s">
        <v>450</v>
      </c>
      <c r="AY487" s="16">
        <v>44408</v>
      </c>
      <c r="AZ487" s="10" t="s">
        <v>113</v>
      </c>
      <c r="BA487" s="10"/>
      <c r="BH487" t="s">
        <v>446</v>
      </c>
      <c r="BI487" t="s">
        <v>447</v>
      </c>
      <c r="BJ487" t="s">
        <v>448</v>
      </c>
      <c r="BK487" t="s">
        <v>303</v>
      </c>
      <c r="BL487">
        <v>93101</v>
      </c>
      <c r="BM487" t="s">
        <v>84</v>
      </c>
      <c r="BR487" s="10">
        <v>2.35</v>
      </c>
      <c r="BS487" t="s">
        <v>85</v>
      </c>
    </row>
    <row r="488" spans="1:71">
      <c r="A488" t="s">
        <v>441</v>
      </c>
      <c r="B488" s="47" t="s">
        <v>442</v>
      </c>
      <c r="C488" t="s">
        <v>96</v>
      </c>
      <c r="D488" s="8">
        <v>9</v>
      </c>
      <c r="E488" s="9">
        <v>43904</v>
      </c>
      <c r="F488" s="9">
        <v>43658</v>
      </c>
      <c r="G488" s="9">
        <v>44024</v>
      </c>
      <c r="H488" t="s">
        <v>444</v>
      </c>
      <c r="I488" t="s">
        <v>445</v>
      </c>
      <c r="J488" t="s">
        <v>446</v>
      </c>
      <c r="K488" t="s">
        <v>447</v>
      </c>
      <c r="L488" t="s">
        <v>448</v>
      </c>
      <c r="M488" t="s">
        <v>303</v>
      </c>
      <c r="N488" s="10">
        <v>93101</v>
      </c>
      <c r="O488" s="10">
        <v>1000</v>
      </c>
      <c r="P488">
        <v>5719</v>
      </c>
      <c r="Q488">
        <v>88</v>
      </c>
      <c r="R488" t="s">
        <v>108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305</v>
      </c>
      <c r="AA488" t="s">
        <v>306</v>
      </c>
      <c r="AB488">
        <v>0</v>
      </c>
      <c r="AC488">
        <v>0</v>
      </c>
      <c r="AD488" t="s">
        <v>305</v>
      </c>
      <c r="AE488" t="s">
        <v>306</v>
      </c>
      <c r="AF488">
        <v>0</v>
      </c>
      <c r="AH488">
        <v>1998</v>
      </c>
      <c r="AI488" s="8" t="s">
        <v>372</v>
      </c>
      <c r="AJ488" t="s">
        <v>453</v>
      </c>
      <c r="AK488" s="11">
        <v>970</v>
      </c>
      <c r="AL488" s="11">
        <v>0</v>
      </c>
      <c r="AM488" s="11">
        <v>7</v>
      </c>
      <c r="AN488" s="11">
        <v>0</v>
      </c>
      <c r="AO488" s="11">
        <v>0</v>
      </c>
      <c r="AP488" s="11">
        <v>977</v>
      </c>
      <c r="AQ488" s="10">
        <v>14</v>
      </c>
      <c r="AR488" s="12">
        <f t="shared" si="14"/>
        <v>136.78</v>
      </c>
      <c r="AS488" s="13">
        <v>44408</v>
      </c>
      <c r="AT488" s="14" t="s">
        <v>83</v>
      </c>
      <c r="AU488" s="15">
        <f t="shared" si="15"/>
        <v>977</v>
      </c>
      <c r="AV488" s="12"/>
      <c r="AW488" t="s">
        <v>112</v>
      </c>
      <c r="AX488" t="s">
        <v>450</v>
      </c>
      <c r="AY488" s="16">
        <v>44408</v>
      </c>
      <c r="AZ488" s="10" t="s">
        <v>113</v>
      </c>
      <c r="BA488" s="10"/>
      <c r="BH488" t="s">
        <v>446</v>
      </c>
      <c r="BI488" t="s">
        <v>447</v>
      </c>
      <c r="BJ488" t="s">
        <v>448</v>
      </c>
      <c r="BK488" t="s">
        <v>303</v>
      </c>
      <c r="BL488">
        <v>93101</v>
      </c>
      <c r="BM488" t="s">
        <v>84</v>
      </c>
      <c r="BR488" s="10">
        <v>2.35</v>
      </c>
      <c r="BS488" t="s">
        <v>85</v>
      </c>
    </row>
    <row r="489" spans="1:71">
      <c r="A489" t="s">
        <v>457</v>
      </c>
      <c r="B489" s="47" t="s">
        <v>458</v>
      </c>
      <c r="C489" t="s">
        <v>443</v>
      </c>
      <c r="D489" s="8"/>
      <c r="E489" s="9">
        <v>43659</v>
      </c>
      <c r="F489" s="9">
        <v>43659</v>
      </c>
      <c r="G489" s="9">
        <v>44025</v>
      </c>
      <c r="H489" t="s">
        <v>459</v>
      </c>
      <c r="I489" t="s">
        <v>460</v>
      </c>
      <c r="J489" t="s">
        <v>461</v>
      </c>
      <c r="L489" t="s">
        <v>360</v>
      </c>
      <c r="M489" t="s">
        <v>303</v>
      </c>
      <c r="N489" s="10">
        <v>93722</v>
      </c>
      <c r="O489" s="10">
        <v>1000</v>
      </c>
      <c r="P489">
        <v>5729</v>
      </c>
      <c r="Q489">
        <v>33</v>
      </c>
      <c r="R489">
        <v>0</v>
      </c>
      <c r="S489" t="s">
        <v>80</v>
      </c>
      <c r="T489" t="s">
        <v>304</v>
      </c>
      <c r="U489" t="s">
        <v>80</v>
      </c>
      <c r="V489">
        <v>0</v>
      </c>
      <c r="W489">
        <v>0</v>
      </c>
      <c r="X489">
        <v>0</v>
      </c>
      <c r="Y489">
        <v>0</v>
      </c>
      <c r="Z489" t="s">
        <v>305</v>
      </c>
      <c r="AA489" t="s">
        <v>306</v>
      </c>
      <c r="AB489">
        <v>0</v>
      </c>
      <c r="AC489">
        <v>0</v>
      </c>
      <c r="AD489" t="s">
        <v>305</v>
      </c>
      <c r="AE489" t="s">
        <v>306</v>
      </c>
      <c r="AF489">
        <v>0</v>
      </c>
      <c r="AH489">
        <v>2009</v>
      </c>
      <c r="AI489" s="8" t="s">
        <v>110</v>
      </c>
      <c r="AJ489" t="s">
        <v>462</v>
      </c>
      <c r="AK489" s="11">
        <v>3986</v>
      </c>
      <c r="AL489" s="11">
        <v>0</v>
      </c>
      <c r="AM489" s="11">
        <v>20</v>
      </c>
      <c r="AN489" s="11">
        <v>0</v>
      </c>
      <c r="AO489" s="11">
        <v>0</v>
      </c>
      <c r="AP489" s="11">
        <v>4006</v>
      </c>
      <c r="AQ489" s="10">
        <v>14</v>
      </c>
      <c r="AR489" s="12">
        <f t="shared" si="14"/>
        <v>560.84</v>
      </c>
      <c r="AS489" s="13">
        <v>44408</v>
      </c>
      <c r="AT489" s="14" t="s">
        <v>83</v>
      </c>
      <c r="AU489" s="15">
        <f t="shared" si="15"/>
        <v>4006</v>
      </c>
      <c r="AV489" s="12"/>
      <c r="AW489" t="s">
        <v>291</v>
      </c>
      <c r="AX489" t="s">
        <v>463</v>
      </c>
      <c r="AY489" s="16">
        <v>44408</v>
      </c>
      <c r="AZ489" s="10" t="s">
        <v>292</v>
      </c>
      <c r="BA489" s="10"/>
      <c r="BH489" t="s">
        <v>461</v>
      </c>
      <c r="BJ489" t="s">
        <v>360</v>
      </c>
      <c r="BK489" t="s">
        <v>303</v>
      </c>
      <c r="BL489">
        <v>93722</v>
      </c>
      <c r="BM489" t="s">
        <v>84</v>
      </c>
      <c r="BR489" s="10">
        <v>2.35</v>
      </c>
      <c r="BS489" t="s">
        <v>85</v>
      </c>
    </row>
    <row r="490" spans="1:71">
      <c r="A490" t="s">
        <v>457</v>
      </c>
      <c r="B490" s="47" t="s">
        <v>458</v>
      </c>
      <c r="C490" t="s">
        <v>443</v>
      </c>
      <c r="D490" s="8"/>
      <c r="E490" s="9">
        <v>43659</v>
      </c>
      <c r="F490" s="9">
        <v>43659</v>
      </c>
      <c r="G490" s="9">
        <v>44025</v>
      </c>
      <c r="H490" t="s">
        <v>459</v>
      </c>
      <c r="I490" t="s">
        <v>460</v>
      </c>
      <c r="J490" t="s">
        <v>461</v>
      </c>
      <c r="L490" t="s">
        <v>360</v>
      </c>
      <c r="M490" t="s">
        <v>303</v>
      </c>
      <c r="N490" s="10">
        <v>93722</v>
      </c>
      <c r="O490" s="10">
        <v>1000</v>
      </c>
      <c r="P490">
        <v>5729</v>
      </c>
      <c r="Q490">
        <v>33</v>
      </c>
      <c r="R490">
        <v>0</v>
      </c>
      <c r="S490" t="s">
        <v>80</v>
      </c>
      <c r="T490" t="s">
        <v>304</v>
      </c>
      <c r="U490" t="s">
        <v>80</v>
      </c>
      <c r="V490">
        <v>0</v>
      </c>
      <c r="W490">
        <v>0</v>
      </c>
      <c r="X490">
        <v>0</v>
      </c>
      <c r="Y490">
        <v>0</v>
      </c>
      <c r="Z490" t="s">
        <v>305</v>
      </c>
      <c r="AA490" t="s">
        <v>306</v>
      </c>
      <c r="AB490">
        <v>0</v>
      </c>
      <c r="AC490">
        <v>0</v>
      </c>
      <c r="AD490" t="s">
        <v>305</v>
      </c>
      <c r="AE490" t="s">
        <v>306</v>
      </c>
      <c r="AF490">
        <v>0</v>
      </c>
      <c r="AH490">
        <v>2010</v>
      </c>
      <c r="AI490" s="8" t="s">
        <v>110</v>
      </c>
      <c r="AJ490" t="s">
        <v>464</v>
      </c>
      <c r="AK490" s="11">
        <v>3986</v>
      </c>
      <c r="AL490" s="11">
        <v>0</v>
      </c>
      <c r="AM490" s="11">
        <v>20</v>
      </c>
      <c r="AN490" s="11">
        <v>0</v>
      </c>
      <c r="AO490" s="11">
        <v>0</v>
      </c>
      <c r="AP490" s="11">
        <v>4006</v>
      </c>
      <c r="AQ490" s="10">
        <v>14</v>
      </c>
      <c r="AR490" s="12">
        <f t="shared" si="14"/>
        <v>560.84</v>
      </c>
      <c r="AS490" s="13">
        <v>44408</v>
      </c>
      <c r="AT490" s="14" t="s">
        <v>83</v>
      </c>
      <c r="AU490" s="15">
        <f t="shared" si="15"/>
        <v>4006</v>
      </c>
      <c r="AV490" s="12"/>
      <c r="AW490" t="s">
        <v>291</v>
      </c>
      <c r="AX490" t="s">
        <v>463</v>
      </c>
      <c r="AY490" s="16">
        <v>44408</v>
      </c>
      <c r="AZ490" s="10" t="s">
        <v>292</v>
      </c>
      <c r="BA490" s="10"/>
      <c r="BH490" t="s">
        <v>461</v>
      </c>
      <c r="BJ490" t="s">
        <v>360</v>
      </c>
      <c r="BK490" t="s">
        <v>303</v>
      </c>
      <c r="BL490">
        <v>93722</v>
      </c>
      <c r="BM490" t="s">
        <v>84</v>
      </c>
      <c r="BR490" s="10">
        <v>2.35</v>
      </c>
      <c r="BS490" t="s">
        <v>85</v>
      </c>
    </row>
    <row r="491" spans="1:71">
      <c r="A491" t="s">
        <v>457</v>
      </c>
      <c r="B491" s="47" t="s">
        <v>458</v>
      </c>
      <c r="C491" t="s">
        <v>96</v>
      </c>
      <c r="D491" s="8">
        <v>1</v>
      </c>
      <c r="E491" s="9">
        <v>43748</v>
      </c>
      <c r="F491" s="9">
        <v>43659</v>
      </c>
      <c r="G491" s="9">
        <v>44025</v>
      </c>
      <c r="H491" t="s">
        <v>459</v>
      </c>
      <c r="I491" t="s">
        <v>460</v>
      </c>
      <c r="J491" t="s">
        <v>461</v>
      </c>
      <c r="L491" t="s">
        <v>360</v>
      </c>
      <c r="M491" t="s">
        <v>303</v>
      </c>
      <c r="N491" s="10">
        <v>93722</v>
      </c>
      <c r="O491" s="10">
        <v>1000</v>
      </c>
      <c r="P491">
        <v>5729</v>
      </c>
      <c r="Q491">
        <v>33</v>
      </c>
      <c r="R491">
        <v>0</v>
      </c>
      <c r="S491" t="s">
        <v>80</v>
      </c>
      <c r="T491" t="s">
        <v>304</v>
      </c>
      <c r="U491" t="s">
        <v>80</v>
      </c>
      <c r="V491">
        <v>0</v>
      </c>
      <c r="W491">
        <v>0</v>
      </c>
      <c r="X491">
        <v>0</v>
      </c>
      <c r="Y491">
        <v>0</v>
      </c>
      <c r="Z491" t="s">
        <v>305</v>
      </c>
      <c r="AA491" t="s">
        <v>306</v>
      </c>
      <c r="AB491">
        <v>0</v>
      </c>
      <c r="AC491">
        <v>0</v>
      </c>
      <c r="AD491" t="s">
        <v>305</v>
      </c>
      <c r="AE491" t="s">
        <v>306</v>
      </c>
      <c r="AF491">
        <v>0</v>
      </c>
      <c r="AH491">
        <v>2014</v>
      </c>
      <c r="AI491" s="8" t="s">
        <v>90</v>
      </c>
      <c r="AJ491" t="s">
        <v>465</v>
      </c>
      <c r="AK491" s="11">
        <v>3017</v>
      </c>
      <c r="AL491" s="11">
        <v>0</v>
      </c>
      <c r="AM491" s="11">
        <v>15</v>
      </c>
      <c r="AN491" s="11">
        <v>0</v>
      </c>
      <c r="AO491" s="11">
        <v>0</v>
      </c>
      <c r="AP491" s="11">
        <v>3032</v>
      </c>
      <c r="AQ491" s="10">
        <v>14</v>
      </c>
      <c r="AR491" s="12">
        <f t="shared" si="14"/>
        <v>424.48</v>
      </c>
      <c r="AS491" s="13">
        <v>44408</v>
      </c>
      <c r="AT491" s="14" t="s">
        <v>83</v>
      </c>
      <c r="AU491" s="15">
        <f t="shared" si="15"/>
        <v>3032</v>
      </c>
      <c r="AV491" s="12"/>
      <c r="AW491" t="s">
        <v>291</v>
      </c>
      <c r="AX491" t="s">
        <v>463</v>
      </c>
      <c r="AY491" s="16">
        <v>44408</v>
      </c>
      <c r="AZ491" s="10" t="s">
        <v>292</v>
      </c>
      <c r="BA491" s="10"/>
      <c r="BH491" t="s">
        <v>461</v>
      </c>
      <c r="BJ491" t="s">
        <v>360</v>
      </c>
      <c r="BK491" t="s">
        <v>303</v>
      </c>
      <c r="BL491">
        <v>93722</v>
      </c>
      <c r="BM491" t="s">
        <v>84</v>
      </c>
      <c r="BR491" s="10">
        <v>2.35</v>
      </c>
      <c r="BS491" t="s">
        <v>85</v>
      </c>
    </row>
    <row r="492" spans="1:71">
      <c r="A492" s="8" t="s">
        <v>457</v>
      </c>
      <c r="B492" s="51" t="s">
        <v>458</v>
      </c>
      <c r="C492" s="21" t="s">
        <v>466</v>
      </c>
      <c r="D492" s="8">
        <v>2</v>
      </c>
      <c r="E492" s="9">
        <v>43996</v>
      </c>
      <c r="F492" s="9">
        <v>43659</v>
      </c>
      <c r="G492" s="9">
        <v>43996</v>
      </c>
      <c r="H492" s="8" t="s">
        <v>459</v>
      </c>
      <c r="I492" s="8" t="s">
        <v>460</v>
      </c>
      <c r="J492" s="8" t="s">
        <v>461</v>
      </c>
      <c r="K492" s="8"/>
      <c r="L492" s="8" t="s">
        <v>360</v>
      </c>
      <c r="M492" s="8" t="s">
        <v>303</v>
      </c>
      <c r="N492" s="8">
        <v>93722</v>
      </c>
      <c r="O492" s="8">
        <v>1000</v>
      </c>
      <c r="P492" s="8">
        <v>5729</v>
      </c>
      <c r="Q492" s="8">
        <v>33</v>
      </c>
      <c r="R492" s="8">
        <v>0</v>
      </c>
      <c r="S492" s="8" t="s">
        <v>80</v>
      </c>
      <c r="T492" s="8" t="s">
        <v>304</v>
      </c>
      <c r="U492" s="8" t="s">
        <v>80</v>
      </c>
      <c r="V492" s="8">
        <v>0</v>
      </c>
      <c r="W492" s="8">
        <v>0</v>
      </c>
      <c r="X492" s="8">
        <v>0</v>
      </c>
      <c r="Y492" s="8">
        <v>0</v>
      </c>
      <c r="Z492" s="8" t="s">
        <v>305</v>
      </c>
      <c r="AA492" s="8" t="s">
        <v>306</v>
      </c>
      <c r="AB492" s="8">
        <v>0</v>
      </c>
      <c r="AC492" s="8">
        <v>0</v>
      </c>
      <c r="AD492" s="8" t="s">
        <v>305</v>
      </c>
      <c r="AE492" s="8" t="s">
        <v>306</v>
      </c>
      <c r="AF492" s="8">
        <v>0</v>
      </c>
      <c r="AG492" s="8"/>
      <c r="AH492" s="8">
        <v>2009</v>
      </c>
      <c r="AI492" s="8" t="s">
        <v>110</v>
      </c>
      <c r="AJ492" s="8" t="s">
        <v>462</v>
      </c>
      <c r="AK492" s="15">
        <v>-317</v>
      </c>
      <c r="AL492" s="15">
        <v>0</v>
      </c>
      <c r="AM492" s="15">
        <v>0</v>
      </c>
      <c r="AN492" s="15">
        <v>0</v>
      </c>
      <c r="AO492" s="15">
        <v>0</v>
      </c>
      <c r="AP492" s="15">
        <f>SUM(AK492:AO492)</f>
        <v>-317</v>
      </c>
      <c r="AQ492" s="10">
        <v>14</v>
      </c>
      <c r="AR492" s="22">
        <f>ROUND(AP492*AQ492%,2)</f>
        <v>-44.38</v>
      </c>
      <c r="AS492" s="13">
        <v>44408</v>
      </c>
      <c r="AT492" s="14" t="s">
        <v>83</v>
      </c>
      <c r="AU492" s="15">
        <f t="shared" si="15"/>
        <v>-317</v>
      </c>
      <c r="AV492" s="8"/>
      <c r="AW492" s="8" t="s">
        <v>291</v>
      </c>
      <c r="AX492" s="8" t="s">
        <v>463</v>
      </c>
      <c r="AY492" s="16">
        <v>44408</v>
      </c>
      <c r="AZ492" s="10" t="s">
        <v>292</v>
      </c>
      <c r="BA492" s="21" t="s">
        <v>467</v>
      </c>
      <c r="BB492" s="8"/>
      <c r="BC492" s="8"/>
      <c r="BD492" s="8"/>
      <c r="BE492" s="8"/>
      <c r="BF492" s="8"/>
      <c r="BG492" s="8"/>
      <c r="BH492" s="8" t="s">
        <v>461</v>
      </c>
      <c r="BI492" s="8"/>
      <c r="BJ492" s="8" t="s">
        <v>360</v>
      </c>
      <c r="BK492" s="8" t="s">
        <v>303</v>
      </c>
      <c r="BL492" s="8">
        <v>93722</v>
      </c>
      <c r="BM492" s="8" t="s">
        <v>84</v>
      </c>
      <c r="BN492" s="8"/>
      <c r="BO492" s="8"/>
      <c r="BP492" s="8"/>
      <c r="BQ492" s="8"/>
      <c r="BR492" s="10">
        <v>2.35</v>
      </c>
      <c r="BS492" t="s">
        <v>85</v>
      </c>
    </row>
    <row r="493" spans="1:71">
      <c r="A493" s="8" t="s">
        <v>457</v>
      </c>
      <c r="B493" s="51" t="s">
        <v>458</v>
      </c>
      <c r="C493" s="21" t="s">
        <v>466</v>
      </c>
      <c r="D493" s="8">
        <v>2</v>
      </c>
      <c r="E493" s="9">
        <v>43996</v>
      </c>
      <c r="F493" s="9">
        <v>43659</v>
      </c>
      <c r="G493" s="9">
        <v>43996</v>
      </c>
      <c r="H493" s="8" t="s">
        <v>459</v>
      </c>
      <c r="I493" s="8" t="s">
        <v>460</v>
      </c>
      <c r="J493" s="8" t="s">
        <v>461</v>
      </c>
      <c r="K493" s="8"/>
      <c r="L493" s="8" t="s">
        <v>360</v>
      </c>
      <c r="M493" s="8" t="s">
        <v>303</v>
      </c>
      <c r="N493" s="8">
        <v>93722</v>
      </c>
      <c r="O493" s="8">
        <v>1000</v>
      </c>
      <c r="P493" s="8">
        <v>5729</v>
      </c>
      <c r="Q493" s="8">
        <v>33</v>
      </c>
      <c r="R493" s="8">
        <v>0</v>
      </c>
      <c r="S493" s="8" t="s">
        <v>80</v>
      </c>
      <c r="T493" s="8" t="s">
        <v>304</v>
      </c>
      <c r="U493" s="8" t="s">
        <v>80</v>
      </c>
      <c r="V493" s="8">
        <v>0</v>
      </c>
      <c r="W493" s="8">
        <v>0</v>
      </c>
      <c r="X493" s="8">
        <v>0</v>
      </c>
      <c r="Y493" s="8">
        <v>0</v>
      </c>
      <c r="Z493" s="8" t="s">
        <v>305</v>
      </c>
      <c r="AA493" s="8" t="s">
        <v>306</v>
      </c>
      <c r="AB493" s="8">
        <v>0</v>
      </c>
      <c r="AC493" s="8">
        <v>0</v>
      </c>
      <c r="AD493" s="8" t="s">
        <v>305</v>
      </c>
      <c r="AE493" s="8" t="s">
        <v>306</v>
      </c>
      <c r="AF493" s="8">
        <v>0</v>
      </c>
      <c r="AG493" s="8"/>
      <c r="AH493" s="8">
        <v>2010</v>
      </c>
      <c r="AI493" s="8" t="s">
        <v>110</v>
      </c>
      <c r="AJ493" s="8" t="s">
        <v>464</v>
      </c>
      <c r="AK493" s="15">
        <v>-316</v>
      </c>
      <c r="AL493" s="15">
        <v>0</v>
      </c>
      <c r="AM493" s="15">
        <v>0</v>
      </c>
      <c r="AN493" s="15">
        <v>0</v>
      </c>
      <c r="AO493" s="15">
        <v>0</v>
      </c>
      <c r="AP493" s="15">
        <f>SUM(AK493:AO493)</f>
        <v>-316</v>
      </c>
      <c r="AQ493" s="10">
        <v>14</v>
      </c>
      <c r="AR493" s="22">
        <f>ROUND(AP493*AQ493%,2)</f>
        <v>-44.24</v>
      </c>
      <c r="AS493" s="13">
        <v>44408</v>
      </c>
      <c r="AT493" s="14" t="s">
        <v>83</v>
      </c>
      <c r="AU493" s="15">
        <f t="shared" si="15"/>
        <v>-316</v>
      </c>
      <c r="AV493" s="8"/>
      <c r="AW493" s="8" t="s">
        <v>291</v>
      </c>
      <c r="AX493" s="8" t="s">
        <v>463</v>
      </c>
      <c r="AY493" s="16">
        <v>44408</v>
      </c>
      <c r="AZ493" s="10" t="s">
        <v>292</v>
      </c>
      <c r="BA493" s="21" t="s">
        <v>467</v>
      </c>
      <c r="BB493" s="8"/>
      <c r="BC493" s="8"/>
      <c r="BD493" s="8"/>
      <c r="BE493" s="8"/>
      <c r="BF493" s="8"/>
      <c r="BG493" s="8"/>
      <c r="BH493" s="8" t="s">
        <v>461</v>
      </c>
      <c r="BI493" s="8"/>
      <c r="BJ493" s="8" t="s">
        <v>360</v>
      </c>
      <c r="BK493" s="8" t="s">
        <v>303</v>
      </c>
      <c r="BL493" s="8">
        <v>93722</v>
      </c>
      <c r="BM493" s="8" t="s">
        <v>84</v>
      </c>
      <c r="BN493" s="8"/>
      <c r="BO493" s="8"/>
      <c r="BP493" s="8"/>
      <c r="BQ493" s="8"/>
      <c r="BR493" s="10">
        <v>2.35</v>
      </c>
      <c r="BS493" t="s">
        <v>85</v>
      </c>
    </row>
    <row r="494" spans="1:71">
      <c r="A494" s="8" t="s">
        <v>457</v>
      </c>
      <c r="B494" s="51" t="s">
        <v>458</v>
      </c>
      <c r="C494" s="21" t="s">
        <v>466</v>
      </c>
      <c r="D494" s="8">
        <v>2</v>
      </c>
      <c r="E494" s="9">
        <v>43996</v>
      </c>
      <c r="F494" s="9">
        <v>43659</v>
      </c>
      <c r="G494" s="9">
        <v>43996</v>
      </c>
      <c r="H494" s="8" t="s">
        <v>459</v>
      </c>
      <c r="I494" s="8" t="s">
        <v>460</v>
      </c>
      <c r="J494" s="8" t="s">
        <v>461</v>
      </c>
      <c r="K494" s="8"/>
      <c r="L494" s="8" t="s">
        <v>360</v>
      </c>
      <c r="M494" s="8" t="s">
        <v>303</v>
      </c>
      <c r="N494" s="8">
        <v>93722</v>
      </c>
      <c r="O494" s="8">
        <v>1000</v>
      </c>
      <c r="P494" s="8">
        <v>5729</v>
      </c>
      <c r="Q494" s="8">
        <v>33</v>
      </c>
      <c r="R494" s="8">
        <v>0</v>
      </c>
      <c r="S494" s="8" t="s">
        <v>80</v>
      </c>
      <c r="T494" s="8" t="s">
        <v>304</v>
      </c>
      <c r="U494" s="8" t="s">
        <v>80</v>
      </c>
      <c r="V494" s="8">
        <v>0</v>
      </c>
      <c r="W494" s="8">
        <v>0</v>
      </c>
      <c r="X494" s="8">
        <v>0</v>
      </c>
      <c r="Y494" s="8">
        <v>0</v>
      </c>
      <c r="Z494" s="8" t="s">
        <v>305</v>
      </c>
      <c r="AA494" s="8" t="s">
        <v>306</v>
      </c>
      <c r="AB494" s="8">
        <v>0</v>
      </c>
      <c r="AC494" s="8">
        <v>0</v>
      </c>
      <c r="AD494" s="8" t="s">
        <v>305</v>
      </c>
      <c r="AE494" s="8" t="s">
        <v>306</v>
      </c>
      <c r="AF494" s="8">
        <v>0</v>
      </c>
      <c r="AG494" s="8"/>
      <c r="AH494" s="8">
        <v>2014</v>
      </c>
      <c r="AI494" s="8" t="s">
        <v>90</v>
      </c>
      <c r="AJ494" s="8" t="s">
        <v>465</v>
      </c>
      <c r="AK494" s="15">
        <v>-316</v>
      </c>
      <c r="AL494" s="15">
        <v>0</v>
      </c>
      <c r="AM494" s="15">
        <v>0</v>
      </c>
      <c r="AN494" s="15">
        <v>0</v>
      </c>
      <c r="AO494" s="15">
        <v>0</v>
      </c>
      <c r="AP494" s="15">
        <f>SUM(AK494:AO494)</f>
        <v>-316</v>
      </c>
      <c r="AQ494" s="10">
        <v>14</v>
      </c>
      <c r="AR494" s="22">
        <f>ROUND(AP494*AQ494%,2)</f>
        <v>-44.24</v>
      </c>
      <c r="AS494" s="13">
        <v>44408</v>
      </c>
      <c r="AT494" s="14" t="s">
        <v>83</v>
      </c>
      <c r="AU494" s="15">
        <f t="shared" si="15"/>
        <v>-316</v>
      </c>
      <c r="AV494" s="8"/>
      <c r="AW494" s="8" t="s">
        <v>291</v>
      </c>
      <c r="AX494" s="8" t="s">
        <v>463</v>
      </c>
      <c r="AY494" s="16">
        <v>44408</v>
      </c>
      <c r="AZ494" s="10" t="s">
        <v>292</v>
      </c>
      <c r="BA494" s="21" t="s">
        <v>467</v>
      </c>
      <c r="BB494" s="8"/>
      <c r="BC494" s="8"/>
      <c r="BD494" s="8"/>
      <c r="BE494" s="8"/>
      <c r="BF494" s="8"/>
      <c r="BG494" s="8"/>
      <c r="BH494" s="8" t="s">
        <v>461</v>
      </c>
      <c r="BI494" s="8"/>
      <c r="BJ494" s="8" t="s">
        <v>360</v>
      </c>
      <c r="BK494" s="8" t="s">
        <v>303</v>
      </c>
      <c r="BL494" s="8">
        <v>93722</v>
      </c>
      <c r="BM494" s="8" t="s">
        <v>84</v>
      </c>
      <c r="BN494" s="8"/>
      <c r="BO494" s="8"/>
      <c r="BP494" s="8"/>
      <c r="BQ494" s="8"/>
      <c r="BR494" s="10">
        <v>2.35</v>
      </c>
      <c r="BS494" t="s">
        <v>85</v>
      </c>
    </row>
    <row r="495" spans="1:71">
      <c r="A495" t="s">
        <v>468</v>
      </c>
      <c r="B495" s="47" t="s">
        <v>469</v>
      </c>
      <c r="C495" t="s">
        <v>443</v>
      </c>
      <c r="D495" s="8"/>
      <c r="E495" s="9">
        <v>43682</v>
      </c>
      <c r="F495" s="9">
        <v>43682</v>
      </c>
      <c r="G495" s="9">
        <v>44048</v>
      </c>
      <c r="H495" t="s">
        <v>470</v>
      </c>
      <c r="I495" t="s">
        <v>471</v>
      </c>
      <c r="J495" t="s">
        <v>472</v>
      </c>
      <c r="L495" t="s">
        <v>473</v>
      </c>
      <c r="M495" t="s">
        <v>303</v>
      </c>
      <c r="N495" s="10">
        <v>95926</v>
      </c>
      <c r="O495" s="10">
        <v>1000</v>
      </c>
      <c r="P495">
        <v>5719</v>
      </c>
      <c r="Q495">
        <v>31</v>
      </c>
      <c r="R495">
        <v>0</v>
      </c>
      <c r="S495" t="s">
        <v>80</v>
      </c>
      <c r="T495" t="s">
        <v>304</v>
      </c>
      <c r="U495" t="s">
        <v>79</v>
      </c>
      <c r="V495">
        <v>0</v>
      </c>
      <c r="W495">
        <v>0</v>
      </c>
      <c r="X495">
        <v>0</v>
      </c>
      <c r="Y495">
        <v>0</v>
      </c>
      <c r="Z495" t="s">
        <v>305</v>
      </c>
      <c r="AA495" t="s">
        <v>306</v>
      </c>
      <c r="AB495">
        <v>0</v>
      </c>
      <c r="AC495">
        <v>0</v>
      </c>
      <c r="AD495" t="s">
        <v>305</v>
      </c>
      <c r="AE495" t="s">
        <v>306</v>
      </c>
      <c r="AF495">
        <v>0</v>
      </c>
      <c r="AH495">
        <v>2012</v>
      </c>
      <c r="AI495" s="8" t="s">
        <v>135</v>
      </c>
      <c r="AJ495" t="s">
        <v>474</v>
      </c>
      <c r="AK495" s="11">
        <v>2725</v>
      </c>
      <c r="AL495" s="11">
        <v>0</v>
      </c>
      <c r="AM495" s="11">
        <v>20</v>
      </c>
      <c r="AN495" s="11">
        <v>0</v>
      </c>
      <c r="AO495" s="11">
        <v>0</v>
      </c>
      <c r="AP495" s="11">
        <v>2745</v>
      </c>
      <c r="AQ495" s="10">
        <v>14</v>
      </c>
      <c r="AR495" s="12">
        <f t="shared" ref="AR495:AR558" si="16">AP495*AQ495%</f>
        <v>384.3</v>
      </c>
      <c r="AS495" s="13">
        <v>44408</v>
      </c>
      <c r="AT495" s="14" t="s">
        <v>83</v>
      </c>
      <c r="AU495" s="15">
        <f t="shared" si="15"/>
        <v>2745</v>
      </c>
      <c r="AV495" s="12"/>
      <c r="AW495" t="s">
        <v>137</v>
      </c>
      <c r="AX495" t="s">
        <v>475</v>
      </c>
      <c r="AY495" s="16">
        <v>44408</v>
      </c>
      <c r="AZ495" s="10" t="s">
        <v>138</v>
      </c>
      <c r="BA495" s="10"/>
      <c r="BH495" t="s">
        <v>472</v>
      </c>
      <c r="BJ495" t="s">
        <v>473</v>
      </c>
      <c r="BK495" t="s">
        <v>303</v>
      </c>
      <c r="BL495">
        <v>95926</v>
      </c>
      <c r="BM495" t="s">
        <v>84</v>
      </c>
      <c r="BR495" s="10">
        <v>2.35</v>
      </c>
      <c r="BS495" t="s">
        <v>85</v>
      </c>
    </row>
    <row r="496" spans="1:71">
      <c r="A496" t="s">
        <v>476</v>
      </c>
      <c r="B496" s="47" t="s">
        <v>477</v>
      </c>
      <c r="C496" t="s">
        <v>443</v>
      </c>
      <c r="D496" s="8"/>
      <c r="E496" s="9">
        <v>43668</v>
      </c>
      <c r="F496" s="9">
        <v>43668</v>
      </c>
      <c r="G496" s="9">
        <v>44034</v>
      </c>
      <c r="H496" t="s">
        <v>478</v>
      </c>
      <c r="I496" t="s">
        <v>479</v>
      </c>
      <c r="J496" t="s">
        <v>480</v>
      </c>
      <c r="L496" t="s">
        <v>481</v>
      </c>
      <c r="M496" t="s">
        <v>303</v>
      </c>
      <c r="N496" s="10">
        <v>93309</v>
      </c>
      <c r="O496" s="10">
        <v>1000</v>
      </c>
      <c r="P496">
        <v>5738</v>
      </c>
      <c r="Q496">
        <v>67</v>
      </c>
      <c r="R496" t="s">
        <v>80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305</v>
      </c>
      <c r="AA496" t="s">
        <v>306</v>
      </c>
      <c r="AB496">
        <v>0</v>
      </c>
      <c r="AC496">
        <v>0</v>
      </c>
      <c r="AD496" t="s">
        <v>305</v>
      </c>
      <c r="AE496" t="s">
        <v>306</v>
      </c>
      <c r="AF496">
        <v>0</v>
      </c>
      <c r="AH496">
        <v>2003</v>
      </c>
      <c r="AI496" s="8" t="s">
        <v>135</v>
      </c>
      <c r="AJ496" t="s">
        <v>482</v>
      </c>
      <c r="AK496" s="11">
        <v>3106</v>
      </c>
      <c r="AL496" s="11">
        <v>0</v>
      </c>
      <c r="AM496" s="11">
        <v>20</v>
      </c>
      <c r="AN496" s="11">
        <v>0</v>
      </c>
      <c r="AO496" s="11">
        <v>0</v>
      </c>
      <c r="AP496" s="11">
        <v>3126</v>
      </c>
      <c r="AQ496" s="10">
        <v>14</v>
      </c>
      <c r="AR496" s="12">
        <f t="shared" si="16"/>
        <v>437.64000000000004</v>
      </c>
      <c r="AS496" s="13">
        <v>44408</v>
      </c>
      <c r="AT496" s="14" t="s">
        <v>83</v>
      </c>
      <c r="AU496" s="15">
        <f t="shared" si="15"/>
        <v>3126</v>
      </c>
      <c r="AV496" s="12"/>
      <c r="AW496" t="s">
        <v>112</v>
      </c>
      <c r="AX496" t="s">
        <v>483</v>
      </c>
      <c r="AY496" s="16">
        <v>44408</v>
      </c>
      <c r="AZ496" s="10" t="s">
        <v>113</v>
      </c>
      <c r="BA496" s="10"/>
      <c r="BH496" t="s">
        <v>480</v>
      </c>
      <c r="BJ496" t="s">
        <v>481</v>
      </c>
      <c r="BK496" t="s">
        <v>303</v>
      </c>
      <c r="BL496">
        <v>93309</v>
      </c>
      <c r="BM496" t="s">
        <v>84</v>
      </c>
      <c r="BR496" s="10">
        <v>2.35</v>
      </c>
      <c r="BS496" t="s">
        <v>85</v>
      </c>
    </row>
    <row r="497" spans="1:71">
      <c r="A497" t="s">
        <v>484</v>
      </c>
      <c r="B497" s="47" t="s">
        <v>485</v>
      </c>
      <c r="C497" t="s">
        <v>73</v>
      </c>
      <c r="D497" s="8"/>
      <c r="E497" s="9">
        <v>43605</v>
      </c>
      <c r="F497" s="9">
        <v>43605</v>
      </c>
      <c r="G497" s="9">
        <v>43971</v>
      </c>
      <c r="H497" t="s">
        <v>486</v>
      </c>
      <c r="J497" t="s">
        <v>487</v>
      </c>
      <c r="L497" t="s">
        <v>488</v>
      </c>
      <c r="M497" t="s">
        <v>489</v>
      </c>
      <c r="N497" s="10">
        <v>19111</v>
      </c>
      <c r="O497" s="10">
        <v>1000</v>
      </c>
      <c r="P497">
        <v>5719</v>
      </c>
      <c r="Q497">
        <v>1</v>
      </c>
      <c r="R497">
        <v>0</v>
      </c>
      <c r="S497" t="s">
        <v>305</v>
      </c>
      <c r="T497" t="s">
        <v>306</v>
      </c>
      <c r="U497" t="s">
        <v>490</v>
      </c>
      <c r="V497">
        <v>0</v>
      </c>
      <c r="W497" t="s">
        <v>109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193</v>
      </c>
      <c r="AH497">
        <v>2010</v>
      </c>
      <c r="AI497" s="8" t="s">
        <v>135</v>
      </c>
      <c r="AJ497" t="s">
        <v>491</v>
      </c>
      <c r="AK497" s="11">
        <v>4632</v>
      </c>
      <c r="AL497" s="11">
        <v>142</v>
      </c>
      <c r="AM497" s="11">
        <v>0</v>
      </c>
      <c r="AN497" s="11">
        <v>0</v>
      </c>
      <c r="AO497" s="11">
        <v>0</v>
      </c>
      <c r="AP497" s="11">
        <v>4774</v>
      </c>
      <c r="AQ497" s="10">
        <v>14</v>
      </c>
      <c r="AR497" s="12">
        <f t="shared" si="16"/>
        <v>668.36</v>
      </c>
      <c r="AS497" s="13">
        <v>44408</v>
      </c>
      <c r="AT497" s="14" t="s">
        <v>83</v>
      </c>
      <c r="AU497" s="15">
        <f t="shared" si="15"/>
        <v>4774</v>
      </c>
      <c r="AV497" s="12"/>
      <c r="AW497" t="s">
        <v>291</v>
      </c>
      <c r="AY497" s="16">
        <v>44408</v>
      </c>
      <c r="AZ497" s="10" t="s">
        <v>292</v>
      </c>
      <c r="BA497" s="10"/>
      <c r="BH497" t="s">
        <v>487</v>
      </c>
      <c r="BJ497" t="s">
        <v>488</v>
      </c>
      <c r="BK497" t="s">
        <v>489</v>
      </c>
      <c r="BL497">
        <v>19111</v>
      </c>
      <c r="BM497" t="s">
        <v>84</v>
      </c>
      <c r="BR497" s="10">
        <v>2</v>
      </c>
      <c r="BS497" t="s">
        <v>85</v>
      </c>
    </row>
    <row r="498" spans="1:71">
      <c r="A498" t="s">
        <v>492</v>
      </c>
      <c r="B498" s="47" t="s">
        <v>493</v>
      </c>
      <c r="C498" t="s">
        <v>73</v>
      </c>
      <c r="D498" s="8"/>
      <c r="E498" s="9">
        <v>43533</v>
      </c>
      <c r="F498" s="9">
        <v>43533</v>
      </c>
      <c r="G498" s="9">
        <v>43899</v>
      </c>
      <c r="H498" t="s">
        <v>494</v>
      </c>
      <c r="I498" t="s">
        <v>495</v>
      </c>
      <c r="J498" t="s">
        <v>496</v>
      </c>
      <c r="L498" t="s">
        <v>497</v>
      </c>
      <c r="M498" t="s">
        <v>498</v>
      </c>
      <c r="N498" s="10">
        <v>78501</v>
      </c>
      <c r="O498" s="10">
        <v>1000</v>
      </c>
      <c r="Q498">
        <v>57</v>
      </c>
      <c r="R498">
        <v>0</v>
      </c>
      <c r="S498" t="s">
        <v>306</v>
      </c>
      <c r="T498" t="s">
        <v>499</v>
      </c>
      <c r="U498" t="s">
        <v>109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H498">
        <v>2012</v>
      </c>
      <c r="AI498" s="8" t="s">
        <v>90</v>
      </c>
      <c r="AJ498" t="s">
        <v>500</v>
      </c>
      <c r="AK498" s="11">
        <v>2407</v>
      </c>
      <c r="AL498" s="11">
        <v>0</v>
      </c>
      <c r="AM498" s="11">
        <v>0</v>
      </c>
      <c r="AN498" s="11">
        <v>0</v>
      </c>
      <c r="AO498" s="11">
        <v>0</v>
      </c>
      <c r="AP498" s="11">
        <v>2407</v>
      </c>
      <c r="AQ498" s="10">
        <v>14</v>
      </c>
      <c r="AR498" s="12">
        <f t="shared" si="16"/>
        <v>336.98</v>
      </c>
      <c r="AS498" s="13">
        <v>44408</v>
      </c>
      <c r="AT498" s="14" t="s">
        <v>83</v>
      </c>
      <c r="AU498" s="15">
        <f t="shared" si="15"/>
        <v>2407</v>
      </c>
      <c r="AV498" s="12"/>
      <c r="AW498" t="s">
        <v>112</v>
      </c>
      <c r="AY498" s="16">
        <v>44408</v>
      </c>
      <c r="AZ498" s="10" t="s">
        <v>113</v>
      </c>
      <c r="BA498" s="10"/>
      <c r="BH498" t="s">
        <v>496</v>
      </c>
      <c r="BJ498" t="s">
        <v>497</v>
      </c>
      <c r="BK498" t="s">
        <v>498</v>
      </c>
      <c r="BL498">
        <v>78501</v>
      </c>
      <c r="BM498" t="s">
        <v>84</v>
      </c>
      <c r="BR498" s="10">
        <v>1.6</v>
      </c>
      <c r="BS498" t="s">
        <v>85</v>
      </c>
    </row>
    <row r="499" spans="1:71">
      <c r="A499" t="s">
        <v>501</v>
      </c>
      <c r="B499" s="47" t="s">
        <v>502</v>
      </c>
      <c r="C499" t="s">
        <v>73</v>
      </c>
      <c r="D499" s="8"/>
      <c r="E499" s="9">
        <v>43546</v>
      </c>
      <c r="F499" s="9">
        <v>43546</v>
      </c>
      <c r="G499" s="9">
        <v>43983</v>
      </c>
      <c r="H499" t="s">
        <v>503</v>
      </c>
      <c r="J499" t="s">
        <v>504</v>
      </c>
      <c r="L499" t="s">
        <v>505</v>
      </c>
      <c r="M499" t="s">
        <v>498</v>
      </c>
      <c r="N499" s="10">
        <v>79905</v>
      </c>
      <c r="O499" s="10">
        <v>1000</v>
      </c>
      <c r="Q499">
        <v>5</v>
      </c>
      <c r="R499">
        <v>0</v>
      </c>
      <c r="S499" t="s">
        <v>80</v>
      </c>
      <c r="T499" t="s">
        <v>304</v>
      </c>
      <c r="U499" t="s">
        <v>79</v>
      </c>
      <c r="V499">
        <v>0</v>
      </c>
      <c r="W499">
        <v>0</v>
      </c>
      <c r="X499">
        <v>0</v>
      </c>
      <c r="Y499">
        <v>0</v>
      </c>
      <c r="Z499" t="s">
        <v>306</v>
      </c>
      <c r="AA499" t="s">
        <v>499</v>
      </c>
      <c r="AB499" t="s">
        <v>109</v>
      </c>
      <c r="AC499">
        <v>0</v>
      </c>
      <c r="AD499" t="s">
        <v>306</v>
      </c>
      <c r="AE499" t="s">
        <v>499</v>
      </c>
      <c r="AF499" t="s">
        <v>109</v>
      </c>
      <c r="AG499">
        <v>22</v>
      </c>
      <c r="AH499">
        <v>2011</v>
      </c>
      <c r="AI499" s="8" t="s">
        <v>110</v>
      </c>
      <c r="AJ499" t="s">
        <v>506</v>
      </c>
      <c r="AK499" s="11">
        <v>2862</v>
      </c>
      <c r="AL499" s="11">
        <v>0</v>
      </c>
      <c r="AM499" s="11">
        <v>28</v>
      </c>
      <c r="AN499" s="11">
        <v>0</v>
      </c>
      <c r="AO499" s="11">
        <v>0</v>
      </c>
      <c r="AP499" s="11">
        <v>2890</v>
      </c>
      <c r="AQ499" s="10">
        <v>14</v>
      </c>
      <c r="AR499" s="12">
        <f t="shared" si="16"/>
        <v>404.6</v>
      </c>
      <c r="AS499" s="13">
        <v>44408</v>
      </c>
      <c r="AT499" s="14" t="s">
        <v>83</v>
      </c>
      <c r="AU499" s="15">
        <f t="shared" si="15"/>
        <v>2890</v>
      </c>
      <c r="AV499" s="12"/>
      <c r="AW499" t="s">
        <v>137</v>
      </c>
      <c r="AY499" s="16">
        <v>44408</v>
      </c>
      <c r="AZ499" s="10" t="s">
        <v>138</v>
      </c>
      <c r="BA499" s="10"/>
      <c r="BH499" t="s">
        <v>504</v>
      </c>
      <c r="BJ499" t="s">
        <v>505</v>
      </c>
      <c r="BK499" t="s">
        <v>498</v>
      </c>
      <c r="BL499">
        <v>79905</v>
      </c>
      <c r="BM499" t="s">
        <v>84</v>
      </c>
      <c r="BR499" s="10">
        <v>1.6</v>
      </c>
      <c r="BS499" t="s">
        <v>85</v>
      </c>
    </row>
    <row r="500" spans="1:71">
      <c r="A500" t="s">
        <v>501</v>
      </c>
      <c r="B500" s="47" t="s">
        <v>502</v>
      </c>
      <c r="C500" t="s">
        <v>73</v>
      </c>
      <c r="D500" s="8"/>
      <c r="E500" s="9">
        <v>43546</v>
      </c>
      <c r="F500" s="9">
        <v>43546</v>
      </c>
      <c r="G500" s="9">
        <v>43983</v>
      </c>
      <c r="H500" t="s">
        <v>503</v>
      </c>
      <c r="J500" t="s">
        <v>504</v>
      </c>
      <c r="L500" t="s">
        <v>505</v>
      </c>
      <c r="M500" t="s">
        <v>498</v>
      </c>
      <c r="N500" s="10">
        <v>79905</v>
      </c>
      <c r="O500" s="10">
        <v>1000</v>
      </c>
      <c r="Q500">
        <v>5</v>
      </c>
      <c r="R500">
        <v>0</v>
      </c>
      <c r="S500" t="s">
        <v>80</v>
      </c>
      <c r="T500" t="s">
        <v>304</v>
      </c>
      <c r="U500" t="s">
        <v>79</v>
      </c>
      <c r="V500">
        <v>0</v>
      </c>
      <c r="W500">
        <v>0</v>
      </c>
      <c r="X500">
        <v>0</v>
      </c>
      <c r="Y500">
        <v>0</v>
      </c>
      <c r="Z500" t="s">
        <v>306</v>
      </c>
      <c r="AA500" t="s">
        <v>499</v>
      </c>
      <c r="AB500" t="s">
        <v>109</v>
      </c>
      <c r="AC500">
        <v>0</v>
      </c>
      <c r="AD500" t="s">
        <v>306</v>
      </c>
      <c r="AE500" t="s">
        <v>499</v>
      </c>
      <c r="AF500" t="s">
        <v>109</v>
      </c>
      <c r="AG500">
        <v>45</v>
      </c>
      <c r="AH500">
        <v>2007</v>
      </c>
      <c r="AI500" s="8" t="s">
        <v>81</v>
      </c>
      <c r="AJ500" t="s">
        <v>507</v>
      </c>
      <c r="AK500" s="11">
        <v>2862</v>
      </c>
      <c r="AL500" s="11">
        <v>0</v>
      </c>
      <c r="AM500" s="11">
        <v>28</v>
      </c>
      <c r="AN500" s="11">
        <v>0</v>
      </c>
      <c r="AO500" s="11">
        <v>0</v>
      </c>
      <c r="AP500" s="11">
        <v>2890</v>
      </c>
      <c r="AQ500" s="10">
        <v>14</v>
      </c>
      <c r="AR500" s="12">
        <f t="shared" si="16"/>
        <v>404.6</v>
      </c>
      <c r="AS500" s="13">
        <v>44408</v>
      </c>
      <c r="AT500" s="14" t="s">
        <v>83</v>
      </c>
      <c r="AU500" s="15">
        <f t="shared" si="15"/>
        <v>2890</v>
      </c>
      <c r="AV500" s="12"/>
      <c r="AW500" t="s">
        <v>137</v>
      </c>
      <c r="AY500" s="16">
        <v>44408</v>
      </c>
      <c r="AZ500" s="10" t="s">
        <v>138</v>
      </c>
      <c r="BA500" s="10"/>
      <c r="BH500" t="s">
        <v>504</v>
      </c>
      <c r="BJ500" t="s">
        <v>505</v>
      </c>
      <c r="BK500" t="s">
        <v>498</v>
      </c>
      <c r="BL500">
        <v>79905</v>
      </c>
      <c r="BM500" t="s">
        <v>84</v>
      </c>
      <c r="BR500" s="10">
        <v>1.6</v>
      </c>
      <c r="BS500" t="s">
        <v>85</v>
      </c>
    </row>
    <row r="501" spans="1:71">
      <c r="A501" t="s">
        <v>501</v>
      </c>
      <c r="B501" s="47" t="s">
        <v>502</v>
      </c>
      <c r="C501" t="s">
        <v>73</v>
      </c>
      <c r="D501" s="8"/>
      <c r="E501" s="9">
        <v>43546</v>
      </c>
      <c r="F501" s="9">
        <v>43546</v>
      </c>
      <c r="G501" s="9">
        <v>43983</v>
      </c>
      <c r="H501" t="s">
        <v>503</v>
      </c>
      <c r="J501" t="s">
        <v>504</v>
      </c>
      <c r="L501" t="s">
        <v>505</v>
      </c>
      <c r="M501" t="s">
        <v>498</v>
      </c>
      <c r="N501" s="10">
        <v>79905</v>
      </c>
      <c r="O501" s="10">
        <v>1000</v>
      </c>
      <c r="Q501">
        <v>5</v>
      </c>
      <c r="R501">
        <v>0</v>
      </c>
      <c r="S501" t="s">
        <v>80</v>
      </c>
      <c r="T501" t="s">
        <v>304</v>
      </c>
      <c r="U501" t="s">
        <v>79</v>
      </c>
      <c r="V501">
        <v>0</v>
      </c>
      <c r="W501">
        <v>0</v>
      </c>
      <c r="X501">
        <v>0</v>
      </c>
      <c r="Y501">
        <v>0</v>
      </c>
      <c r="Z501" t="s">
        <v>306</v>
      </c>
      <c r="AA501" t="s">
        <v>499</v>
      </c>
      <c r="AB501" t="s">
        <v>109</v>
      </c>
      <c r="AC501">
        <v>0</v>
      </c>
      <c r="AD501" t="s">
        <v>306</v>
      </c>
      <c r="AE501" t="s">
        <v>499</v>
      </c>
      <c r="AF501" t="s">
        <v>109</v>
      </c>
      <c r="AG501">
        <v>21</v>
      </c>
      <c r="AH501">
        <v>2011</v>
      </c>
      <c r="AI501" s="8" t="s">
        <v>110</v>
      </c>
      <c r="AJ501" t="s">
        <v>508</v>
      </c>
      <c r="AK501" s="11">
        <v>2862</v>
      </c>
      <c r="AL501" s="11">
        <v>0</v>
      </c>
      <c r="AM501" s="11">
        <v>28</v>
      </c>
      <c r="AN501" s="11">
        <v>0</v>
      </c>
      <c r="AO501" s="11">
        <v>0</v>
      </c>
      <c r="AP501" s="11">
        <v>2890</v>
      </c>
      <c r="AQ501" s="10">
        <v>14</v>
      </c>
      <c r="AR501" s="12">
        <f t="shared" si="16"/>
        <v>404.6</v>
      </c>
      <c r="AS501" s="13">
        <v>44408</v>
      </c>
      <c r="AT501" s="14" t="s">
        <v>83</v>
      </c>
      <c r="AU501" s="15">
        <f t="shared" si="15"/>
        <v>2890</v>
      </c>
      <c r="AV501" s="12"/>
      <c r="AW501" t="s">
        <v>137</v>
      </c>
      <c r="AY501" s="16">
        <v>44408</v>
      </c>
      <c r="AZ501" s="10" t="s">
        <v>138</v>
      </c>
      <c r="BA501" s="10"/>
      <c r="BH501" t="s">
        <v>504</v>
      </c>
      <c r="BJ501" t="s">
        <v>505</v>
      </c>
      <c r="BK501" t="s">
        <v>498</v>
      </c>
      <c r="BL501">
        <v>79905</v>
      </c>
      <c r="BM501" t="s">
        <v>84</v>
      </c>
      <c r="BR501" s="10">
        <v>1.6</v>
      </c>
      <c r="BS501" t="s">
        <v>85</v>
      </c>
    </row>
    <row r="502" spans="1:71">
      <c r="A502" t="s">
        <v>501</v>
      </c>
      <c r="B502" s="47" t="s">
        <v>502</v>
      </c>
      <c r="C502" t="s">
        <v>73</v>
      </c>
      <c r="D502" s="8"/>
      <c r="E502" s="9">
        <v>43546</v>
      </c>
      <c r="F502" s="9">
        <v>43546</v>
      </c>
      <c r="G502" s="9">
        <v>43983</v>
      </c>
      <c r="H502" t="s">
        <v>503</v>
      </c>
      <c r="J502" t="s">
        <v>504</v>
      </c>
      <c r="L502" t="s">
        <v>505</v>
      </c>
      <c r="M502" t="s">
        <v>498</v>
      </c>
      <c r="N502" s="10">
        <v>79905</v>
      </c>
      <c r="O502" s="10">
        <v>1000</v>
      </c>
      <c r="Q502">
        <v>5</v>
      </c>
      <c r="R502">
        <v>0</v>
      </c>
      <c r="S502" t="s">
        <v>80</v>
      </c>
      <c r="T502" t="s">
        <v>304</v>
      </c>
      <c r="U502" t="s">
        <v>79</v>
      </c>
      <c r="V502">
        <v>0</v>
      </c>
      <c r="W502">
        <v>0</v>
      </c>
      <c r="X502">
        <v>0</v>
      </c>
      <c r="Y502">
        <v>0</v>
      </c>
      <c r="Z502" t="s">
        <v>306</v>
      </c>
      <c r="AA502" t="s">
        <v>499</v>
      </c>
      <c r="AB502" t="s">
        <v>109</v>
      </c>
      <c r="AC502">
        <v>0</v>
      </c>
      <c r="AD502" t="s">
        <v>306</v>
      </c>
      <c r="AE502" t="s">
        <v>499</v>
      </c>
      <c r="AF502" t="s">
        <v>109</v>
      </c>
      <c r="AG502">
        <v>19</v>
      </c>
      <c r="AH502">
        <v>2009</v>
      </c>
      <c r="AI502" s="8" t="s">
        <v>110</v>
      </c>
      <c r="AJ502" t="s">
        <v>509</v>
      </c>
      <c r="AK502" s="11">
        <v>2862</v>
      </c>
      <c r="AL502" s="11">
        <v>0</v>
      </c>
      <c r="AM502" s="11">
        <v>28</v>
      </c>
      <c r="AN502" s="11">
        <v>0</v>
      </c>
      <c r="AO502" s="11">
        <v>0</v>
      </c>
      <c r="AP502" s="11">
        <v>2890</v>
      </c>
      <c r="AQ502" s="10">
        <v>14</v>
      </c>
      <c r="AR502" s="12">
        <f t="shared" si="16"/>
        <v>404.6</v>
      </c>
      <c r="AS502" s="13">
        <v>44408</v>
      </c>
      <c r="AT502" s="14" t="s">
        <v>83</v>
      </c>
      <c r="AU502" s="15">
        <f t="shared" si="15"/>
        <v>2890</v>
      </c>
      <c r="AV502" s="12"/>
      <c r="AW502" t="s">
        <v>137</v>
      </c>
      <c r="AY502" s="16">
        <v>44408</v>
      </c>
      <c r="AZ502" s="10" t="s">
        <v>138</v>
      </c>
      <c r="BA502" s="10"/>
      <c r="BH502" t="s">
        <v>504</v>
      </c>
      <c r="BJ502" t="s">
        <v>505</v>
      </c>
      <c r="BK502" t="s">
        <v>498</v>
      </c>
      <c r="BL502">
        <v>79905</v>
      </c>
      <c r="BM502" t="s">
        <v>84</v>
      </c>
      <c r="BR502" s="10">
        <v>1.6</v>
      </c>
      <c r="BS502" t="s">
        <v>85</v>
      </c>
    </row>
    <row r="503" spans="1:71">
      <c r="A503" t="s">
        <v>501</v>
      </c>
      <c r="B503" s="47" t="s">
        <v>502</v>
      </c>
      <c r="C503" t="s">
        <v>73</v>
      </c>
      <c r="D503" s="8"/>
      <c r="E503" s="9">
        <v>43546</v>
      </c>
      <c r="F503" s="9">
        <v>43546</v>
      </c>
      <c r="G503" s="9">
        <v>43983</v>
      </c>
      <c r="H503" t="s">
        <v>503</v>
      </c>
      <c r="J503" t="s">
        <v>504</v>
      </c>
      <c r="L503" t="s">
        <v>505</v>
      </c>
      <c r="M503" t="s">
        <v>498</v>
      </c>
      <c r="N503" s="10">
        <v>79905</v>
      </c>
      <c r="O503" s="10">
        <v>1000</v>
      </c>
      <c r="Q503">
        <v>5</v>
      </c>
      <c r="R503">
        <v>0</v>
      </c>
      <c r="S503" t="s">
        <v>80</v>
      </c>
      <c r="T503" t="s">
        <v>304</v>
      </c>
      <c r="U503" t="s">
        <v>79</v>
      </c>
      <c r="V503">
        <v>0</v>
      </c>
      <c r="W503">
        <v>0</v>
      </c>
      <c r="X503">
        <v>0</v>
      </c>
      <c r="Y503">
        <v>0</v>
      </c>
      <c r="Z503" t="s">
        <v>306</v>
      </c>
      <c r="AA503" t="s">
        <v>499</v>
      </c>
      <c r="AB503" t="s">
        <v>109</v>
      </c>
      <c r="AC503">
        <v>0</v>
      </c>
      <c r="AD503" t="s">
        <v>306</v>
      </c>
      <c r="AE503" t="s">
        <v>499</v>
      </c>
      <c r="AF503" t="s">
        <v>109</v>
      </c>
      <c r="AG503">
        <v>2</v>
      </c>
      <c r="AH503">
        <v>2008</v>
      </c>
      <c r="AI503" s="8" t="s">
        <v>87</v>
      </c>
      <c r="AJ503" t="s">
        <v>510</v>
      </c>
      <c r="AK503" s="11">
        <v>2862</v>
      </c>
      <c r="AL503" s="11">
        <v>0</v>
      </c>
      <c r="AM503" s="11">
        <v>28</v>
      </c>
      <c r="AN503" s="11">
        <v>0</v>
      </c>
      <c r="AO503" s="11">
        <v>0</v>
      </c>
      <c r="AP503" s="11">
        <v>2890</v>
      </c>
      <c r="AQ503" s="10">
        <v>14</v>
      </c>
      <c r="AR503" s="12">
        <f t="shared" si="16"/>
        <v>404.6</v>
      </c>
      <c r="AS503" s="13">
        <v>44408</v>
      </c>
      <c r="AT503" s="14" t="s">
        <v>83</v>
      </c>
      <c r="AU503" s="15">
        <f t="shared" si="15"/>
        <v>2890</v>
      </c>
      <c r="AV503" s="12"/>
      <c r="AW503" t="s">
        <v>137</v>
      </c>
      <c r="AY503" s="16">
        <v>44408</v>
      </c>
      <c r="AZ503" s="10" t="s">
        <v>138</v>
      </c>
      <c r="BA503" s="10"/>
      <c r="BH503" t="s">
        <v>504</v>
      </c>
      <c r="BJ503" t="s">
        <v>505</v>
      </c>
      <c r="BK503" t="s">
        <v>498</v>
      </c>
      <c r="BL503">
        <v>79905</v>
      </c>
      <c r="BM503" t="s">
        <v>84</v>
      </c>
      <c r="BR503" s="10">
        <v>1.6</v>
      </c>
      <c r="BS503" t="s">
        <v>85</v>
      </c>
    </row>
    <row r="504" spans="1:71">
      <c r="A504" t="s">
        <v>501</v>
      </c>
      <c r="B504" s="47" t="s">
        <v>502</v>
      </c>
      <c r="C504" t="s">
        <v>73</v>
      </c>
      <c r="D504" s="8"/>
      <c r="E504" s="9">
        <v>43546</v>
      </c>
      <c r="F504" s="9">
        <v>43546</v>
      </c>
      <c r="G504" s="9">
        <v>43983</v>
      </c>
      <c r="H504" t="s">
        <v>503</v>
      </c>
      <c r="J504" t="s">
        <v>504</v>
      </c>
      <c r="L504" t="s">
        <v>505</v>
      </c>
      <c r="M504" t="s">
        <v>498</v>
      </c>
      <c r="N504" s="10">
        <v>79905</v>
      </c>
      <c r="O504" s="10">
        <v>1000</v>
      </c>
      <c r="Q504">
        <v>5</v>
      </c>
      <c r="R504">
        <v>0</v>
      </c>
      <c r="S504" t="s">
        <v>80</v>
      </c>
      <c r="T504" t="s">
        <v>304</v>
      </c>
      <c r="U504" t="s">
        <v>79</v>
      </c>
      <c r="V504">
        <v>0</v>
      </c>
      <c r="W504">
        <v>0</v>
      </c>
      <c r="X504">
        <v>0</v>
      </c>
      <c r="Y504">
        <v>0</v>
      </c>
      <c r="Z504" t="s">
        <v>306</v>
      </c>
      <c r="AA504" t="s">
        <v>499</v>
      </c>
      <c r="AB504" t="s">
        <v>109</v>
      </c>
      <c r="AC504">
        <v>0</v>
      </c>
      <c r="AD504" t="s">
        <v>306</v>
      </c>
      <c r="AE504" t="s">
        <v>499</v>
      </c>
      <c r="AF504" t="s">
        <v>109</v>
      </c>
      <c r="AH504">
        <v>2010</v>
      </c>
      <c r="AI504" s="8" t="s">
        <v>90</v>
      </c>
      <c r="AJ504" t="s">
        <v>511</v>
      </c>
      <c r="AK504" s="11">
        <v>2862</v>
      </c>
      <c r="AL504" s="11">
        <v>0</v>
      </c>
      <c r="AM504" s="11">
        <v>28</v>
      </c>
      <c r="AN504" s="11">
        <v>0</v>
      </c>
      <c r="AO504" s="11">
        <v>0</v>
      </c>
      <c r="AP504" s="11">
        <v>2890</v>
      </c>
      <c r="AQ504" s="10">
        <v>14</v>
      </c>
      <c r="AR504" s="12">
        <f t="shared" si="16"/>
        <v>404.6</v>
      </c>
      <c r="AS504" s="13">
        <v>44408</v>
      </c>
      <c r="AT504" s="14" t="s">
        <v>83</v>
      </c>
      <c r="AU504" s="15">
        <f t="shared" si="15"/>
        <v>2890</v>
      </c>
      <c r="AV504" s="12"/>
      <c r="AW504" t="s">
        <v>137</v>
      </c>
      <c r="AY504" s="16">
        <v>44408</v>
      </c>
      <c r="AZ504" s="10" t="s">
        <v>138</v>
      </c>
      <c r="BA504" s="10"/>
      <c r="BH504" t="s">
        <v>504</v>
      </c>
      <c r="BJ504" t="s">
        <v>505</v>
      </c>
      <c r="BK504" t="s">
        <v>498</v>
      </c>
      <c r="BL504">
        <v>79905</v>
      </c>
      <c r="BM504" t="s">
        <v>84</v>
      </c>
      <c r="BR504" s="10">
        <v>1.6</v>
      </c>
      <c r="BS504" t="s">
        <v>85</v>
      </c>
    </row>
    <row r="505" spans="1:71">
      <c r="A505" t="s">
        <v>501</v>
      </c>
      <c r="B505" s="47" t="s">
        <v>502</v>
      </c>
      <c r="C505" t="s">
        <v>73</v>
      </c>
      <c r="D505" s="8"/>
      <c r="E505" s="9">
        <v>43546</v>
      </c>
      <c r="F505" s="9">
        <v>43546</v>
      </c>
      <c r="G505" s="9">
        <v>43983</v>
      </c>
      <c r="H505" t="s">
        <v>503</v>
      </c>
      <c r="J505" t="s">
        <v>504</v>
      </c>
      <c r="L505" t="s">
        <v>505</v>
      </c>
      <c r="M505" t="s">
        <v>498</v>
      </c>
      <c r="N505" s="10">
        <v>79905</v>
      </c>
      <c r="O505" s="10">
        <v>1000</v>
      </c>
      <c r="Q505">
        <v>5</v>
      </c>
      <c r="R505">
        <v>0</v>
      </c>
      <c r="S505" t="s">
        <v>80</v>
      </c>
      <c r="T505" t="s">
        <v>304</v>
      </c>
      <c r="U505" t="s">
        <v>79</v>
      </c>
      <c r="V505">
        <v>0</v>
      </c>
      <c r="W505">
        <v>0</v>
      </c>
      <c r="X505">
        <v>0</v>
      </c>
      <c r="Y505">
        <v>0</v>
      </c>
      <c r="Z505" t="s">
        <v>306</v>
      </c>
      <c r="AA505" t="s">
        <v>499</v>
      </c>
      <c r="AB505" t="s">
        <v>109</v>
      </c>
      <c r="AC505">
        <v>0</v>
      </c>
      <c r="AD505" t="s">
        <v>306</v>
      </c>
      <c r="AE505" t="s">
        <v>499</v>
      </c>
      <c r="AF505" t="s">
        <v>109</v>
      </c>
      <c r="AG505">
        <v>31</v>
      </c>
      <c r="AH505">
        <v>2008</v>
      </c>
      <c r="AI505" s="8" t="s">
        <v>110</v>
      </c>
      <c r="AJ505" t="s">
        <v>512</v>
      </c>
      <c r="AK505" s="11">
        <v>2862</v>
      </c>
      <c r="AL505" s="11">
        <v>0</v>
      </c>
      <c r="AM505" s="11">
        <v>28</v>
      </c>
      <c r="AN505" s="11">
        <v>0</v>
      </c>
      <c r="AO505" s="11">
        <v>0</v>
      </c>
      <c r="AP505" s="11">
        <v>2890</v>
      </c>
      <c r="AQ505" s="10">
        <v>14</v>
      </c>
      <c r="AR505" s="12">
        <f t="shared" si="16"/>
        <v>404.6</v>
      </c>
      <c r="AS505" s="13">
        <v>44408</v>
      </c>
      <c r="AT505" s="14" t="s">
        <v>83</v>
      </c>
      <c r="AU505" s="15">
        <f t="shared" si="15"/>
        <v>2890</v>
      </c>
      <c r="AV505" s="12"/>
      <c r="AW505" t="s">
        <v>137</v>
      </c>
      <c r="AY505" s="16">
        <v>44408</v>
      </c>
      <c r="AZ505" s="10" t="s">
        <v>138</v>
      </c>
      <c r="BA505" s="10"/>
      <c r="BH505" t="s">
        <v>504</v>
      </c>
      <c r="BJ505" t="s">
        <v>505</v>
      </c>
      <c r="BK505" t="s">
        <v>498</v>
      </c>
      <c r="BL505">
        <v>79905</v>
      </c>
      <c r="BM505" t="s">
        <v>84</v>
      </c>
      <c r="BR505" s="10">
        <v>1.6</v>
      </c>
      <c r="BS505" t="s">
        <v>85</v>
      </c>
    </row>
    <row r="506" spans="1:71">
      <c r="A506" t="s">
        <v>501</v>
      </c>
      <c r="B506" s="47" t="s">
        <v>502</v>
      </c>
      <c r="C506" t="s">
        <v>73</v>
      </c>
      <c r="D506" s="8"/>
      <c r="E506" s="9">
        <v>43546</v>
      </c>
      <c r="F506" s="9">
        <v>43546</v>
      </c>
      <c r="G506" s="9">
        <v>43983</v>
      </c>
      <c r="H506" t="s">
        <v>503</v>
      </c>
      <c r="J506" t="s">
        <v>504</v>
      </c>
      <c r="L506" t="s">
        <v>505</v>
      </c>
      <c r="M506" t="s">
        <v>498</v>
      </c>
      <c r="N506" s="10">
        <v>79905</v>
      </c>
      <c r="O506" s="10">
        <v>1000</v>
      </c>
      <c r="Q506">
        <v>5</v>
      </c>
      <c r="R506">
        <v>0</v>
      </c>
      <c r="S506" t="s">
        <v>80</v>
      </c>
      <c r="T506" t="s">
        <v>304</v>
      </c>
      <c r="U506" t="s">
        <v>79</v>
      </c>
      <c r="V506">
        <v>0</v>
      </c>
      <c r="W506">
        <v>0</v>
      </c>
      <c r="X506">
        <v>0</v>
      </c>
      <c r="Y506">
        <v>0</v>
      </c>
      <c r="Z506" t="s">
        <v>306</v>
      </c>
      <c r="AA506" t="s">
        <v>499</v>
      </c>
      <c r="AB506" t="s">
        <v>109</v>
      </c>
      <c r="AC506">
        <v>0</v>
      </c>
      <c r="AD506" t="s">
        <v>306</v>
      </c>
      <c r="AE506" t="s">
        <v>499</v>
      </c>
      <c r="AF506" t="s">
        <v>109</v>
      </c>
      <c r="AG506">
        <v>26</v>
      </c>
      <c r="AH506">
        <v>2011</v>
      </c>
      <c r="AI506" s="8" t="s">
        <v>110</v>
      </c>
      <c r="AJ506" t="s">
        <v>513</v>
      </c>
      <c r="AK506" s="11">
        <v>2862</v>
      </c>
      <c r="AL506" s="11">
        <v>0</v>
      </c>
      <c r="AM506" s="11">
        <v>28</v>
      </c>
      <c r="AN506" s="11">
        <v>0</v>
      </c>
      <c r="AO506" s="11">
        <v>0</v>
      </c>
      <c r="AP506" s="11">
        <v>2890</v>
      </c>
      <c r="AQ506" s="10">
        <v>14</v>
      </c>
      <c r="AR506" s="12">
        <f t="shared" si="16"/>
        <v>404.6</v>
      </c>
      <c r="AS506" s="13">
        <v>44408</v>
      </c>
      <c r="AT506" s="14" t="s">
        <v>83</v>
      </c>
      <c r="AU506" s="15">
        <f t="shared" si="15"/>
        <v>2890</v>
      </c>
      <c r="AV506" s="12"/>
      <c r="AW506" t="s">
        <v>137</v>
      </c>
      <c r="AY506" s="16">
        <v>44408</v>
      </c>
      <c r="AZ506" s="10" t="s">
        <v>138</v>
      </c>
      <c r="BA506" s="10"/>
      <c r="BH506" t="s">
        <v>504</v>
      </c>
      <c r="BJ506" t="s">
        <v>505</v>
      </c>
      <c r="BK506" t="s">
        <v>498</v>
      </c>
      <c r="BL506">
        <v>79905</v>
      </c>
      <c r="BM506" t="s">
        <v>84</v>
      </c>
      <c r="BR506" s="10">
        <v>1.6</v>
      </c>
      <c r="BS506" t="s">
        <v>85</v>
      </c>
    </row>
    <row r="507" spans="1:71">
      <c r="A507" t="s">
        <v>501</v>
      </c>
      <c r="B507" s="47" t="s">
        <v>502</v>
      </c>
      <c r="C507" t="s">
        <v>73</v>
      </c>
      <c r="D507" s="8"/>
      <c r="E507" s="9">
        <v>43546</v>
      </c>
      <c r="F507" s="9">
        <v>43546</v>
      </c>
      <c r="G507" s="9">
        <v>43983</v>
      </c>
      <c r="H507" t="s">
        <v>503</v>
      </c>
      <c r="J507" t="s">
        <v>504</v>
      </c>
      <c r="L507" t="s">
        <v>505</v>
      </c>
      <c r="M507" t="s">
        <v>498</v>
      </c>
      <c r="N507" s="10">
        <v>79905</v>
      </c>
      <c r="O507" s="10">
        <v>1000</v>
      </c>
      <c r="Q507">
        <v>5</v>
      </c>
      <c r="R507">
        <v>0</v>
      </c>
      <c r="S507" t="s">
        <v>80</v>
      </c>
      <c r="T507" t="s">
        <v>304</v>
      </c>
      <c r="U507" t="s">
        <v>79</v>
      </c>
      <c r="V507">
        <v>0</v>
      </c>
      <c r="W507">
        <v>0</v>
      </c>
      <c r="X507">
        <v>0</v>
      </c>
      <c r="Y507">
        <v>0</v>
      </c>
      <c r="Z507" t="s">
        <v>306</v>
      </c>
      <c r="AA507" t="s">
        <v>499</v>
      </c>
      <c r="AB507" t="s">
        <v>109</v>
      </c>
      <c r="AC507">
        <v>0</v>
      </c>
      <c r="AD507" t="s">
        <v>306</v>
      </c>
      <c r="AE507" t="s">
        <v>499</v>
      </c>
      <c r="AF507" t="s">
        <v>109</v>
      </c>
      <c r="AG507">
        <v>8</v>
      </c>
      <c r="AH507">
        <v>2008</v>
      </c>
      <c r="AI507" s="8" t="s">
        <v>110</v>
      </c>
      <c r="AJ507" t="s">
        <v>514</v>
      </c>
      <c r="AK507" s="11">
        <v>2862</v>
      </c>
      <c r="AL507" s="11">
        <v>0</v>
      </c>
      <c r="AM507" s="11">
        <v>28</v>
      </c>
      <c r="AN507" s="11">
        <v>0</v>
      </c>
      <c r="AO507" s="11">
        <v>0</v>
      </c>
      <c r="AP507" s="11">
        <v>2890</v>
      </c>
      <c r="AQ507" s="10">
        <v>14</v>
      </c>
      <c r="AR507" s="12">
        <f t="shared" si="16"/>
        <v>404.6</v>
      </c>
      <c r="AS507" s="13">
        <v>44408</v>
      </c>
      <c r="AT507" s="14" t="s">
        <v>83</v>
      </c>
      <c r="AU507" s="15">
        <f t="shared" si="15"/>
        <v>2890</v>
      </c>
      <c r="AV507" s="12"/>
      <c r="AW507" t="s">
        <v>137</v>
      </c>
      <c r="AY507" s="16">
        <v>44408</v>
      </c>
      <c r="AZ507" s="10" t="s">
        <v>138</v>
      </c>
      <c r="BA507" s="10"/>
      <c r="BH507" t="s">
        <v>504</v>
      </c>
      <c r="BJ507" t="s">
        <v>505</v>
      </c>
      <c r="BK507" t="s">
        <v>498</v>
      </c>
      <c r="BL507">
        <v>79905</v>
      </c>
      <c r="BM507" t="s">
        <v>84</v>
      </c>
      <c r="BR507" s="10">
        <v>1.6</v>
      </c>
      <c r="BS507" t="s">
        <v>85</v>
      </c>
    </row>
    <row r="508" spans="1:71">
      <c r="A508" t="s">
        <v>501</v>
      </c>
      <c r="B508" s="47" t="s">
        <v>502</v>
      </c>
      <c r="C508" t="s">
        <v>73</v>
      </c>
      <c r="D508" s="8"/>
      <c r="E508" s="9">
        <v>43546</v>
      </c>
      <c r="F508" s="9">
        <v>43546</v>
      </c>
      <c r="G508" s="9">
        <v>43983</v>
      </c>
      <c r="H508" t="s">
        <v>503</v>
      </c>
      <c r="J508" t="s">
        <v>504</v>
      </c>
      <c r="L508" t="s">
        <v>505</v>
      </c>
      <c r="M508" t="s">
        <v>498</v>
      </c>
      <c r="N508" s="10">
        <v>79905</v>
      </c>
      <c r="O508" s="10">
        <v>1000</v>
      </c>
      <c r="Q508">
        <v>5</v>
      </c>
      <c r="R508">
        <v>0</v>
      </c>
      <c r="S508" t="s">
        <v>80</v>
      </c>
      <c r="T508" t="s">
        <v>304</v>
      </c>
      <c r="U508" t="s">
        <v>79</v>
      </c>
      <c r="V508">
        <v>0</v>
      </c>
      <c r="W508">
        <v>0</v>
      </c>
      <c r="X508">
        <v>0</v>
      </c>
      <c r="Y508">
        <v>0</v>
      </c>
      <c r="Z508" t="s">
        <v>306</v>
      </c>
      <c r="AA508" t="s">
        <v>499</v>
      </c>
      <c r="AB508" t="s">
        <v>109</v>
      </c>
      <c r="AC508">
        <v>0</v>
      </c>
      <c r="AD508" t="s">
        <v>306</v>
      </c>
      <c r="AE508" t="s">
        <v>499</v>
      </c>
      <c r="AF508" t="s">
        <v>109</v>
      </c>
      <c r="AH508">
        <v>2010</v>
      </c>
      <c r="AI508" s="8" t="s">
        <v>110</v>
      </c>
      <c r="AJ508" t="s">
        <v>515</v>
      </c>
      <c r="AK508" s="11">
        <v>2862</v>
      </c>
      <c r="AL508" s="11">
        <v>0</v>
      </c>
      <c r="AM508" s="11">
        <v>28</v>
      </c>
      <c r="AN508" s="11">
        <v>0</v>
      </c>
      <c r="AO508" s="11">
        <v>0</v>
      </c>
      <c r="AP508" s="11">
        <v>2890</v>
      </c>
      <c r="AQ508" s="10">
        <v>14</v>
      </c>
      <c r="AR508" s="12">
        <f t="shared" si="16"/>
        <v>404.6</v>
      </c>
      <c r="AS508" s="13">
        <v>44408</v>
      </c>
      <c r="AT508" s="14" t="s">
        <v>83</v>
      </c>
      <c r="AU508" s="15">
        <f t="shared" si="15"/>
        <v>2890</v>
      </c>
      <c r="AV508" s="12"/>
      <c r="AW508" t="s">
        <v>137</v>
      </c>
      <c r="AY508" s="16">
        <v>44408</v>
      </c>
      <c r="AZ508" s="10" t="s">
        <v>138</v>
      </c>
      <c r="BA508" s="10"/>
      <c r="BH508" t="s">
        <v>504</v>
      </c>
      <c r="BJ508" t="s">
        <v>505</v>
      </c>
      <c r="BK508" t="s">
        <v>498</v>
      </c>
      <c r="BL508">
        <v>79905</v>
      </c>
      <c r="BM508" t="s">
        <v>84</v>
      </c>
      <c r="BR508" s="10">
        <v>1.6</v>
      </c>
      <c r="BS508" t="s">
        <v>85</v>
      </c>
    </row>
    <row r="509" spans="1:71">
      <c r="A509" t="s">
        <v>501</v>
      </c>
      <c r="B509" s="47" t="s">
        <v>502</v>
      </c>
      <c r="C509" t="s">
        <v>73</v>
      </c>
      <c r="D509" s="8"/>
      <c r="E509" s="9">
        <v>43546</v>
      </c>
      <c r="F509" s="9">
        <v>43546</v>
      </c>
      <c r="G509" s="9">
        <v>43983</v>
      </c>
      <c r="H509" t="s">
        <v>503</v>
      </c>
      <c r="J509" t="s">
        <v>504</v>
      </c>
      <c r="L509" t="s">
        <v>505</v>
      </c>
      <c r="M509" t="s">
        <v>498</v>
      </c>
      <c r="N509" s="10">
        <v>79905</v>
      </c>
      <c r="O509" s="10">
        <v>1000</v>
      </c>
      <c r="Q509">
        <v>5</v>
      </c>
      <c r="R509">
        <v>0</v>
      </c>
      <c r="S509" t="s">
        <v>80</v>
      </c>
      <c r="T509" t="s">
        <v>304</v>
      </c>
      <c r="U509" t="s">
        <v>79</v>
      </c>
      <c r="V509">
        <v>0</v>
      </c>
      <c r="W509">
        <v>0</v>
      </c>
      <c r="X509">
        <v>0</v>
      </c>
      <c r="Y509">
        <v>0</v>
      </c>
      <c r="Z509" t="s">
        <v>306</v>
      </c>
      <c r="AA509" t="s">
        <v>499</v>
      </c>
      <c r="AB509" t="s">
        <v>109</v>
      </c>
      <c r="AC509">
        <v>0</v>
      </c>
      <c r="AD509" t="s">
        <v>306</v>
      </c>
      <c r="AE509" t="s">
        <v>499</v>
      </c>
      <c r="AF509" t="s">
        <v>109</v>
      </c>
      <c r="AG509">
        <v>15</v>
      </c>
      <c r="AH509">
        <v>2008</v>
      </c>
      <c r="AI509" s="8" t="s">
        <v>110</v>
      </c>
      <c r="AJ509" t="s">
        <v>516</v>
      </c>
      <c r="AK509" s="11">
        <v>2862</v>
      </c>
      <c r="AL509" s="11">
        <v>0</v>
      </c>
      <c r="AM509" s="11">
        <v>28</v>
      </c>
      <c r="AN509" s="11">
        <v>0</v>
      </c>
      <c r="AO509" s="11">
        <v>0</v>
      </c>
      <c r="AP509" s="11">
        <v>2890</v>
      </c>
      <c r="AQ509" s="10">
        <v>14</v>
      </c>
      <c r="AR509" s="12">
        <f t="shared" si="16"/>
        <v>404.6</v>
      </c>
      <c r="AS509" s="13">
        <v>44408</v>
      </c>
      <c r="AT509" s="14" t="s">
        <v>83</v>
      </c>
      <c r="AU509" s="15">
        <f t="shared" si="15"/>
        <v>2890</v>
      </c>
      <c r="AV509" s="12"/>
      <c r="AW509" t="s">
        <v>137</v>
      </c>
      <c r="AY509" s="16">
        <v>44408</v>
      </c>
      <c r="AZ509" s="10" t="s">
        <v>138</v>
      </c>
      <c r="BA509" s="10"/>
      <c r="BH509" t="s">
        <v>504</v>
      </c>
      <c r="BJ509" t="s">
        <v>505</v>
      </c>
      <c r="BK509" t="s">
        <v>498</v>
      </c>
      <c r="BL509">
        <v>79905</v>
      </c>
      <c r="BM509" t="s">
        <v>84</v>
      </c>
      <c r="BR509" s="10">
        <v>1.6</v>
      </c>
      <c r="BS509" t="s">
        <v>85</v>
      </c>
    </row>
    <row r="510" spans="1:71">
      <c r="A510" t="s">
        <v>501</v>
      </c>
      <c r="B510" s="47" t="s">
        <v>502</v>
      </c>
      <c r="C510" t="s">
        <v>73</v>
      </c>
      <c r="D510" s="8"/>
      <c r="E510" s="9">
        <v>43546</v>
      </c>
      <c r="F510" s="9">
        <v>43546</v>
      </c>
      <c r="G510" s="9">
        <v>43983</v>
      </c>
      <c r="H510" t="s">
        <v>503</v>
      </c>
      <c r="J510" t="s">
        <v>504</v>
      </c>
      <c r="L510" t="s">
        <v>505</v>
      </c>
      <c r="M510" t="s">
        <v>498</v>
      </c>
      <c r="N510" s="10">
        <v>79905</v>
      </c>
      <c r="O510" s="10">
        <v>1000</v>
      </c>
      <c r="Q510">
        <v>5</v>
      </c>
      <c r="R510">
        <v>0</v>
      </c>
      <c r="S510" t="s">
        <v>80</v>
      </c>
      <c r="T510" t="s">
        <v>304</v>
      </c>
      <c r="U510" t="s">
        <v>79</v>
      </c>
      <c r="V510">
        <v>0</v>
      </c>
      <c r="W510">
        <v>0</v>
      </c>
      <c r="X510">
        <v>0</v>
      </c>
      <c r="Y510">
        <v>0</v>
      </c>
      <c r="Z510" t="s">
        <v>306</v>
      </c>
      <c r="AA510" t="s">
        <v>499</v>
      </c>
      <c r="AB510" t="s">
        <v>109</v>
      </c>
      <c r="AC510">
        <v>0</v>
      </c>
      <c r="AD510" t="s">
        <v>306</v>
      </c>
      <c r="AE510" t="s">
        <v>499</v>
      </c>
      <c r="AF510" t="s">
        <v>109</v>
      </c>
      <c r="AG510">
        <v>4</v>
      </c>
      <c r="AH510">
        <v>2009</v>
      </c>
      <c r="AI510" s="8" t="s">
        <v>110</v>
      </c>
      <c r="AJ510" t="s">
        <v>517</v>
      </c>
      <c r="AK510" s="11">
        <v>2862</v>
      </c>
      <c r="AL510" s="11">
        <v>0</v>
      </c>
      <c r="AM510" s="11">
        <v>28</v>
      </c>
      <c r="AN510" s="11">
        <v>0</v>
      </c>
      <c r="AO510" s="11">
        <v>0</v>
      </c>
      <c r="AP510" s="11">
        <v>2890</v>
      </c>
      <c r="AQ510" s="10">
        <v>14</v>
      </c>
      <c r="AR510" s="12">
        <f t="shared" si="16"/>
        <v>404.6</v>
      </c>
      <c r="AS510" s="13">
        <v>44408</v>
      </c>
      <c r="AT510" s="14" t="s">
        <v>83</v>
      </c>
      <c r="AU510" s="15">
        <f t="shared" si="15"/>
        <v>2890</v>
      </c>
      <c r="AV510" s="12"/>
      <c r="AW510" t="s">
        <v>137</v>
      </c>
      <c r="AY510" s="16">
        <v>44408</v>
      </c>
      <c r="AZ510" s="10" t="s">
        <v>138</v>
      </c>
      <c r="BA510" s="10"/>
      <c r="BH510" t="s">
        <v>504</v>
      </c>
      <c r="BJ510" t="s">
        <v>505</v>
      </c>
      <c r="BK510" t="s">
        <v>498</v>
      </c>
      <c r="BL510">
        <v>79905</v>
      </c>
      <c r="BM510" t="s">
        <v>84</v>
      </c>
      <c r="BR510" s="10">
        <v>1.6</v>
      </c>
      <c r="BS510" t="s">
        <v>85</v>
      </c>
    </row>
    <row r="511" spans="1:71">
      <c r="A511" t="s">
        <v>501</v>
      </c>
      <c r="B511" s="47" t="s">
        <v>502</v>
      </c>
      <c r="C511" t="s">
        <v>73</v>
      </c>
      <c r="D511" s="8"/>
      <c r="E511" s="9">
        <v>43546</v>
      </c>
      <c r="F511" s="9">
        <v>43546</v>
      </c>
      <c r="G511" s="9">
        <v>43983</v>
      </c>
      <c r="H511" t="s">
        <v>503</v>
      </c>
      <c r="J511" t="s">
        <v>504</v>
      </c>
      <c r="L511" t="s">
        <v>505</v>
      </c>
      <c r="M511" t="s">
        <v>498</v>
      </c>
      <c r="N511" s="10">
        <v>79905</v>
      </c>
      <c r="O511" s="10">
        <v>1000</v>
      </c>
      <c r="Q511">
        <v>5</v>
      </c>
      <c r="R511">
        <v>0</v>
      </c>
      <c r="S511" t="s">
        <v>80</v>
      </c>
      <c r="T511" t="s">
        <v>304</v>
      </c>
      <c r="U511" t="s">
        <v>79</v>
      </c>
      <c r="V511">
        <v>0</v>
      </c>
      <c r="W511">
        <v>0</v>
      </c>
      <c r="X511">
        <v>0</v>
      </c>
      <c r="Y511">
        <v>0</v>
      </c>
      <c r="Z511" t="s">
        <v>306</v>
      </c>
      <c r="AA511" t="s">
        <v>499</v>
      </c>
      <c r="AB511" t="s">
        <v>109</v>
      </c>
      <c r="AC511">
        <v>0</v>
      </c>
      <c r="AD511" t="s">
        <v>306</v>
      </c>
      <c r="AE511" t="s">
        <v>499</v>
      </c>
      <c r="AF511" t="s">
        <v>109</v>
      </c>
      <c r="AG511">
        <v>6</v>
      </c>
      <c r="AH511">
        <v>2007</v>
      </c>
      <c r="AI511" s="8" t="s">
        <v>110</v>
      </c>
      <c r="AJ511" t="s">
        <v>518</v>
      </c>
      <c r="AK511" s="11">
        <v>2862</v>
      </c>
      <c r="AL511" s="11">
        <v>0</v>
      </c>
      <c r="AM511" s="11">
        <v>28</v>
      </c>
      <c r="AN511" s="11">
        <v>0</v>
      </c>
      <c r="AO511" s="11">
        <v>0</v>
      </c>
      <c r="AP511" s="11">
        <v>2890</v>
      </c>
      <c r="AQ511" s="10">
        <v>14</v>
      </c>
      <c r="AR511" s="12">
        <f t="shared" si="16"/>
        <v>404.6</v>
      </c>
      <c r="AS511" s="13">
        <v>44408</v>
      </c>
      <c r="AT511" s="14" t="s">
        <v>83</v>
      </c>
      <c r="AU511" s="15">
        <f t="shared" si="15"/>
        <v>2890</v>
      </c>
      <c r="AV511" s="12"/>
      <c r="AW511" t="s">
        <v>137</v>
      </c>
      <c r="AY511" s="16">
        <v>44408</v>
      </c>
      <c r="AZ511" s="10" t="s">
        <v>138</v>
      </c>
      <c r="BA511" s="10"/>
      <c r="BH511" t="s">
        <v>504</v>
      </c>
      <c r="BJ511" t="s">
        <v>505</v>
      </c>
      <c r="BK511" t="s">
        <v>498</v>
      </c>
      <c r="BL511">
        <v>79905</v>
      </c>
      <c r="BM511" t="s">
        <v>84</v>
      </c>
      <c r="BR511" s="10">
        <v>1.6</v>
      </c>
      <c r="BS511" t="s">
        <v>85</v>
      </c>
    </row>
    <row r="512" spans="1:71">
      <c r="A512" t="s">
        <v>501</v>
      </c>
      <c r="B512" s="47" t="s">
        <v>502</v>
      </c>
      <c r="C512" t="s">
        <v>73</v>
      </c>
      <c r="D512" s="8"/>
      <c r="E512" s="9">
        <v>43546</v>
      </c>
      <c r="F512" s="9">
        <v>43546</v>
      </c>
      <c r="G512" s="9">
        <v>43983</v>
      </c>
      <c r="H512" t="s">
        <v>503</v>
      </c>
      <c r="J512" t="s">
        <v>504</v>
      </c>
      <c r="L512" t="s">
        <v>505</v>
      </c>
      <c r="M512" t="s">
        <v>498</v>
      </c>
      <c r="N512" s="10">
        <v>79905</v>
      </c>
      <c r="O512" s="10">
        <v>1000</v>
      </c>
      <c r="Q512">
        <v>5</v>
      </c>
      <c r="R512">
        <v>0</v>
      </c>
      <c r="S512" t="s">
        <v>80</v>
      </c>
      <c r="T512" t="s">
        <v>304</v>
      </c>
      <c r="U512" t="s">
        <v>79</v>
      </c>
      <c r="V512">
        <v>0</v>
      </c>
      <c r="W512">
        <v>0</v>
      </c>
      <c r="X512">
        <v>0</v>
      </c>
      <c r="Y512">
        <v>0</v>
      </c>
      <c r="Z512" t="s">
        <v>306</v>
      </c>
      <c r="AA512" t="s">
        <v>499</v>
      </c>
      <c r="AB512" t="s">
        <v>109</v>
      </c>
      <c r="AC512">
        <v>0</v>
      </c>
      <c r="AD512" t="s">
        <v>306</v>
      </c>
      <c r="AE512" t="s">
        <v>499</v>
      </c>
      <c r="AF512" t="s">
        <v>109</v>
      </c>
      <c r="AG512">
        <v>40</v>
      </c>
      <c r="AH512">
        <v>2010</v>
      </c>
      <c r="AI512" s="8" t="s">
        <v>110</v>
      </c>
      <c r="AJ512" t="s">
        <v>519</v>
      </c>
      <c r="AK512" s="11">
        <v>2862</v>
      </c>
      <c r="AL512" s="11">
        <v>0</v>
      </c>
      <c r="AM512" s="11">
        <v>28</v>
      </c>
      <c r="AN512" s="11">
        <v>0</v>
      </c>
      <c r="AO512" s="11">
        <v>0</v>
      </c>
      <c r="AP512" s="11">
        <v>2890</v>
      </c>
      <c r="AQ512" s="10">
        <v>14</v>
      </c>
      <c r="AR512" s="12">
        <f t="shared" si="16"/>
        <v>404.6</v>
      </c>
      <c r="AS512" s="13">
        <v>44408</v>
      </c>
      <c r="AT512" s="14" t="s">
        <v>83</v>
      </c>
      <c r="AU512" s="15">
        <f t="shared" si="15"/>
        <v>2890</v>
      </c>
      <c r="AV512" s="12"/>
      <c r="AW512" t="s">
        <v>137</v>
      </c>
      <c r="AY512" s="16">
        <v>44408</v>
      </c>
      <c r="AZ512" s="10" t="s">
        <v>138</v>
      </c>
      <c r="BA512" s="10"/>
      <c r="BH512" t="s">
        <v>504</v>
      </c>
      <c r="BJ512" t="s">
        <v>505</v>
      </c>
      <c r="BK512" t="s">
        <v>498</v>
      </c>
      <c r="BL512">
        <v>79905</v>
      </c>
      <c r="BM512" t="s">
        <v>84</v>
      </c>
      <c r="BR512" s="10">
        <v>1.6</v>
      </c>
      <c r="BS512" t="s">
        <v>85</v>
      </c>
    </row>
    <row r="513" spans="1:71">
      <c r="A513" t="s">
        <v>501</v>
      </c>
      <c r="B513" s="47" t="s">
        <v>502</v>
      </c>
      <c r="C513" t="s">
        <v>73</v>
      </c>
      <c r="D513" s="8"/>
      <c r="E513" s="9">
        <v>43546</v>
      </c>
      <c r="F513" s="9">
        <v>43546</v>
      </c>
      <c r="G513" s="9">
        <v>43983</v>
      </c>
      <c r="H513" t="s">
        <v>503</v>
      </c>
      <c r="J513" t="s">
        <v>504</v>
      </c>
      <c r="L513" t="s">
        <v>505</v>
      </c>
      <c r="M513" t="s">
        <v>498</v>
      </c>
      <c r="N513" s="10">
        <v>79905</v>
      </c>
      <c r="O513" s="10">
        <v>1000</v>
      </c>
      <c r="Q513">
        <v>5</v>
      </c>
      <c r="R513">
        <v>0</v>
      </c>
      <c r="S513" t="s">
        <v>80</v>
      </c>
      <c r="T513" t="s">
        <v>304</v>
      </c>
      <c r="U513" t="s">
        <v>79</v>
      </c>
      <c r="V513">
        <v>0</v>
      </c>
      <c r="W513">
        <v>0</v>
      </c>
      <c r="X513">
        <v>0</v>
      </c>
      <c r="Y513">
        <v>0</v>
      </c>
      <c r="Z513" t="s">
        <v>306</v>
      </c>
      <c r="AA513" t="s">
        <v>499</v>
      </c>
      <c r="AB513" t="s">
        <v>109</v>
      </c>
      <c r="AC513">
        <v>0</v>
      </c>
      <c r="AD513" t="s">
        <v>306</v>
      </c>
      <c r="AE513" t="s">
        <v>499</v>
      </c>
      <c r="AF513" t="s">
        <v>109</v>
      </c>
      <c r="AG513">
        <v>3</v>
      </c>
      <c r="AH513">
        <v>2010</v>
      </c>
      <c r="AI513" s="8" t="s">
        <v>110</v>
      </c>
      <c r="AJ513" t="s">
        <v>520</v>
      </c>
      <c r="AK513" s="11">
        <v>2862</v>
      </c>
      <c r="AL513" s="11">
        <v>0</v>
      </c>
      <c r="AM513" s="11">
        <v>28</v>
      </c>
      <c r="AN513" s="11">
        <v>0</v>
      </c>
      <c r="AO513" s="11">
        <v>0</v>
      </c>
      <c r="AP513" s="11">
        <v>2890</v>
      </c>
      <c r="AQ513" s="10">
        <v>14</v>
      </c>
      <c r="AR513" s="12">
        <f t="shared" si="16"/>
        <v>404.6</v>
      </c>
      <c r="AS513" s="13">
        <v>44408</v>
      </c>
      <c r="AT513" s="14" t="s">
        <v>83</v>
      </c>
      <c r="AU513" s="15">
        <f t="shared" si="15"/>
        <v>2890</v>
      </c>
      <c r="AV513" s="12"/>
      <c r="AW513" t="s">
        <v>137</v>
      </c>
      <c r="AY513" s="16">
        <v>44408</v>
      </c>
      <c r="AZ513" s="10" t="s">
        <v>138</v>
      </c>
      <c r="BA513" s="10"/>
      <c r="BH513" t="s">
        <v>504</v>
      </c>
      <c r="BJ513" t="s">
        <v>505</v>
      </c>
      <c r="BK513" t="s">
        <v>498</v>
      </c>
      <c r="BL513">
        <v>79905</v>
      </c>
      <c r="BM513" t="s">
        <v>84</v>
      </c>
      <c r="BR513" s="10">
        <v>1.6</v>
      </c>
      <c r="BS513" t="s">
        <v>85</v>
      </c>
    </row>
    <row r="514" spans="1:71">
      <c r="A514" t="s">
        <v>501</v>
      </c>
      <c r="B514" s="47" t="s">
        <v>502</v>
      </c>
      <c r="C514" t="s">
        <v>73</v>
      </c>
      <c r="D514" s="8"/>
      <c r="E514" s="9">
        <v>43546</v>
      </c>
      <c r="F514" s="9">
        <v>43546</v>
      </c>
      <c r="G514" s="9">
        <v>43983</v>
      </c>
      <c r="H514" t="s">
        <v>503</v>
      </c>
      <c r="J514" t="s">
        <v>504</v>
      </c>
      <c r="L514" t="s">
        <v>505</v>
      </c>
      <c r="M514" t="s">
        <v>498</v>
      </c>
      <c r="N514" s="10">
        <v>79905</v>
      </c>
      <c r="O514" s="10">
        <v>1000</v>
      </c>
      <c r="Q514">
        <v>5</v>
      </c>
      <c r="R514">
        <v>0</v>
      </c>
      <c r="S514" t="s">
        <v>80</v>
      </c>
      <c r="T514" t="s">
        <v>304</v>
      </c>
      <c r="U514" t="s">
        <v>79</v>
      </c>
      <c r="V514">
        <v>0</v>
      </c>
      <c r="W514">
        <v>0</v>
      </c>
      <c r="X514">
        <v>0</v>
      </c>
      <c r="Y514">
        <v>0</v>
      </c>
      <c r="Z514" t="s">
        <v>306</v>
      </c>
      <c r="AA514" t="s">
        <v>499</v>
      </c>
      <c r="AB514" t="s">
        <v>109</v>
      </c>
      <c r="AC514">
        <v>0</v>
      </c>
      <c r="AD514" t="s">
        <v>306</v>
      </c>
      <c r="AE514" t="s">
        <v>499</v>
      </c>
      <c r="AF514" t="s">
        <v>109</v>
      </c>
      <c r="AG514">
        <v>23</v>
      </c>
      <c r="AH514">
        <v>2010</v>
      </c>
      <c r="AI514" s="8" t="s">
        <v>110</v>
      </c>
      <c r="AJ514" t="s">
        <v>521</v>
      </c>
      <c r="AK514" s="11">
        <v>2862</v>
      </c>
      <c r="AL514" s="11">
        <v>0</v>
      </c>
      <c r="AM514" s="11">
        <v>28</v>
      </c>
      <c r="AN514" s="11">
        <v>0</v>
      </c>
      <c r="AO514" s="11">
        <v>0</v>
      </c>
      <c r="AP514" s="11">
        <v>2890</v>
      </c>
      <c r="AQ514" s="10">
        <v>14</v>
      </c>
      <c r="AR514" s="12">
        <f t="shared" si="16"/>
        <v>404.6</v>
      </c>
      <c r="AS514" s="13">
        <v>44408</v>
      </c>
      <c r="AT514" s="14" t="s">
        <v>83</v>
      </c>
      <c r="AU514" s="15">
        <f t="shared" ref="AU514:AU577" si="17">AP514</f>
        <v>2890</v>
      </c>
      <c r="AV514" s="12"/>
      <c r="AW514" t="s">
        <v>137</v>
      </c>
      <c r="AY514" s="16">
        <v>44408</v>
      </c>
      <c r="AZ514" s="10" t="s">
        <v>138</v>
      </c>
      <c r="BA514" s="10"/>
      <c r="BH514" t="s">
        <v>504</v>
      </c>
      <c r="BJ514" t="s">
        <v>505</v>
      </c>
      <c r="BK514" t="s">
        <v>498</v>
      </c>
      <c r="BL514">
        <v>79905</v>
      </c>
      <c r="BM514" t="s">
        <v>84</v>
      </c>
      <c r="BR514" s="10">
        <v>1.6</v>
      </c>
      <c r="BS514" t="s">
        <v>85</v>
      </c>
    </row>
    <row r="515" spans="1:71">
      <c r="A515" t="s">
        <v>501</v>
      </c>
      <c r="B515" s="47" t="s">
        <v>502</v>
      </c>
      <c r="C515" t="s">
        <v>73</v>
      </c>
      <c r="D515" s="8"/>
      <c r="E515" s="9">
        <v>43546</v>
      </c>
      <c r="F515" s="9">
        <v>43546</v>
      </c>
      <c r="G515" s="9">
        <v>43983</v>
      </c>
      <c r="H515" t="s">
        <v>503</v>
      </c>
      <c r="J515" t="s">
        <v>504</v>
      </c>
      <c r="L515" t="s">
        <v>505</v>
      </c>
      <c r="M515" t="s">
        <v>498</v>
      </c>
      <c r="N515" s="10">
        <v>79905</v>
      </c>
      <c r="O515" s="10">
        <v>1000</v>
      </c>
      <c r="Q515">
        <v>5</v>
      </c>
      <c r="R515">
        <v>0</v>
      </c>
      <c r="S515" t="s">
        <v>80</v>
      </c>
      <c r="T515" t="s">
        <v>304</v>
      </c>
      <c r="U515" t="s">
        <v>79</v>
      </c>
      <c r="V515">
        <v>0</v>
      </c>
      <c r="W515">
        <v>0</v>
      </c>
      <c r="X515">
        <v>0</v>
      </c>
      <c r="Y515">
        <v>0</v>
      </c>
      <c r="Z515" t="s">
        <v>306</v>
      </c>
      <c r="AA515" t="s">
        <v>499</v>
      </c>
      <c r="AB515" t="s">
        <v>109</v>
      </c>
      <c r="AC515">
        <v>0</v>
      </c>
      <c r="AD515" t="s">
        <v>306</v>
      </c>
      <c r="AE515" t="s">
        <v>499</v>
      </c>
      <c r="AF515" t="s">
        <v>109</v>
      </c>
      <c r="AG515">
        <v>20</v>
      </c>
      <c r="AH515">
        <v>2009</v>
      </c>
      <c r="AI515" s="8" t="s">
        <v>110</v>
      </c>
      <c r="AJ515" t="s">
        <v>522</v>
      </c>
      <c r="AK515" s="11">
        <v>2862</v>
      </c>
      <c r="AL515" s="11">
        <v>0</v>
      </c>
      <c r="AM515" s="11">
        <v>28</v>
      </c>
      <c r="AN515" s="11">
        <v>0</v>
      </c>
      <c r="AO515" s="11">
        <v>0</v>
      </c>
      <c r="AP515" s="11">
        <v>2890</v>
      </c>
      <c r="AQ515" s="10">
        <v>14</v>
      </c>
      <c r="AR515" s="12">
        <f t="shared" si="16"/>
        <v>404.6</v>
      </c>
      <c r="AS515" s="13">
        <v>44408</v>
      </c>
      <c r="AT515" s="14" t="s">
        <v>83</v>
      </c>
      <c r="AU515" s="15">
        <f t="shared" si="17"/>
        <v>2890</v>
      </c>
      <c r="AV515" s="12"/>
      <c r="AW515" t="s">
        <v>137</v>
      </c>
      <c r="AY515" s="16">
        <v>44408</v>
      </c>
      <c r="AZ515" s="10" t="s">
        <v>138</v>
      </c>
      <c r="BA515" s="10"/>
      <c r="BH515" t="s">
        <v>504</v>
      </c>
      <c r="BJ515" t="s">
        <v>505</v>
      </c>
      <c r="BK515" t="s">
        <v>498</v>
      </c>
      <c r="BL515">
        <v>79905</v>
      </c>
      <c r="BM515" t="s">
        <v>84</v>
      </c>
      <c r="BR515" s="10">
        <v>1.6</v>
      </c>
      <c r="BS515" t="s">
        <v>85</v>
      </c>
    </row>
    <row r="516" spans="1:71">
      <c r="A516" t="s">
        <v>501</v>
      </c>
      <c r="B516" s="47" t="s">
        <v>502</v>
      </c>
      <c r="C516" t="s">
        <v>73</v>
      </c>
      <c r="D516" s="8"/>
      <c r="E516" s="9">
        <v>43546</v>
      </c>
      <c r="F516" s="9">
        <v>43546</v>
      </c>
      <c r="G516" s="9">
        <v>43983</v>
      </c>
      <c r="H516" t="s">
        <v>503</v>
      </c>
      <c r="J516" t="s">
        <v>504</v>
      </c>
      <c r="L516" t="s">
        <v>505</v>
      </c>
      <c r="M516" t="s">
        <v>498</v>
      </c>
      <c r="N516" s="10">
        <v>79905</v>
      </c>
      <c r="O516" s="10">
        <v>1000</v>
      </c>
      <c r="Q516">
        <v>5</v>
      </c>
      <c r="R516">
        <v>0</v>
      </c>
      <c r="S516" t="s">
        <v>80</v>
      </c>
      <c r="T516" t="s">
        <v>304</v>
      </c>
      <c r="U516" t="s">
        <v>79</v>
      </c>
      <c r="V516">
        <v>0</v>
      </c>
      <c r="W516">
        <v>0</v>
      </c>
      <c r="X516">
        <v>0</v>
      </c>
      <c r="Y516">
        <v>0</v>
      </c>
      <c r="Z516" t="s">
        <v>306</v>
      </c>
      <c r="AA516" t="s">
        <v>499</v>
      </c>
      <c r="AB516" t="s">
        <v>109</v>
      </c>
      <c r="AC516">
        <v>0</v>
      </c>
      <c r="AD516" t="s">
        <v>306</v>
      </c>
      <c r="AE516" t="s">
        <v>499</v>
      </c>
      <c r="AF516" t="s">
        <v>109</v>
      </c>
      <c r="AG516">
        <v>34</v>
      </c>
      <c r="AH516">
        <v>2011</v>
      </c>
      <c r="AI516" s="8" t="s">
        <v>110</v>
      </c>
      <c r="AJ516" t="s">
        <v>523</v>
      </c>
      <c r="AK516" s="11">
        <v>2862</v>
      </c>
      <c r="AL516" s="11">
        <v>0</v>
      </c>
      <c r="AM516" s="11">
        <v>28</v>
      </c>
      <c r="AN516" s="11">
        <v>0</v>
      </c>
      <c r="AO516" s="11">
        <v>0</v>
      </c>
      <c r="AP516" s="11">
        <v>2890</v>
      </c>
      <c r="AQ516" s="10">
        <v>14</v>
      </c>
      <c r="AR516" s="12">
        <f t="shared" si="16"/>
        <v>404.6</v>
      </c>
      <c r="AS516" s="13">
        <v>44408</v>
      </c>
      <c r="AT516" s="14" t="s">
        <v>83</v>
      </c>
      <c r="AU516" s="15">
        <f t="shared" si="17"/>
        <v>2890</v>
      </c>
      <c r="AV516" s="12"/>
      <c r="AW516" t="s">
        <v>137</v>
      </c>
      <c r="AY516" s="16">
        <v>44408</v>
      </c>
      <c r="AZ516" s="10" t="s">
        <v>138</v>
      </c>
      <c r="BA516" s="10"/>
      <c r="BH516" t="s">
        <v>504</v>
      </c>
      <c r="BJ516" t="s">
        <v>505</v>
      </c>
      <c r="BK516" t="s">
        <v>498</v>
      </c>
      <c r="BL516">
        <v>79905</v>
      </c>
      <c r="BM516" t="s">
        <v>84</v>
      </c>
      <c r="BR516" s="10">
        <v>1.6</v>
      </c>
      <c r="BS516" t="s">
        <v>85</v>
      </c>
    </row>
    <row r="517" spans="1:71">
      <c r="A517" t="s">
        <v>501</v>
      </c>
      <c r="B517" s="47" t="s">
        <v>502</v>
      </c>
      <c r="C517" t="s">
        <v>73</v>
      </c>
      <c r="D517" s="8"/>
      <c r="E517" s="9">
        <v>43546</v>
      </c>
      <c r="F517" s="9">
        <v>43546</v>
      </c>
      <c r="G517" s="9">
        <v>43983</v>
      </c>
      <c r="H517" t="s">
        <v>503</v>
      </c>
      <c r="J517" t="s">
        <v>504</v>
      </c>
      <c r="L517" t="s">
        <v>505</v>
      </c>
      <c r="M517" t="s">
        <v>498</v>
      </c>
      <c r="N517" s="10">
        <v>79905</v>
      </c>
      <c r="O517" s="10">
        <v>1000</v>
      </c>
      <c r="Q517">
        <v>5</v>
      </c>
      <c r="R517">
        <v>0</v>
      </c>
      <c r="S517" t="s">
        <v>80</v>
      </c>
      <c r="T517" t="s">
        <v>304</v>
      </c>
      <c r="U517" t="s">
        <v>79</v>
      </c>
      <c r="V517">
        <v>0</v>
      </c>
      <c r="W517">
        <v>0</v>
      </c>
      <c r="X517">
        <v>0</v>
      </c>
      <c r="Y517">
        <v>0</v>
      </c>
      <c r="Z517" t="s">
        <v>306</v>
      </c>
      <c r="AA517" t="s">
        <v>499</v>
      </c>
      <c r="AB517" t="s">
        <v>109</v>
      </c>
      <c r="AC517">
        <v>0</v>
      </c>
      <c r="AD517" t="s">
        <v>306</v>
      </c>
      <c r="AE517" t="s">
        <v>499</v>
      </c>
      <c r="AF517" t="s">
        <v>109</v>
      </c>
      <c r="AG517">
        <v>14</v>
      </c>
      <c r="AH517">
        <v>2009</v>
      </c>
      <c r="AI517" s="8" t="s">
        <v>110</v>
      </c>
      <c r="AJ517" t="s">
        <v>524</v>
      </c>
      <c r="AK517" s="11">
        <v>2862</v>
      </c>
      <c r="AL517" s="11">
        <v>0</v>
      </c>
      <c r="AM517" s="11">
        <v>28</v>
      </c>
      <c r="AN517" s="11">
        <v>0</v>
      </c>
      <c r="AO517" s="11">
        <v>0</v>
      </c>
      <c r="AP517" s="11">
        <v>2890</v>
      </c>
      <c r="AQ517" s="10">
        <v>14</v>
      </c>
      <c r="AR517" s="12">
        <f t="shared" si="16"/>
        <v>404.6</v>
      </c>
      <c r="AS517" s="13">
        <v>44408</v>
      </c>
      <c r="AT517" s="14" t="s">
        <v>83</v>
      </c>
      <c r="AU517" s="15">
        <f t="shared" si="17"/>
        <v>2890</v>
      </c>
      <c r="AV517" s="12"/>
      <c r="AW517" t="s">
        <v>137</v>
      </c>
      <c r="AY517" s="16">
        <v>44408</v>
      </c>
      <c r="AZ517" s="10" t="s">
        <v>138</v>
      </c>
      <c r="BA517" s="10"/>
      <c r="BH517" t="s">
        <v>504</v>
      </c>
      <c r="BJ517" t="s">
        <v>505</v>
      </c>
      <c r="BK517" t="s">
        <v>498</v>
      </c>
      <c r="BL517">
        <v>79905</v>
      </c>
      <c r="BM517" t="s">
        <v>84</v>
      </c>
      <c r="BR517" s="10">
        <v>1.6</v>
      </c>
      <c r="BS517" t="s">
        <v>85</v>
      </c>
    </row>
    <row r="518" spans="1:71">
      <c r="A518" t="s">
        <v>501</v>
      </c>
      <c r="B518" s="47" t="s">
        <v>502</v>
      </c>
      <c r="C518" t="s">
        <v>73</v>
      </c>
      <c r="D518" s="8"/>
      <c r="E518" s="9">
        <v>43546</v>
      </c>
      <c r="F518" s="9">
        <v>43546</v>
      </c>
      <c r="G518" s="9">
        <v>43983</v>
      </c>
      <c r="H518" t="s">
        <v>503</v>
      </c>
      <c r="J518" t="s">
        <v>504</v>
      </c>
      <c r="L518" t="s">
        <v>505</v>
      </c>
      <c r="M518" t="s">
        <v>498</v>
      </c>
      <c r="N518" s="10">
        <v>79905</v>
      </c>
      <c r="O518" s="10">
        <v>1000</v>
      </c>
      <c r="Q518">
        <v>5</v>
      </c>
      <c r="R518">
        <v>0</v>
      </c>
      <c r="S518" t="s">
        <v>80</v>
      </c>
      <c r="T518" t="s">
        <v>304</v>
      </c>
      <c r="U518" t="s">
        <v>79</v>
      </c>
      <c r="V518">
        <v>0</v>
      </c>
      <c r="W518">
        <v>0</v>
      </c>
      <c r="X518">
        <v>0</v>
      </c>
      <c r="Y518">
        <v>0</v>
      </c>
      <c r="Z518" t="s">
        <v>306</v>
      </c>
      <c r="AA518" t="s">
        <v>499</v>
      </c>
      <c r="AB518" t="s">
        <v>109</v>
      </c>
      <c r="AC518">
        <v>0</v>
      </c>
      <c r="AD518" t="s">
        <v>306</v>
      </c>
      <c r="AE518" t="s">
        <v>499</v>
      </c>
      <c r="AF518" t="s">
        <v>109</v>
      </c>
      <c r="AG518">
        <v>13</v>
      </c>
      <c r="AH518">
        <v>2010</v>
      </c>
      <c r="AI518" s="8" t="s">
        <v>110</v>
      </c>
      <c r="AJ518" t="s">
        <v>525</v>
      </c>
      <c r="AK518" s="11">
        <v>2862</v>
      </c>
      <c r="AL518" s="11">
        <v>0</v>
      </c>
      <c r="AM518" s="11">
        <v>28</v>
      </c>
      <c r="AN518" s="11">
        <v>0</v>
      </c>
      <c r="AO518" s="11">
        <v>0</v>
      </c>
      <c r="AP518" s="11">
        <v>2890</v>
      </c>
      <c r="AQ518" s="10">
        <v>14</v>
      </c>
      <c r="AR518" s="12">
        <f t="shared" si="16"/>
        <v>404.6</v>
      </c>
      <c r="AS518" s="13">
        <v>44408</v>
      </c>
      <c r="AT518" s="14" t="s">
        <v>83</v>
      </c>
      <c r="AU518" s="15">
        <f t="shared" si="17"/>
        <v>2890</v>
      </c>
      <c r="AV518" s="12"/>
      <c r="AW518" t="s">
        <v>137</v>
      </c>
      <c r="AY518" s="16">
        <v>44408</v>
      </c>
      <c r="AZ518" s="10" t="s">
        <v>138</v>
      </c>
      <c r="BA518" s="10"/>
      <c r="BH518" t="s">
        <v>504</v>
      </c>
      <c r="BJ518" t="s">
        <v>505</v>
      </c>
      <c r="BK518" t="s">
        <v>498</v>
      </c>
      <c r="BL518">
        <v>79905</v>
      </c>
      <c r="BM518" t="s">
        <v>84</v>
      </c>
      <c r="BR518" s="10">
        <v>1.6</v>
      </c>
      <c r="BS518" t="s">
        <v>85</v>
      </c>
    </row>
    <row r="519" spans="1:71">
      <c r="A519" t="s">
        <v>501</v>
      </c>
      <c r="B519" s="47" t="s">
        <v>502</v>
      </c>
      <c r="C519" t="s">
        <v>73</v>
      </c>
      <c r="D519" s="8"/>
      <c r="E519" s="9">
        <v>43546</v>
      </c>
      <c r="F519" s="9">
        <v>43546</v>
      </c>
      <c r="G519" s="9">
        <v>43983</v>
      </c>
      <c r="H519" t="s">
        <v>503</v>
      </c>
      <c r="J519" t="s">
        <v>504</v>
      </c>
      <c r="L519" t="s">
        <v>505</v>
      </c>
      <c r="M519" t="s">
        <v>498</v>
      </c>
      <c r="N519" s="10">
        <v>79905</v>
      </c>
      <c r="O519" s="10">
        <v>1000</v>
      </c>
      <c r="Q519">
        <v>5</v>
      </c>
      <c r="R519">
        <v>0</v>
      </c>
      <c r="S519" t="s">
        <v>80</v>
      </c>
      <c r="T519" t="s">
        <v>304</v>
      </c>
      <c r="U519" t="s">
        <v>79</v>
      </c>
      <c r="V519">
        <v>0</v>
      </c>
      <c r="W519">
        <v>0</v>
      </c>
      <c r="X519">
        <v>0</v>
      </c>
      <c r="Y519">
        <v>0</v>
      </c>
      <c r="Z519" t="s">
        <v>306</v>
      </c>
      <c r="AA519" t="s">
        <v>499</v>
      </c>
      <c r="AB519" t="s">
        <v>109</v>
      </c>
      <c r="AC519">
        <v>0</v>
      </c>
      <c r="AD519" t="s">
        <v>306</v>
      </c>
      <c r="AE519" t="s">
        <v>499</v>
      </c>
      <c r="AF519" t="s">
        <v>109</v>
      </c>
      <c r="AG519">
        <v>11</v>
      </c>
      <c r="AH519">
        <v>2008</v>
      </c>
      <c r="AI519" s="8" t="s">
        <v>110</v>
      </c>
      <c r="AJ519" t="s">
        <v>526</v>
      </c>
      <c r="AK519" s="11">
        <v>2862</v>
      </c>
      <c r="AL519" s="11">
        <v>0</v>
      </c>
      <c r="AM519" s="11">
        <v>28</v>
      </c>
      <c r="AN519" s="11">
        <v>0</v>
      </c>
      <c r="AO519" s="11">
        <v>0</v>
      </c>
      <c r="AP519" s="11">
        <v>2890</v>
      </c>
      <c r="AQ519" s="10">
        <v>14</v>
      </c>
      <c r="AR519" s="12">
        <f t="shared" si="16"/>
        <v>404.6</v>
      </c>
      <c r="AS519" s="13">
        <v>44408</v>
      </c>
      <c r="AT519" s="14" t="s">
        <v>83</v>
      </c>
      <c r="AU519" s="15">
        <f t="shared" si="17"/>
        <v>2890</v>
      </c>
      <c r="AV519" s="12"/>
      <c r="AW519" t="s">
        <v>137</v>
      </c>
      <c r="AY519" s="16">
        <v>44408</v>
      </c>
      <c r="AZ519" s="10" t="s">
        <v>138</v>
      </c>
      <c r="BA519" s="10"/>
      <c r="BH519" t="s">
        <v>504</v>
      </c>
      <c r="BJ519" t="s">
        <v>505</v>
      </c>
      <c r="BK519" t="s">
        <v>498</v>
      </c>
      <c r="BL519">
        <v>79905</v>
      </c>
      <c r="BM519" t="s">
        <v>84</v>
      </c>
      <c r="BR519" s="10">
        <v>1.6</v>
      </c>
      <c r="BS519" t="s">
        <v>85</v>
      </c>
    </row>
    <row r="520" spans="1:71">
      <c r="A520" t="s">
        <v>501</v>
      </c>
      <c r="B520" s="47" t="s">
        <v>502</v>
      </c>
      <c r="C520" t="s">
        <v>73</v>
      </c>
      <c r="D520" s="8"/>
      <c r="E520" s="9">
        <v>43546</v>
      </c>
      <c r="F520" s="9">
        <v>43546</v>
      </c>
      <c r="G520" s="9">
        <v>43983</v>
      </c>
      <c r="H520" t="s">
        <v>503</v>
      </c>
      <c r="J520" t="s">
        <v>504</v>
      </c>
      <c r="L520" t="s">
        <v>505</v>
      </c>
      <c r="M520" t="s">
        <v>498</v>
      </c>
      <c r="N520" s="10">
        <v>79905</v>
      </c>
      <c r="O520" s="10">
        <v>1000</v>
      </c>
      <c r="Q520">
        <v>5</v>
      </c>
      <c r="R520">
        <v>0</v>
      </c>
      <c r="S520" t="s">
        <v>80</v>
      </c>
      <c r="T520" t="s">
        <v>304</v>
      </c>
      <c r="U520" t="s">
        <v>79</v>
      </c>
      <c r="V520">
        <v>0</v>
      </c>
      <c r="W520">
        <v>0</v>
      </c>
      <c r="X520">
        <v>0</v>
      </c>
      <c r="Y520">
        <v>0</v>
      </c>
      <c r="Z520" t="s">
        <v>306</v>
      </c>
      <c r="AA520" t="s">
        <v>499</v>
      </c>
      <c r="AB520" t="s">
        <v>109</v>
      </c>
      <c r="AC520">
        <v>0</v>
      </c>
      <c r="AD520" t="s">
        <v>306</v>
      </c>
      <c r="AE520" t="s">
        <v>499</v>
      </c>
      <c r="AF520" t="s">
        <v>109</v>
      </c>
      <c r="AG520">
        <v>56</v>
      </c>
      <c r="AH520">
        <v>2007</v>
      </c>
      <c r="AI520" s="8" t="s">
        <v>110</v>
      </c>
      <c r="AJ520" t="s">
        <v>527</v>
      </c>
      <c r="AK520" s="11">
        <v>2862</v>
      </c>
      <c r="AL520" s="11">
        <v>0</v>
      </c>
      <c r="AM520" s="11">
        <v>28</v>
      </c>
      <c r="AN520" s="11">
        <v>0</v>
      </c>
      <c r="AO520" s="11">
        <v>0</v>
      </c>
      <c r="AP520" s="11">
        <v>2890</v>
      </c>
      <c r="AQ520" s="10">
        <v>14</v>
      </c>
      <c r="AR520" s="12">
        <f t="shared" si="16"/>
        <v>404.6</v>
      </c>
      <c r="AS520" s="13">
        <v>44408</v>
      </c>
      <c r="AT520" s="14" t="s">
        <v>83</v>
      </c>
      <c r="AU520" s="15">
        <f t="shared" si="17"/>
        <v>2890</v>
      </c>
      <c r="AV520" s="12"/>
      <c r="AW520" t="s">
        <v>137</v>
      </c>
      <c r="AY520" s="16">
        <v>44408</v>
      </c>
      <c r="AZ520" s="10" t="s">
        <v>138</v>
      </c>
      <c r="BA520" s="10"/>
      <c r="BH520" t="s">
        <v>504</v>
      </c>
      <c r="BJ520" t="s">
        <v>505</v>
      </c>
      <c r="BK520" t="s">
        <v>498</v>
      </c>
      <c r="BL520">
        <v>79905</v>
      </c>
      <c r="BM520" t="s">
        <v>84</v>
      </c>
      <c r="BR520" s="10">
        <v>1.6</v>
      </c>
      <c r="BS520" t="s">
        <v>85</v>
      </c>
    </row>
    <row r="521" spans="1:71">
      <c r="A521" t="s">
        <v>501</v>
      </c>
      <c r="B521" s="47" t="s">
        <v>502</v>
      </c>
      <c r="C521" t="s">
        <v>73</v>
      </c>
      <c r="D521" s="8"/>
      <c r="E521" s="9">
        <v>43546</v>
      </c>
      <c r="F521" s="9">
        <v>43546</v>
      </c>
      <c r="G521" s="9">
        <v>43983</v>
      </c>
      <c r="H521" t="s">
        <v>503</v>
      </c>
      <c r="J521" t="s">
        <v>504</v>
      </c>
      <c r="L521" t="s">
        <v>505</v>
      </c>
      <c r="M521" t="s">
        <v>498</v>
      </c>
      <c r="N521" s="10">
        <v>79905</v>
      </c>
      <c r="O521" s="10">
        <v>1000</v>
      </c>
      <c r="Q521">
        <v>5</v>
      </c>
      <c r="R521">
        <v>0</v>
      </c>
      <c r="S521" t="s">
        <v>80</v>
      </c>
      <c r="T521" t="s">
        <v>304</v>
      </c>
      <c r="U521" t="s">
        <v>79</v>
      </c>
      <c r="V521">
        <v>0</v>
      </c>
      <c r="W521">
        <v>0</v>
      </c>
      <c r="X521">
        <v>0</v>
      </c>
      <c r="Y521">
        <v>0</v>
      </c>
      <c r="Z521" t="s">
        <v>306</v>
      </c>
      <c r="AA521" t="s">
        <v>499</v>
      </c>
      <c r="AB521" t="s">
        <v>109</v>
      </c>
      <c r="AC521">
        <v>0</v>
      </c>
      <c r="AD521" t="s">
        <v>306</v>
      </c>
      <c r="AE521" t="s">
        <v>499</v>
      </c>
      <c r="AF521" t="s">
        <v>109</v>
      </c>
      <c r="AG521">
        <v>9</v>
      </c>
      <c r="AH521">
        <v>2011</v>
      </c>
      <c r="AI521" s="8" t="s">
        <v>110</v>
      </c>
      <c r="AJ521" t="s">
        <v>528</v>
      </c>
      <c r="AK521" s="11">
        <v>2862</v>
      </c>
      <c r="AL521" s="11">
        <v>0</v>
      </c>
      <c r="AM521" s="11">
        <v>28</v>
      </c>
      <c r="AN521" s="11">
        <v>0</v>
      </c>
      <c r="AO521" s="11">
        <v>0</v>
      </c>
      <c r="AP521" s="11">
        <v>2890</v>
      </c>
      <c r="AQ521" s="10">
        <v>14</v>
      </c>
      <c r="AR521" s="12">
        <f t="shared" si="16"/>
        <v>404.6</v>
      </c>
      <c r="AS521" s="13">
        <v>44408</v>
      </c>
      <c r="AT521" s="14" t="s">
        <v>83</v>
      </c>
      <c r="AU521" s="15">
        <f t="shared" si="17"/>
        <v>2890</v>
      </c>
      <c r="AV521" s="12"/>
      <c r="AW521" t="s">
        <v>137</v>
      </c>
      <c r="AY521" s="16">
        <v>44408</v>
      </c>
      <c r="AZ521" s="10" t="s">
        <v>138</v>
      </c>
      <c r="BA521" s="10"/>
      <c r="BH521" t="s">
        <v>504</v>
      </c>
      <c r="BJ521" t="s">
        <v>505</v>
      </c>
      <c r="BK521" t="s">
        <v>498</v>
      </c>
      <c r="BL521">
        <v>79905</v>
      </c>
      <c r="BM521" t="s">
        <v>84</v>
      </c>
      <c r="BR521" s="10">
        <v>1.6</v>
      </c>
      <c r="BS521" t="s">
        <v>85</v>
      </c>
    </row>
    <row r="522" spans="1:71">
      <c r="A522" t="s">
        <v>501</v>
      </c>
      <c r="B522" s="47" t="s">
        <v>502</v>
      </c>
      <c r="C522" t="s">
        <v>73</v>
      </c>
      <c r="D522" s="8"/>
      <c r="E522" s="9">
        <v>43546</v>
      </c>
      <c r="F522" s="9">
        <v>43546</v>
      </c>
      <c r="G522" s="9">
        <v>43983</v>
      </c>
      <c r="H522" t="s">
        <v>503</v>
      </c>
      <c r="J522" t="s">
        <v>504</v>
      </c>
      <c r="L522" t="s">
        <v>505</v>
      </c>
      <c r="M522" t="s">
        <v>498</v>
      </c>
      <c r="N522" s="10">
        <v>79905</v>
      </c>
      <c r="O522" s="10">
        <v>1000</v>
      </c>
      <c r="Q522">
        <v>5</v>
      </c>
      <c r="R522">
        <v>0</v>
      </c>
      <c r="S522" t="s">
        <v>80</v>
      </c>
      <c r="T522" t="s">
        <v>304</v>
      </c>
      <c r="U522" t="s">
        <v>79</v>
      </c>
      <c r="V522">
        <v>0</v>
      </c>
      <c r="W522">
        <v>0</v>
      </c>
      <c r="X522">
        <v>0</v>
      </c>
      <c r="Y522">
        <v>0</v>
      </c>
      <c r="Z522" t="s">
        <v>306</v>
      </c>
      <c r="AA522" t="s">
        <v>499</v>
      </c>
      <c r="AB522" t="s">
        <v>109</v>
      </c>
      <c r="AC522">
        <v>0</v>
      </c>
      <c r="AD522" t="s">
        <v>306</v>
      </c>
      <c r="AE522" t="s">
        <v>499</v>
      </c>
      <c r="AF522" t="s">
        <v>109</v>
      </c>
      <c r="AG522">
        <v>58</v>
      </c>
      <c r="AH522">
        <v>2012</v>
      </c>
      <c r="AI522" s="8" t="s">
        <v>90</v>
      </c>
      <c r="AJ522" t="s">
        <v>529</v>
      </c>
      <c r="AK522" s="11">
        <v>2862</v>
      </c>
      <c r="AL522" s="11">
        <v>0</v>
      </c>
      <c r="AM522" s="11">
        <v>28</v>
      </c>
      <c r="AN522" s="11">
        <v>0</v>
      </c>
      <c r="AO522" s="11">
        <v>0</v>
      </c>
      <c r="AP522" s="11">
        <v>2890</v>
      </c>
      <c r="AQ522" s="10">
        <v>14</v>
      </c>
      <c r="AR522" s="12">
        <f t="shared" si="16"/>
        <v>404.6</v>
      </c>
      <c r="AS522" s="13">
        <v>44408</v>
      </c>
      <c r="AT522" s="14" t="s">
        <v>83</v>
      </c>
      <c r="AU522" s="15">
        <f t="shared" si="17"/>
        <v>2890</v>
      </c>
      <c r="AV522" s="12"/>
      <c r="AW522" t="s">
        <v>137</v>
      </c>
      <c r="AY522" s="16">
        <v>44408</v>
      </c>
      <c r="AZ522" s="10" t="s">
        <v>138</v>
      </c>
      <c r="BA522" s="10"/>
      <c r="BH522" t="s">
        <v>504</v>
      </c>
      <c r="BJ522" t="s">
        <v>505</v>
      </c>
      <c r="BK522" t="s">
        <v>498</v>
      </c>
      <c r="BL522">
        <v>79905</v>
      </c>
      <c r="BM522" t="s">
        <v>84</v>
      </c>
      <c r="BR522" s="10">
        <v>1.6</v>
      </c>
      <c r="BS522" t="s">
        <v>85</v>
      </c>
    </row>
    <row r="523" spans="1:71">
      <c r="A523" t="s">
        <v>501</v>
      </c>
      <c r="B523" s="47" t="s">
        <v>502</v>
      </c>
      <c r="C523" t="s">
        <v>73</v>
      </c>
      <c r="D523" s="8"/>
      <c r="E523" s="9">
        <v>43546</v>
      </c>
      <c r="F523" s="9">
        <v>43546</v>
      </c>
      <c r="G523" s="9">
        <v>43983</v>
      </c>
      <c r="H523" t="s">
        <v>503</v>
      </c>
      <c r="J523" t="s">
        <v>504</v>
      </c>
      <c r="L523" t="s">
        <v>505</v>
      </c>
      <c r="M523" t="s">
        <v>498</v>
      </c>
      <c r="N523" s="10">
        <v>79905</v>
      </c>
      <c r="O523" s="10">
        <v>1000</v>
      </c>
      <c r="Q523">
        <v>5</v>
      </c>
      <c r="R523">
        <v>0</v>
      </c>
      <c r="S523" t="s">
        <v>80</v>
      </c>
      <c r="T523" t="s">
        <v>304</v>
      </c>
      <c r="U523" t="s">
        <v>79</v>
      </c>
      <c r="V523">
        <v>0</v>
      </c>
      <c r="W523">
        <v>0</v>
      </c>
      <c r="X523">
        <v>0</v>
      </c>
      <c r="Y523">
        <v>0</v>
      </c>
      <c r="Z523" t="s">
        <v>306</v>
      </c>
      <c r="AA523" t="s">
        <v>499</v>
      </c>
      <c r="AB523" t="s">
        <v>109</v>
      </c>
      <c r="AC523">
        <v>0</v>
      </c>
      <c r="AD523" t="s">
        <v>306</v>
      </c>
      <c r="AE523" t="s">
        <v>499</v>
      </c>
      <c r="AF523" t="s">
        <v>109</v>
      </c>
      <c r="AH523">
        <v>2007</v>
      </c>
      <c r="AI523" s="8" t="s">
        <v>110</v>
      </c>
      <c r="AJ523" t="s">
        <v>530</v>
      </c>
      <c r="AK523" s="11">
        <v>2862</v>
      </c>
      <c r="AL523" s="11">
        <v>0</v>
      </c>
      <c r="AM523" s="11">
        <v>28</v>
      </c>
      <c r="AN523" s="11">
        <v>0</v>
      </c>
      <c r="AO523" s="11">
        <v>0</v>
      </c>
      <c r="AP523" s="11">
        <v>2890</v>
      </c>
      <c r="AQ523" s="10">
        <v>14</v>
      </c>
      <c r="AR523" s="12">
        <f t="shared" si="16"/>
        <v>404.6</v>
      </c>
      <c r="AS523" s="13">
        <v>44408</v>
      </c>
      <c r="AT523" s="14" t="s">
        <v>83</v>
      </c>
      <c r="AU523" s="15">
        <f t="shared" si="17"/>
        <v>2890</v>
      </c>
      <c r="AV523" s="12"/>
      <c r="AW523" t="s">
        <v>137</v>
      </c>
      <c r="AY523" s="16">
        <v>44408</v>
      </c>
      <c r="AZ523" s="10" t="s">
        <v>138</v>
      </c>
      <c r="BA523" s="10"/>
      <c r="BH523" t="s">
        <v>504</v>
      </c>
      <c r="BJ523" t="s">
        <v>505</v>
      </c>
      <c r="BK523" t="s">
        <v>498</v>
      </c>
      <c r="BL523">
        <v>79905</v>
      </c>
      <c r="BM523" t="s">
        <v>84</v>
      </c>
      <c r="BR523" s="10">
        <v>1.6</v>
      </c>
      <c r="BS523" t="s">
        <v>85</v>
      </c>
    </row>
    <row r="524" spans="1:71">
      <c r="A524" t="s">
        <v>501</v>
      </c>
      <c r="B524" s="47" t="s">
        <v>502</v>
      </c>
      <c r="C524" t="s">
        <v>73</v>
      </c>
      <c r="D524" s="8"/>
      <c r="E524" s="9">
        <v>43546</v>
      </c>
      <c r="F524" s="9">
        <v>43546</v>
      </c>
      <c r="G524" s="9">
        <v>43983</v>
      </c>
      <c r="H524" t="s">
        <v>503</v>
      </c>
      <c r="J524" t="s">
        <v>504</v>
      </c>
      <c r="L524" t="s">
        <v>505</v>
      </c>
      <c r="M524" t="s">
        <v>498</v>
      </c>
      <c r="N524" s="10">
        <v>79905</v>
      </c>
      <c r="O524" s="10">
        <v>1000</v>
      </c>
      <c r="Q524">
        <v>5</v>
      </c>
      <c r="R524">
        <v>0</v>
      </c>
      <c r="S524" t="s">
        <v>80</v>
      </c>
      <c r="T524" t="s">
        <v>304</v>
      </c>
      <c r="U524" t="s">
        <v>79</v>
      </c>
      <c r="V524">
        <v>0</v>
      </c>
      <c r="W524">
        <v>0</v>
      </c>
      <c r="X524">
        <v>0</v>
      </c>
      <c r="Y524">
        <v>0</v>
      </c>
      <c r="Z524" t="s">
        <v>306</v>
      </c>
      <c r="AA524" t="s">
        <v>499</v>
      </c>
      <c r="AB524" t="s">
        <v>109</v>
      </c>
      <c r="AC524">
        <v>0</v>
      </c>
      <c r="AD524" t="s">
        <v>306</v>
      </c>
      <c r="AE524" t="s">
        <v>499</v>
      </c>
      <c r="AF524" t="s">
        <v>109</v>
      </c>
      <c r="AH524">
        <v>2009</v>
      </c>
      <c r="AI524" s="8" t="s">
        <v>110</v>
      </c>
      <c r="AJ524" t="s">
        <v>531</v>
      </c>
      <c r="AK524" s="11">
        <v>2862</v>
      </c>
      <c r="AL524" s="11">
        <v>0</v>
      </c>
      <c r="AM524" s="11">
        <v>28</v>
      </c>
      <c r="AN524" s="11">
        <v>0</v>
      </c>
      <c r="AO524" s="11">
        <v>0</v>
      </c>
      <c r="AP524" s="11">
        <v>2890</v>
      </c>
      <c r="AQ524" s="10">
        <v>14</v>
      </c>
      <c r="AR524" s="12">
        <f t="shared" si="16"/>
        <v>404.6</v>
      </c>
      <c r="AS524" s="13">
        <v>44408</v>
      </c>
      <c r="AT524" s="14" t="s">
        <v>83</v>
      </c>
      <c r="AU524" s="15">
        <f t="shared" si="17"/>
        <v>2890</v>
      </c>
      <c r="AV524" s="12"/>
      <c r="AW524" t="s">
        <v>137</v>
      </c>
      <c r="AY524" s="16">
        <v>44408</v>
      </c>
      <c r="AZ524" s="10" t="s">
        <v>138</v>
      </c>
      <c r="BA524" s="10"/>
      <c r="BH524" t="s">
        <v>504</v>
      </c>
      <c r="BJ524" t="s">
        <v>505</v>
      </c>
      <c r="BK524" t="s">
        <v>498</v>
      </c>
      <c r="BL524">
        <v>79905</v>
      </c>
      <c r="BM524" t="s">
        <v>84</v>
      </c>
      <c r="BR524" s="10">
        <v>1.6</v>
      </c>
      <c r="BS524" t="s">
        <v>85</v>
      </c>
    </row>
    <row r="525" spans="1:71">
      <c r="A525" t="s">
        <v>501</v>
      </c>
      <c r="B525" s="47" t="s">
        <v>502</v>
      </c>
      <c r="C525" t="s">
        <v>73</v>
      </c>
      <c r="D525" s="8"/>
      <c r="E525" s="9">
        <v>43546</v>
      </c>
      <c r="F525" s="9">
        <v>43546</v>
      </c>
      <c r="G525" s="9">
        <v>43983</v>
      </c>
      <c r="H525" t="s">
        <v>503</v>
      </c>
      <c r="J525" t="s">
        <v>504</v>
      </c>
      <c r="L525" t="s">
        <v>505</v>
      </c>
      <c r="M525" t="s">
        <v>498</v>
      </c>
      <c r="N525" s="10">
        <v>79905</v>
      </c>
      <c r="O525" s="10">
        <v>1000</v>
      </c>
      <c r="Q525">
        <v>5</v>
      </c>
      <c r="R525">
        <v>0</v>
      </c>
      <c r="S525" t="s">
        <v>80</v>
      </c>
      <c r="T525" t="s">
        <v>304</v>
      </c>
      <c r="U525" t="s">
        <v>79</v>
      </c>
      <c r="V525">
        <v>0</v>
      </c>
      <c r="W525">
        <v>0</v>
      </c>
      <c r="X525">
        <v>0</v>
      </c>
      <c r="Y525">
        <v>0</v>
      </c>
      <c r="Z525" t="s">
        <v>306</v>
      </c>
      <c r="AA525" t="s">
        <v>499</v>
      </c>
      <c r="AB525" t="s">
        <v>109</v>
      </c>
      <c r="AC525">
        <v>0</v>
      </c>
      <c r="AD525" t="s">
        <v>306</v>
      </c>
      <c r="AE525" t="s">
        <v>499</v>
      </c>
      <c r="AF525" t="s">
        <v>109</v>
      </c>
      <c r="AG525">
        <v>17</v>
      </c>
      <c r="AH525">
        <v>2010</v>
      </c>
      <c r="AI525" s="8" t="s">
        <v>90</v>
      </c>
      <c r="AJ525" t="s">
        <v>532</v>
      </c>
      <c r="AK525" s="11">
        <v>2862</v>
      </c>
      <c r="AL525" s="11">
        <v>0</v>
      </c>
      <c r="AM525" s="11">
        <v>28</v>
      </c>
      <c r="AN525" s="11">
        <v>0</v>
      </c>
      <c r="AO525" s="11">
        <v>0</v>
      </c>
      <c r="AP525" s="11">
        <v>2890</v>
      </c>
      <c r="AQ525" s="10">
        <v>14</v>
      </c>
      <c r="AR525" s="12">
        <f t="shared" si="16"/>
        <v>404.6</v>
      </c>
      <c r="AS525" s="13">
        <v>44408</v>
      </c>
      <c r="AT525" s="14" t="s">
        <v>83</v>
      </c>
      <c r="AU525" s="15">
        <f t="shared" si="17"/>
        <v>2890</v>
      </c>
      <c r="AV525" s="12"/>
      <c r="AW525" t="s">
        <v>137</v>
      </c>
      <c r="AY525" s="16">
        <v>44408</v>
      </c>
      <c r="AZ525" s="10" t="s">
        <v>138</v>
      </c>
      <c r="BA525" s="10"/>
      <c r="BH525" t="s">
        <v>504</v>
      </c>
      <c r="BJ525" t="s">
        <v>505</v>
      </c>
      <c r="BK525" t="s">
        <v>498</v>
      </c>
      <c r="BL525">
        <v>79905</v>
      </c>
      <c r="BM525" t="s">
        <v>84</v>
      </c>
      <c r="BR525" s="10">
        <v>1.6</v>
      </c>
      <c r="BS525" t="s">
        <v>85</v>
      </c>
    </row>
    <row r="526" spans="1:71">
      <c r="A526" t="s">
        <v>501</v>
      </c>
      <c r="B526" s="47" t="s">
        <v>502</v>
      </c>
      <c r="C526" t="s">
        <v>73</v>
      </c>
      <c r="D526" s="8"/>
      <c r="E526" s="9">
        <v>43546</v>
      </c>
      <c r="F526" s="9">
        <v>43546</v>
      </c>
      <c r="G526" s="9">
        <v>43983</v>
      </c>
      <c r="H526" t="s">
        <v>503</v>
      </c>
      <c r="J526" t="s">
        <v>504</v>
      </c>
      <c r="L526" t="s">
        <v>505</v>
      </c>
      <c r="M526" t="s">
        <v>498</v>
      </c>
      <c r="N526" s="10">
        <v>79905</v>
      </c>
      <c r="O526" s="10">
        <v>1000</v>
      </c>
      <c r="Q526">
        <v>5</v>
      </c>
      <c r="R526">
        <v>0</v>
      </c>
      <c r="S526" t="s">
        <v>80</v>
      </c>
      <c r="T526" t="s">
        <v>304</v>
      </c>
      <c r="U526" t="s">
        <v>79</v>
      </c>
      <c r="V526">
        <v>0</v>
      </c>
      <c r="W526">
        <v>0</v>
      </c>
      <c r="X526">
        <v>0</v>
      </c>
      <c r="Y526">
        <v>0</v>
      </c>
      <c r="Z526" t="s">
        <v>306</v>
      </c>
      <c r="AA526" t="s">
        <v>499</v>
      </c>
      <c r="AB526" t="s">
        <v>109</v>
      </c>
      <c r="AC526">
        <v>0</v>
      </c>
      <c r="AD526" t="s">
        <v>306</v>
      </c>
      <c r="AE526" t="s">
        <v>499</v>
      </c>
      <c r="AF526" t="s">
        <v>109</v>
      </c>
      <c r="AG526">
        <v>5</v>
      </c>
      <c r="AH526">
        <v>2008</v>
      </c>
      <c r="AI526" s="8" t="s">
        <v>110</v>
      </c>
      <c r="AJ526" t="s">
        <v>533</v>
      </c>
      <c r="AK526" s="11">
        <v>2862</v>
      </c>
      <c r="AL526" s="11">
        <v>0</v>
      </c>
      <c r="AM526" s="11">
        <v>28</v>
      </c>
      <c r="AN526" s="11">
        <v>0</v>
      </c>
      <c r="AO526" s="11">
        <v>0</v>
      </c>
      <c r="AP526" s="11">
        <v>2890</v>
      </c>
      <c r="AQ526" s="10">
        <v>14</v>
      </c>
      <c r="AR526" s="12">
        <f t="shared" si="16"/>
        <v>404.6</v>
      </c>
      <c r="AS526" s="13">
        <v>44408</v>
      </c>
      <c r="AT526" s="14" t="s">
        <v>83</v>
      </c>
      <c r="AU526" s="15">
        <f t="shared" si="17"/>
        <v>2890</v>
      </c>
      <c r="AV526" s="12"/>
      <c r="AW526" t="s">
        <v>137</v>
      </c>
      <c r="AY526" s="16">
        <v>44408</v>
      </c>
      <c r="AZ526" s="10" t="s">
        <v>138</v>
      </c>
      <c r="BA526" s="10"/>
      <c r="BH526" t="s">
        <v>504</v>
      </c>
      <c r="BJ526" t="s">
        <v>505</v>
      </c>
      <c r="BK526" t="s">
        <v>498</v>
      </c>
      <c r="BL526">
        <v>79905</v>
      </c>
      <c r="BM526" t="s">
        <v>84</v>
      </c>
      <c r="BR526" s="10">
        <v>1.6</v>
      </c>
      <c r="BS526" t="s">
        <v>85</v>
      </c>
    </row>
    <row r="527" spans="1:71">
      <c r="A527" t="s">
        <v>501</v>
      </c>
      <c r="B527" s="47" t="s">
        <v>502</v>
      </c>
      <c r="C527" t="s">
        <v>73</v>
      </c>
      <c r="D527" s="8"/>
      <c r="E527" s="9">
        <v>43546</v>
      </c>
      <c r="F527" s="9">
        <v>43546</v>
      </c>
      <c r="G527" s="9">
        <v>43983</v>
      </c>
      <c r="H527" t="s">
        <v>503</v>
      </c>
      <c r="J527" t="s">
        <v>504</v>
      </c>
      <c r="L527" t="s">
        <v>505</v>
      </c>
      <c r="M527" t="s">
        <v>498</v>
      </c>
      <c r="N527" s="10">
        <v>79905</v>
      </c>
      <c r="O527" s="10">
        <v>1000</v>
      </c>
      <c r="Q527">
        <v>5</v>
      </c>
      <c r="R527">
        <v>0</v>
      </c>
      <c r="S527" t="s">
        <v>80</v>
      </c>
      <c r="T527" t="s">
        <v>304</v>
      </c>
      <c r="U527" t="s">
        <v>79</v>
      </c>
      <c r="V527">
        <v>0</v>
      </c>
      <c r="W527">
        <v>0</v>
      </c>
      <c r="X527">
        <v>0</v>
      </c>
      <c r="Y527">
        <v>0</v>
      </c>
      <c r="Z527" t="s">
        <v>306</v>
      </c>
      <c r="AA527" t="s">
        <v>499</v>
      </c>
      <c r="AB527" t="s">
        <v>109</v>
      </c>
      <c r="AC527">
        <v>0</v>
      </c>
      <c r="AD527" t="s">
        <v>306</v>
      </c>
      <c r="AE527" t="s">
        <v>499</v>
      </c>
      <c r="AF527" t="s">
        <v>109</v>
      </c>
      <c r="AG527">
        <v>5</v>
      </c>
      <c r="AH527">
        <v>2010</v>
      </c>
      <c r="AI527" s="8" t="s">
        <v>110</v>
      </c>
      <c r="AJ527" t="s">
        <v>534</v>
      </c>
      <c r="AK527" s="11">
        <v>2862</v>
      </c>
      <c r="AL527" s="11">
        <v>0</v>
      </c>
      <c r="AM527" s="11">
        <v>28</v>
      </c>
      <c r="AN527" s="11">
        <v>0</v>
      </c>
      <c r="AO527" s="11">
        <v>0</v>
      </c>
      <c r="AP527" s="11">
        <v>2890</v>
      </c>
      <c r="AQ527" s="10">
        <v>14</v>
      </c>
      <c r="AR527" s="12">
        <f t="shared" si="16"/>
        <v>404.6</v>
      </c>
      <c r="AS527" s="13">
        <v>44408</v>
      </c>
      <c r="AT527" s="14" t="s">
        <v>83</v>
      </c>
      <c r="AU527" s="15">
        <f t="shared" si="17"/>
        <v>2890</v>
      </c>
      <c r="AV527" s="12"/>
      <c r="AW527" t="s">
        <v>137</v>
      </c>
      <c r="AY527" s="16">
        <v>44408</v>
      </c>
      <c r="AZ527" s="10" t="s">
        <v>138</v>
      </c>
      <c r="BA527" s="10"/>
      <c r="BH527" t="s">
        <v>504</v>
      </c>
      <c r="BJ527" t="s">
        <v>505</v>
      </c>
      <c r="BK527" t="s">
        <v>498</v>
      </c>
      <c r="BL527">
        <v>79905</v>
      </c>
      <c r="BM527" t="s">
        <v>84</v>
      </c>
      <c r="BR527" s="10">
        <v>1.6</v>
      </c>
      <c r="BS527" t="s">
        <v>85</v>
      </c>
    </row>
    <row r="528" spans="1:71">
      <c r="A528" t="s">
        <v>501</v>
      </c>
      <c r="B528" s="47" t="s">
        <v>502</v>
      </c>
      <c r="C528" t="s">
        <v>73</v>
      </c>
      <c r="D528" s="8"/>
      <c r="E528" s="9">
        <v>43546</v>
      </c>
      <c r="F528" s="9">
        <v>43546</v>
      </c>
      <c r="G528" s="9">
        <v>43983</v>
      </c>
      <c r="H528" t="s">
        <v>503</v>
      </c>
      <c r="J528" t="s">
        <v>504</v>
      </c>
      <c r="L528" t="s">
        <v>505</v>
      </c>
      <c r="M528" t="s">
        <v>498</v>
      </c>
      <c r="N528" s="10">
        <v>79905</v>
      </c>
      <c r="O528" s="10">
        <v>1000</v>
      </c>
      <c r="Q528">
        <v>5</v>
      </c>
      <c r="R528">
        <v>0</v>
      </c>
      <c r="S528" t="s">
        <v>80</v>
      </c>
      <c r="T528" t="s">
        <v>304</v>
      </c>
      <c r="U528" t="s">
        <v>79</v>
      </c>
      <c r="V528">
        <v>0</v>
      </c>
      <c r="W528">
        <v>0</v>
      </c>
      <c r="X528">
        <v>0</v>
      </c>
      <c r="Y528">
        <v>0</v>
      </c>
      <c r="Z528" t="s">
        <v>306</v>
      </c>
      <c r="AA528" t="s">
        <v>499</v>
      </c>
      <c r="AB528" t="s">
        <v>109</v>
      </c>
      <c r="AC528">
        <v>0</v>
      </c>
      <c r="AD528" t="s">
        <v>306</v>
      </c>
      <c r="AE528" t="s">
        <v>499</v>
      </c>
      <c r="AF528" t="s">
        <v>109</v>
      </c>
      <c r="AG528">
        <v>5</v>
      </c>
      <c r="AH528">
        <v>2009</v>
      </c>
      <c r="AI528" s="8" t="s">
        <v>90</v>
      </c>
      <c r="AJ528" t="s">
        <v>535</v>
      </c>
      <c r="AK528" s="11">
        <v>2862</v>
      </c>
      <c r="AL528" s="11">
        <v>0</v>
      </c>
      <c r="AM528" s="11">
        <v>28</v>
      </c>
      <c r="AN528" s="11">
        <v>0</v>
      </c>
      <c r="AO528" s="11">
        <v>0</v>
      </c>
      <c r="AP528" s="11">
        <v>2890</v>
      </c>
      <c r="AQ528" s="10">
        <v>14</v>
      </c>
      <c r="AR528" s="12">
        <f t="shared" si="16"/>
        <v>404.6</v>
      </c>
      <c r="AS528" s="13">
        <v>44408</v>
      </c>
      <c r="AT528" s="14" t="s">
        <v>83</v>
      </c>
      <c r="AU528" s="15">
        <f t="shared" si="17"/>
        <v>2890</v>
      </c>
      <c r="AV528" s="12"/>
      <c r="AW528" t="s">
        <v>137</v>
      </c>
      <c r="AY528" s="16">
        <v>44408</v>
      </c>
      <c r="AZ528" s="10" t="s">
        <v>138</v>
      </c>
      <c r="BA528" s="10"/>
      <c r="BH528" t="s">
        <v>504</v>
      </c>
      <c r="BJ528" t="s">
        <v>505</v>
      </c>
      <c r="BK528" t="s">
        <v>498</v>
      </c>
      <c r="BL528">
        <v>79905</v>
      </c>
      <c r="BM528" t="s">
        <v>84</v>
      </c>
      <c r="BR528" s="10">
        <v>1.6</v>
      </c>
      <c r="BS528" t="s">
        <v>85</v>
      </c>
    </row>
    <row r="529" spans="1:71">
      <c r="A529" t="s">
        <v>501</v>
      </c>
      <c r="B529" s="47" t="s">
        <v>502</v>
      </c>
      <c r="C529" t="s">
        <v>73</v>
      </c>
      <c r="D529" s="8"/>
      <c r="E529" s="9">
        <v>43546</v>
      </c>
      <c r="F529" s="9">
        <v>43546</v>
      </c>
      <c r="G529" s="9">
        <v>43983</v>
      </c>
      <c r="H529" t="s">
        <v>503</v>
      </c>
      <c r="J529" t="s">
        <v>504</v>
      </c>
      <c r="L529" t="s">
        <v>505</v>
      </c>
      <c r="M529" t="s">
        <v>498</v>
      </c>
      <c r="N529" s="10">
        <v>79905</v>
      </c>
      <c r="O529" s="10">
        <v>1000</v>
      </c>
      <c r="Q529">
        <v>5</v>
      </c>
      <c r="R529">
        <v>0</v>
      </c>
      <c r="S529" t="s">
        <v>80</v>
      </c>
      <c r="T529" t="s">
        <v>304</v>
      </c>
      <c r="U529" t="s">
        <v>79</v>
      </c>
      <c r="V529">
        <v>0</v>
      </c>
      <c r="W529">
        <v>0</v>
      </c>
      <c r="X529">
        <v>0</v>
      </c>
      <c r="Y529">
        <v>0</v>
      </c>
      <c r="Z529" t="s">
        <v>306</v>
      </c>
      <c r="AA529" t="s">
        <v>499</v>
      </c>
      <c r="AB529" t="s">
        <v>109</v>
      </c>
      <c r="AC529">
        <v>0</v>
      </c>
      <c r="AD529" t="s">
        <v>306</v>
      </c>
      <c r="AE529" t="s">
        <v>499</v>
      </c>
      <c r="AF529" t="s">
        <v>109</v>
      </c>
      <c r="AG529">
        <v>35</v>
      </c>
      <c r="AH529">
        <v>2011</v>
      </c>
      <c r="AI529" s="8" t="s">
        <v>110</v>
      </c>
      <c r="AJ529" t="s">
        <v>536</v>
      </c>
      <c r="AK529" s="11">
        <v>3103</v>
      </c>
      <c r="AL529" s="11">
        <v>0</v>
      </c>
      <c r="AM529" s="11">
        <v>28</v>
      </c>
      <c r="AN529" s="11">
        <v>0</v>
      </c>
      <c r="AO529" s="11">
        <v>0</v>
      </c>
      <c r="AP529" s="11">
        <v>3131</v>
      </c>
      <c r="AQ529" s="10">
        <v>14</v>
      </c>
      <c r="AR529" s="12">
        <f t="shared" si="16"/>
        <v>438.34000000000003</v>
      </c>
      <c r="AS529" s="13">
        <v>44408</v>
      </c>
      <c r="AT529" s="14" t="s">
        <v>83</v>
      </c>
      <c r="AU529" s="15">
        <f t="shared" si="17"/>
        <v>3131</v>
      </c>
      <c r="AV529" s="12"/>
      <c r="AW529" t="s">
        <v>137</v>
      </c>
      <c r="AY529" s="16">
        <v>44408</v>
      </c>
      <c r="AZ529" s="10" t="s">
        <v>138</v>
      </c>
      <c r="BA529" s="10"/>
      <c r="BH529" t="s">
        <v>504</v>
      </c>
      <c r="BJ529" t="s">
        <v>505</v>
      </c>
      <c r="BK529" t="s">
        <v>498</v>
      </c>
      <c r="BL529">
        <v>79905</v>
      </c>
      <c r="BM529" t="s">
        <v>84</v>
      </c>
      <c r="BR529" s="10">
        <v>1.6</v>
      </c>
      <c r="BS529" t="s">
        <v>85</v>
      </c>
    </row>
    <row r="530" spans="1:71">
      <c r="A530" t="s">
        <v>501</v>
      </c>
      <c r="B530" s="47" t="s">
        <v>502</v>
      </c>
      <c r="C530" t="s">
        <v>96</v>
      </c>
      <c r="D530" s="8">
        <v>3</v>
      </c>
      <c r="E530" s="9">
        <v>43552</v>
      </c>
      <c r="F530" s="9">
        <v>43546</v>
      </c>
      <c r="G530" s="9">
        <v>43983</v>
      </c>
      <c r="H530" t="s">
        <v>503</v>
      </c>
      <c r="J530" t="s">
        <v>504</v>
      </c>
      <c r="L530" t="s">
        <v>505</v>
      </c>
      <c r="M530" t="s">
        <v>498</v>
      </c>
      <c r="N530" s="10">
        <v>79905</v>
      </c>
      <c r="O530" s="10">
        <v>1000</v>
      </c>
      <c r="Q530">
        <v>5</v>
      </c>
      <c r="R530">
        <v>0</v>
      </c>
      <c r="S530" t="s">
        <v>80</v>
      </c>
      <c r="T530" t="s">
        <v>304</v>
      </c>
      <c r="U530" t="s">
        <v>79</v>
      </c>
      <c r="V530">
        <v>0</v>
      </c>
      <c r="W530">
        <v>0</v>
      </c>
      <c r="X530">
        <v>0</v>
      </c>
      <c r="Y530">
        <v>0</v>
      </c>
      <c r="Z530" t="s">
        <v>306</v>
      </c>
      <c r="AA530" t="s">
        <v>499</v>
      </c>
      <c r="AB530" t="s">
        <v>109</v>
      </c>
      <c r="AC530">
        <v>0</v>
      </c>
      <c r="AD530" t="s">
        <v>306</v>
      </c>
      <c r="AE530" t="s">
        <v>499</v>
      </c>
      <c r="AF530" t="s">
        <v>109</v>
      </c>
      <c r="AG530">
        <v>11</v>
      </c>
      <c r="AH530">
        <v>2008</v>
      </c>
      <c r="AI530" s="8" t="s">
        <v>110</v>
      </c>
      <c r="AJ530" t="s">
        <v>526</v>
      </c>
      <c r="AK530" s="11">
        <v>-2815</v>
      </c>
      <c r="AL530" s="11">
        <v>0</v>
      </c>
      <c r="AM530" s="11">
        <v>-28</v>
      </c>
      <c r="AN530" s="11">
        <v>0</v>
      </c>
      <c r="AO530" s="11">
        <v>0</v>
      </c>
      <c r="AP530" s="11">
        <v>-2843</v>
      </c>
      <c r="AQ530" s="10">
        <v>14</v>
      </c>
      <c r="AR530" s="12">
        <f t="shared" si="16"/>
        <v>-398.02000000000004</v>
      </c>
      <c r="AS530" s="13">
        <v>44408</v>
      </c>
      <c r="AT530" s="14" t="s">
        <v>83</v>
      </c>
      <c r="AU530" s="15">
        <f t="shared" si="17"/>
        <v>-2843</v>
      </c>
      <c r="AV530" s="12"/>
      <c r="AW530" t="s">
        <v>137</v>
      </c>
      <c r="AY530" s="16">
        <v>44408</v>
      </c>
      <c r="AZ530" s="10" t="s">
        <v>138</v>
      </c>
      <c r="BA530" s="10"/>
      <c r="BH530" t="s">
        <v>504</v>
      </c>
      <c r="BJ530" t="s">
        <v>505</v>
      </c>
      <c r="BK530" t="s">
        <v>498</v>
      </c>
      <c r="BL530">
        <v>79905</v>
      </c>
      <c r="BM530" t="s">
        <v>84</v>
      </c>
      <c r="BR530" s="10">
        <v>1.6</v>
      </c>
      <c r="BS530" t="s">
        <v>85</v>
      </c>
    </row>
    <row r="531" spans="1:71">
      <c r="A531" t="s">
        <v>501</v>
      </c>
      <c r="B531" s="47" t="s">
        <v>502</v>
      </c>
      <c r="C531" t="s">
        <v>96</v>
      </c>
      <c r="D531" s="8">
        <v>3</v>
      </c>
      <c r="E531" s="9">
        <v>43552</v>
      </c>
      <c r="F531" s="9">
        <v>43546</v>
      </c>
      <c r="G531" s="9">
        <v>43983</v>
      </c>
      <c r="H531" t="s">
        <v>503</v>
      </c>
      <c r="J531" t="s">
        <v>504</v>
      </c>
      <c r="L531" t="s">
        <v>505</v>
      </c>
      <c r="M531" t="s">
        <v>498</v>
      </c>
      <c r="N531" s="10">
        <v>79905</v>
      </c>
      <c r="O531" s="10">
        <v>1000</v>
      </c>
      <c r="Q531">
        <v>5</v>
      </c>
      <c r="R531">
        <v>0</v>
      </c>
      <c r="S531" t="s">
        <v>80</v>
      </c>
      <c r="T531" t="s">
        <v>304</v>
      </c>
      <c r="U531" t="s">
        <v>79</v>
      </c>
      <c r="V531">
        <v>0</v>
      </c>
      <c r="W531">
        <v>0</v>
      </c>
      <c r="X531">
        <v>0</v>
      </c>
      <c r="Y531">
        <v>0</v>
      </c>
      <c r="Z531" t="s">
        <v>306</v>
      </c>
      <c r="AA531" t="s">
        <v>499</v>
      </c>
      <c r="AB531" t="s">
        <v>109</v>
      </c>
      <c r="AC531">
        <v>0</v>
      </c>
      <c r="AD531" t="s">
        <v>306</v>
      </c>
      <c r="AE531" t="s">
        <v>499</v>
      </c>
      <c r="AF531" t="s">
        <v>109</v>
      </c>
      <c r="AG531">
        <v>521</v>
      </c>
      <c r="AH531">
        <v>2009</v>
      </c>
      <c r="AI531" s="8" t="s">
        <v>90</v>
      </c>
      <c r="AJ531" t="s">
        <v>537</v>
      </c>
      <c r="AK531" s="11">
        <v>2815</v>
      </c>
      <c r="AL531" s="11">
        <v>0</v>
      </c>
      <c r="AM531" s="11">
        <v>28</v>
      </c>
      <c r="AN531" s="11">
        <v>0</v>
      </c>
      <c r="AO531" s="11">
        <v>0</v>
      </c>
      <c r="AP531" s="11">
        <v>2843</v>
      </c>
      <c r="AQ531" s="10">
        <v>14</v>
      </c>
      <c r="AR531" s="12">
        <f t="shared" si="16"/>
        <v>398.02000000000004</v>
      </c>
      <c r="AS531" s="13">
        <v>44408</v>
      </c>
      <c r="AT531" s="14" t="s">
        <v>83</v>
      </c>
      <c r="AU531" s="15">
        <f t="shared" si="17"/>
        <v>2843</v>
      </c>
      <c r="AV531" s="12"/>
      <c r="AW531" t="s">
        <v>137</v>
      </c>
      <c r="AY531" s="16">
        <v>44408</v>
      </c>
      <c r="AZ531" s="10" t="s">
        <v>138</v>
      </c>
      <c r="BA531" s="10"/>
      <c r="BH531" t="s">
        <v>504</v>
      </c>
      <c r="BJ531" t="s">
        <v>505</v>
      </c>
      <c r="BK531" t="s">
        <v>498</v>
      </c>
      <c r="BL531">
        <v>79905</v>
      </c>
      <c r="BM531" t="s">
        <v>84</v>
      </c>
      <c r="BR531" s="10">
        <v>1.6</v>
      </c>
      <c r="BS531" t="s">
        <v>85</v>
      </c>
    </row>
    <row r="532" spans="1:71">
      <c r="A532" t="s">
        <v>501</v>
      </c>
      <c r="B532" s="47" t="s">
        <v>502</v>
      </c>
      <c r="C532" t="s">
        <v>96</v>
      </c>
      <c r="D532" s="8">
        <v>4</v>
      </c>
      <c r="E532" s="9">
        <v>43553</v>
      </c>
      <c r="F532" s="9">
        <v>43546</v>
      </c>
      <c r="G532" s="9">
        <v>43983</v>
      </c>
      <c r="H532" t="s">
        <v>503</v>
      </c>
      <c r="J532" t="s">
        <v>504</v>
      </c>
      <c r="L532" t="s">
        <v>505</v>
      </c>
      <c r="M532" t="s">
        <v>498</v>
      </c>
      <c r="N532" s="10">
        <v>79905</v>
      </c>
      <c r="O532" s="10">
        <v>1000</v>
      </c>
      <c r="Q532">
        <v>5</v>
      </c>
      <c r="R532">
        <v>0</v>
      </c>
      <c r="S532" t="s">
        <v>80</v>
      </c>
      <c r="T532" t="s">
        <v>304</v>
      </c>
      <c r="U532" t="s">
        <v>79</v>
      </c>
      <c r="V532">
        <v>0</v>
      </c>
      <c r="W532">
        <v>0</v>
      </c>
      <c r="X532">
        <v>0</v>
      </c>
      <c r="Y532">
        <v>0</v>
      </c>
      <c r="Z532" t="s">
        <v>306</v>
      </c>
      <c r="AA532" t="s">
        <v>499</v>
      </c>
      <c r="AB532" t="s">
        <v>109</v>
      </c>
      <c r="AC532">
        <v>0</v>
      </c>
      <c r="AD532" t="s">
        <v>306</v>
      </c>
      <c r="AE532" t="s">
        <v>499</v>
      </c>
      <c r="AF532" t="s">
        <v>109</v>
      </c>
      <c r="AG532">
        <v>521</v>
      </c>
      <c r="AH532">
        <v>2009</v>
      </c>
      <c r="AI532" s="8" t="s">
        <v>90</v>
      </c>
      <c r="AJ532" t="s">
        <v>537</v>
      </c>
      <c r="AK532" s="11">
        <v>-2807</v>
      </c>
      <c r="AL532" s="11">
        <v>0</v>
      </c>
      <c r="AM532" s="11">
        <v>-27</v>
      </c>
      <c r="AN532" s="11">
        <v>0</v>
      </c>
      <c r="AO532" s="11">
        <v>0</v>
      </c>
      <c r="AP532" s="11">
        <v>-2834</v>
      </c>
      <c r="AQ532" s="10">
        <v>14</v>
      </c>
      <c r="AR532" s="12">
        <f t="shared" si="16"/>
        <v>-396.76000000000005</v>
      </c>
      <c r="AS532" s="13">
        <v>44408</v>
      </c>
      <c r="AT532" s="14" t="s">
        <v>83</v>
      </c>
      <c r="AU532" s="15">
        <f t="shared" si="17"/>
        <v>-2834</v>
      </c>
      <c r="AV532" s="12"/>
      <c r="AW532" t="s">
        <v>137</v>
      </c>
      <c r="AY532" s="16">
        <v>44408</v>
      </c>
      <c r="AZ532" s="10" t="s">
        <v>138</v>
      </c>
      <c r="BA532" s="10"/>
      <c r="BH532" t="s">
        <v>504</v>
      </c>
      <c r="BJ532" t="s">
        <v>505</v>
      </c>
      <c r="BK532" t="s">
        <v>498</v>
      </c>
      <c r="BL532">
        <v>79905</v>
      </c>
      <c r="BM532" t="s">
        <v>84</v>
      </c>
      <c r="BR532" s="10">
        <v>1.6</v>
      </c>
      <c r="BS532" t="s">
        <v>85</v>
      </c>
    </row>
    <row r="533" spans="1:71">
      <c r="A533" t="s">
        <v>501</v>
      </c>
      <c r="B533" s="47" t="s">
        <v>502</v>
      </c>
      <c r="C533" t="s">
        <v>96</v>
      </c>
      <c r="D533" s="8">
        <v>4</v>
      </c>
      <c r="E533" s="9">
        <v>43553</v>
      </c>
      <c r="F533" s="9">
        <v>43546</v>
      </c>
      <c r="G533" s="9">
        <v>43983</v>
      </c>
      <c r="H533" t="s">
        <v>503</v>
      </c>
      <c r="J533" t="s">
        <v>504</v>
      </c>
      <c r="L533" t="s">
        <v>505</v>
      </c>
      <c r="M533" t="s">
        <v>498</v>
      </c>
      <c r="N533" s="10">
        <v>79905</v>
      </c>
      <c r="O533" s="10">
        <v>1000</v>
      </c>
      <c r="Q533">
        <v>5</v>
      </c>
      <c r="R533">
        <v>0</v>
      </c>
      <c r="S533" t="s">
        <v>80</v>
      </c>
      <c r="T533" t="s">
        <v>304</v>
      </c>
      <c r="U533" t="s">
        <v>79</v>
      </c>
      <c r="V533">
        <v>0</v>
      </c>
      <c r="W533">
        <v>0</v>
      </c>
      <c r="X533">
        <v>0</v>
      </c>
      <c r="Y533">
        <v>0</v>
      </c>
      <c r="Z533" t="s">
        <v>306</v>
      </c>
      <c r="AA533" t="s">
        <v>499</v>
      </c>
      <c r="AB533" t="s">
        <v>109</v>
      </c>
      <c r="AC533">
        <v>0</v>
      </c>
      <c r="AD533" t="s">
        <v>306</v>
      </c>
      <c r="AE533" t="s">
        <v>499</v>
      </c>
      <c r="AF533" t="s">
        <v>109</v>
      </c>
      <c r="AG533">
        <v>11</v>
      </c>
      <c r="AH533">
        <v>2008</v>
      </c>
      <c r="AI533" s="8" t="s">
        <v>110</v>
      </c>
      <c r="AJ533" t="s">
        <v>526</v>
      </c>
      <c r="AK533" s="11">
        <v>2807</v>
      </c>
      <c r="AL533" s="11">
        <v>0</v>
      </c>
      <c r="AM533" s="11">
        <v>27</v>
      </c>
      <c r="AN533" s="11">
        <v>0</v>
      </c>
      <c r="AO533" s="11">
        <v>0</v>
      </c>
      <c r="AP533" s="11">
        <v>2834</v>
      </c>
      <c r="AQ533" s="10">
        <v>14</v>
      </c>
      <c r="AR533" s="12">
        <f t="shared" si="16"/>
        <v>396.76000000000005</v>
      </c>
      <c r="AS533" s="13">
        <v>44408</v>
      </c>
      <c r="AT533" s="14" t="s">
        <v>83</v>
      </c>
      <c r="AU533" s="15">
        <f t="shared" si="17"/>
        <v>2834</v>
      </c>
      <c r="AV533" s="12"/>
      <c r="AW533" t="s">
        <v>137</v>
      </c>
      <c r="AY533" s="16">
        <v>44408</v>
      </c>
      <c r="AZ533" s="10" t="s">
        <v>138</v>
      </c>
      <c r="BA533" s="10"/>
      <c r="BH533" t="s">
        <v>504</v>
      </c>
      <c r="BJ533" t="s">
        <v>505</v>
      </c>
      <c r="BK533" t="s">
        <v>498</v>
      </c>
      <c r="BL533">
        <v>79905</v>
      </c>
      <c r="BM533" t="s">
        <v>84</v>
      </c>
      <c r="BR533" s="10">
        <v>1.6</v>
      </c>
      <c r="BS533" t="s">
        <v>85</v>
      </c>
    </row>
    <row r="534" spans="1:71">
      <c r="A534" t="s">
        <v>501</v>
      </c>
      <c r="B534" s="47" t="s">
        <v>502</v>
      </c>
      <c r="C534" t="s">
        <v>96</v>
      </c>
      <c r="D534" s="8">
        <v>5</v>
      </c>
      <c r="E534" s="9">
        <v>43563</v>
      </c>
      <c r="F534" s="9">
        <v>43546</v>
      </c>
      <c r="G534" s="9">
        <v>43983</v>
      </c>
      <c r="H534" t="s">
        <v>503</v>
      </c>
      <c r="J534" t="s">
        <v>504</v>
      </c>
      <c r="L534" t="s">
        <v>505</v>
      </c>
      <c r="M534" t="s">
        <v>498</v>
      </c>
      <c r="N534" s="10">
        <v>79905</v>
      </c>
      <c r="O534" s="10">
        <v>1000</v>
      </c>
      <c r="Q534">
        <v>5</v>
      </c>
      <c r="R534">
        <v>0</v>
      </c>
      <c r="S534" t="s">
        <v>80</v>
      </c>
      <c r="T534" t="s">
        <v>304</v>
      </c>
      <c r="U534" t="s">
        <v>79</v>
      </c>
      <c r="V534">
        <v>0</v>
      </c>
      <c r="W534">
        <v>0</v>
      </c>
      <c r="X534">
        <v>0</v>
      </c>
      <c r="Y534">
        <v>0</v>
      </c>
      <c r="Z534" t="s">
        <v>306</v>
      </c>
      <c r="AA534" t="s">
        <v>499</v>
      </c>
      <c r="AB534" t="s">
        <v>109</v>
      </c>
      <c r="AC534">
        <v>0</v>
      </c>
      <c r="AD534" t="s">
        <v>306</v>
      </c>
      <c r="AE534" t="s">
        <v>499</v>
      </c>
      <c r="AF534" t="s">
        <v>109</v>
      </c>
      <c r="AG534">
        <v>35</v>
      </c>
      <c r="AH534">
        <v>2011</v>
      </c>
      <c r="AI534" s="8" t="s">
        <v>110</v>
      </c>
      <c r="AJ534" t="s">
        <v>536</v>
      </c>
      <c r="AK534" s="11">
        <v>2729</v>
      </c>
      <c r="AL534" s="11">
        <v>0</v>
      </c>
      <c r="AM534" s="11">
        <v>27</v>
      </c>
      <c r="AN534" s="11">
        <v>0</v>
      </c>
      <c r="AO534" s="11">
        <v>0</v>
      </c>
      <c r="AP534" s="11">
        <v>2756</v>
      </c>
      <c r="AQ534" s="10">
        <v>14</v>
      </c>
      <c r="AR534" s="12">
        <f t="shared" si="16"/>
        <v>385.84000000000003</v>
      </c>
      <c r="AS534" s="13">
        <v>44408</v>
      </c>
      <c r="AT534" s="14" t="s">
        <v>83</v>
      </c>
      <c r="AU534" s="15">
        <f t="shared" si="17"/>
        <v>2756</v>
      </c>
      <c r="AV534" s="12"/>
      <c r="AW534" t="s">
        <v>137</v>
      </c>
      <c r="AY534" s="16">
        <v>44408</v>
      </c>
      <c r="AZ534" s="10" t="s">
        <v>138</v>
      </c>
      <c r="BA534" s="10"/>
      <c r="BH534" t="s">
        <v>504</v>
      </c>
      <c r="BJ534" t="s">
        <v>505</v>
      </c>
      <c r="BK534" t="s">
        <v>498</v>
      </c>
      <c r="BL534">
        <v>79905</v>
      </c>
      <c r="BM534" t="s">
        <v>84</v>
      </c>
      <c r="BR534" s="10">
        <v>1.6</v>
      </c>
      <c r="BS534" t="s">
        <v>85</v>
      </c>
    </row>
    <row r="535" spans="1:71">
      <c r="A535" t="s">
        <v>501</v>
      </c>
      <c r="B535" s="47" t="s">
        <v>502</v>
      </c>
      <c r="C535" t="s">
        <v>96</v>
      </c>
      <c r="D535" s="8">
        <v>7</v>
      </c>
      <c r="E535" s="9">
        <v>43585</v>
      </c>
      <c r="F535" s="9">
        <v>43546</v>
      </c>
      <c r="G535" s="9">
        <v>43983</v>
      </c>
      <c r="H535" t="s">
        <v>503</v>
      </c>
      <c r="J535" t="s">
        <v>504</v>
      </c>
      <c r="L535" t="s">
        <v>505</v>
      </c>
      <c r="M535" t="s">
        <v>498</v>
      </c>
      <c r="N535" s="10">
        <v>79905</v>
      </c>
      <c r="O535" s="10">
        <v>1000</v>
      </c>
      <c r="P535">
        <v>5749</v>
      </c>
      <c r="Q535">
        <v>5</v>
      </c>
      <c r="R535">
        <v>0</v>
      </c>
      <c r="S535" t="s">
        <v>80</v>
      </c>
      <c r="T535" t="s">
        <v>304</v>
      </c>
      <c r="U535" t="s">
        <v>79</v>
      </c>
      <c r="V535">
        <v>0</v>
      </c>
      <c r="W535">
        <v>0</v>
      </c>
      <c r="X535">
        <v>0</v>
      </c>
      <c r="Y535">
        <v>0</v>
      </c>
      <c r="Z535" t="s">
        <v>306</v>
      </c>
      <c r="AA535" t="s">
        <v>499</v>
      </c>
      <c r="AB535" t="s">
        <v>109</v>
      </c>
      <c r="AC535">
        <v>0</v>
      </c>
      <c r="AD535" t="s">
        <v>306</v>
      </c>
      <c r="AE535" t="s">
        <v>499</v>
      </c>
      <c r="AF535" t="s">
        <v>109</v>
      </c>
      <c r="AG535">
        <v>56</v>
      </c>
      <c r="AH535">
        <v>2007</v>
      </c>
      <c r="AI535" s="8" t="s">
        <v>110</v>
      </c>
      <c r="AJ535" t="s">
        <v>527</v>
      </c>
      <c r="AK535" s="11">
        <v>-2557</v>
      </c>
      <c r="AL535" s="11">
        <v>0</v>
      </c>
      <c r="AM535" s="11">
        <v>-25</v>
      </c>
      <c r="AN535" s="11">
        <v>0</v>
      </c>
      <c r="AO535" s="11">
        <v>0</v>
      </c>
      <c r="AP535" s="11">
        <v>-2582</v>
      </c>
      <c r="AQ535" s="10">
        <v>14</v>
      </c>
      <c r="AR535" s="12">
        <f t="shared" si="16"/>
        <v>-361.48</v>
      </c>
      <c r="AS535" s="13">
        <v>44408</v>
      </c>
      <c r="AT535" s="14" t="s">
        <v>83</v>
      </c>
      <c r="AU535" s="15">
        <f t="shared" si="17"/>
        <v>-2582</v>
      </c>
      <c r="AV535" s="12"/>
      <c r="AW535" t="s">
        <v>137</v>
      </c>
      <c r="AY535" s="16">
        <v>44408</v>
      </c>
      <c r="AZ535" s="10" t="s">
        <v>138</v>
      </c>
      <c r="BA535" s="10"/>
      <c r="BH535" t="s">
        <v>504</v>
      </c>
      <c r="BJ535" t="s">
        <v>505</v>
      </c>
      <c r="BK535" t="s">
        <v>498</v>
      </c>
      <c r="BL535">
        <v>79905</v>
      </c>
      <c r="BM535" t="s">
        <v>84</v>
      </c>
      <c r="BR535" s="10">
        <v>1.6</v>
      </c>
      <c r="BS535" t="s">
        <v>85</v>
      </c>
    </row>
    <row r="536" spans="1:71">
      <c r="A536" t="s">
        <v>501</v>
      </c>
      <c r="B536" s="47" t="s">
        <v>502</v>
      </c>
      <c r="C536" t="s">
        <v>96</v>
      </c>
      <c r="D536" s="8">
        <v>7</v>
      </c>
      <c r="E536" s="9">
        <v>43585</v>
      </c>
      <c r="F536" s="9">
        <v>43546</v>
      </c>
      <c r="G536" s="9">
        <v>43983</v>
      </c>
      <c r="H536" t="s">
        <v>503</v>
      </c>
      <c r="J536" t="s">
        <v>504</v>
      </c>
      <c r="L536" t="s">
        <v>505</v>
      </c>
      <c r="M536" t="s">
        <v>498</v>
      </c>
      <c r="N536" s="10">
        <v>79905</v>
      </c>
      <c r="O536" s="10">
        <v>1000</v>
      </c>
      <c r="P536">
        <v>5749</v>
      </c>
      <c r="Q536">
        <v>5</v>
      </c>
      <c r="R536">
        <v>0</v>
      </c>
      <c r="S536" t="s">
        <v>80</v>
      </c>
      <c r="T536" t="s">
        <v>304</v>
      </c>
      <c r="U536" t="s">
        <v>79</v>
      </c>
      <c r="V536">
        <v>0</v>
      </c>
      <c r="W536">
        <v>0</v>
      </c>
      <c r="X536">
        <v>0</v>
      </c>
      <c r="Y536">
        <v>0</v>
      </c>
      <c r="Z536" t="s">
        <v>306</v>
      </c>
      <c r="AA536" t="s">
        <v>499</v>
      </c>
      <c r="AB536" t="s">
        <v>109</v>
      </c>
      <c r="AC536">
        <v>0</v>
      </c>
      <c r="AD536" t="s">
        <v>306</v>
      </c>
      <c r="AE536" t="s">
        <v>499</v>
      </c>
      <c r="AF536" t="s">
        <v>109</v>
      </c>
      <c r="AG536">
        <v>29</v>
      </c>
      <c r="AH536">
        <v>2011</v>
      </c>
      <c r="AI536" s="8" t="s">
        <v>90</v>
      </c>
      <c r="AJ536" t="s">
        <v>538</v>
      </c>
      <c r="AK536" s="11">
        <v>2557</v>
      </c>
      <c r="AL536" s="11">
        <v>0</v>
      </c>
      <c r="AM536" s="11">
        <v>25</v>
      </c>
      <c r="AN536" s="11">
        <v>0</v>
      </c>
      <c r="AO536" s="11">
        <v>0</v>
      </c>
      <c r="AP536" s="11">
        <v>2582</v>
      </c>
      <c r="AQ536" s="10">
        <v>14</v>
      </c>
      <c r="AR536" s="12">
        <f t="shared" si="16"/>
        <v>361.48</v>
      </c>
      <c r="AS536" s="13">
        <v>44408</v>
      </c>
      <c r="AT536" s="14" t="s">
        <v>83</v>
      </c>
      <c r="AU536" s="15">
        <f t="shared" si="17"/>
        <v>2582</v>
      </c>
      <c r="AV536" s="12"/>
      <c r="AW536" t="s">
        <v>137</v>
      </c>
      <c r="AY536" s="16">
        <v>44408</v>
      </c>
      <c r="AZ536" s="10" t="s">
        <v>138</v>
      </c>
      <c r="BA536" s="10"/>
      <c r="BH536" t="s">
        <v>504</v>
      </c>
      <c r="BJ536" t="s">
        <v>505</v>
      </c>
      <c r="BK536" t="s">
        <v>498</v>
      </c>
      <c r="BL536">
        <v>79905</v>
      </c>
      <c r="BM536" t="s">
        <v>84</v>
      </c>
      <c r="BR536" s="10">
        <v>1.6</v>
      </c>
      <c r="BS536" t="s">
        <v>85</v>
      </c>
    </row>
    <row r="537" spans="1:71">
      <c r="A537" t="s">
        <v>501</v>
      </c>
      <c r="B537" s="47" t="s">
        <v>502</v>
      </c>
      <c r="C537" t="s">
        <v>96</v>
      </c>
      <c r="D537" s="8">
        <v>8</v>
      </c>
      <c r="E537" s="9">
        <v>43598</v>
      </c>
      <c r="F537" s="9">
        <v>43546</v>
      </c>
      <c r="G537" s="9">
        <v>43983</v>
      </c>
      <c r="H537" t="s">
        <v>503</v>
      </c>
      <c r="J537" t="s">
        <v>504</v>
      </c>
      <c r="L537" t="s">
        <v>505</v>
      </c>
      <c r="M537" t="s">
        <v>498</v>
      </c>
      <c r="N537" s="10">
        <v>79905</v>
      </c>
      <c r="O537" s="10">
        <v>1000</v>
      </c>
      <c r="P537">
        <v>5749</v>
      </c>
      <c r="Q537">
        <v>5</v>
      </c>
      <c r="R537">
        <v>0</v>
      </c>
      <c r="S537" t="s">
        <v>80</v>
      </c>
      <c r="T537" t="s">
        <v>304</v>
      </c>
      <c r="U537" t="s">
        <v>79</v>
      </c>
      <c r="V537">
        <v>0</v>
      </c>
      <c r="W537">
        <v>0</v>
      </c>
      <c r="X537">
        <v>0</v>
      </c>
      <c r="Y537">
        <v>0</v>
      </c>
      <c r="Z537" t="s">
        <v>306</v>
      </c>
      <c r="AA537" t="s">
        <v>499</v>
      </c>
      <c r="AB537" t="s">
        <v>109</v>
      </c>
      <c r="AC537">
        <v>0</v>
      </c>
      <c r="AD537" t="s">
        <v>306</v>
      </c>
      <c r="AE537" t="s">
        <v>499</v>
      </c>
      <c r="AF537" t="s">
        <v>109</v>
      </c>
      <c r="AG537">
        <v>58</v>
      </c>
      <c r="AH537">
        <v>2012</v>
      </c>
      <c r="AI537" s="8" t="s">
        <v>90</v>
      </c>
      <c r="AJ537" t="s">
        <v>529</v>
      </c>
      <c r="AK537" s="11">
        <v>-2455</v>
      </c>
      <c r="AL537" s="11">
        <v>0</v>
      </c>
      <c r="AM537" s="11">
        <v>-24</v>
      </c>
      <c r="AN537" s="11">
        <v>0</v>
      </c>
      <c r="AO537" s="11">
        <v>0</v>
      </c>
      <c r="AP537" s="11">
        <v>-2479</v>
      </c>
      <c r="AQ537" s="10">
        <v>14</v>
      </c>
      <c r="AR537" s="12">
        <f t="shared" si="16"/>
        <v>-347.06000000000006</v>
      </c>
      <c r="AS537" s="13">
        <v>44408</v>
      </c>
      <c r="AT537" s="14" t="s">
        <v>83</v>
      </c>
      <c r="AU537" s="15">
        <f t="shared" si="17"/>
        <v>-2479</v>
      </c>
      <c r="AV537" s="12"/>
      <c r="AW537" t="s">
        <v>137</v>
      </c>
      <c r="AY537" s="16">
        <v>44408</v>
      </c>
      <c r="AZ537" s="10" t="s">
        <v>138</v>
      </c>
      <c r="BA537" s="10"/>
      <c r="BH537" t="s">
        <v>504</v>
      </c>
      <c r="BJ537" t="s">
        <v>505</v>
      </c>
      <c r="BK537" t="s">
        <v>498</v>
      </c>
      <c r="BL537">
        <v>79905</v>
      </c>
      <c r="BM537" t="s">
        <v>84</v>
      </c>
      <c r="BR537" s="10">
        <v>1.6</v>
      </c>
      <c r="BS537" t="s">
        <v>85</v>
      </c>
    </row>
    <row r="538" spans="1:71">
      <c r="A538" t="s">
        <v>501</v>
      </c>
      <c r="B538" s="47" t="s">
        <v>502</v>
      </c>
      <c r="C538" t="s">
        <v>96</v>
      </c>
      <c r="D538" s="8">
        <v>8</v>
      </c>
      <c r="E538" s="9">
        <v>43598</v>
      </c>
      <c r="F538" s="9">
        <v>43546</v>
      </c>
      <c r="G538" s="9">
        <v>43983</v>
      </c>
      <c r="H538" t="s">
        <v>503</v>
      </c>
      <c r="J538" t="s">
        <v>504</v>
      </c>
      <c r="L538" t="s">
        <v>505</v>
      </c>
      <c r="M538" t="s">
        <v>498</v>
      </c>
      <c r="N538" s="10">
        <v>79905</v>
      </c>
      <c r="O538" s="10">
        <v>1000</v>
      </c>
      <c r="P538">
        <v>5749</v>
      </c>
      <c r="Q538">
        <v>5</v>
      </c>
      <c r="R538">
        <v>0</v>
      </c>
      <c r="S538" t="s">
        <v>80</v>
      </c>
      <c r="T538" t="s">
        <v>304</v>
      </c>
      <c r="U538" t="s">
        <v>79</v>
      </c>
      <c r="V538">
        <v>0</v>
      </c>
      <c r="W538">
        <v>0</v>
      </c>
      <c r="X538">
        <v>0</v>
      </c>
      <c r="Y538">
        <v>0</v>
      </c>
      <c r="Z538" t="s">
        <v>306</v>
      </c>
      <c r="AA538" t="s">
        <v>499</v>
      </c>
      <c r="AB538" t="s">
        <v>109</v>
      </c>
      <c r="AC538">
        <v>0</v>
      </c>
      <c r="AD538" t="s">
        <v>306</v>
      </c>
      <c r="AE538" t="s">
        <v>499</v>
      </c>
      <c r="AF538" t="s">
        <v>109</v>
      </c>
      <c r="AG538">
        <v>12</v>
      </c>
      <c r="AH538">
        <v>2011</v>
      </c>
      <c r="AI538" s="8" t="s">
        <v>90</v>
      </c>
      <c r="AJ538" t="s">
        <v>539</v>
      </c>
      <c r="AK538" s="11">
        <v>2455</v>
      </c>
      <c r="AL538" s="11">
        <v>0</v>
      </c>
      <c r="AM538" s="11">
        <v>24</v>
      </c>
      <c r="AN538" s="11">
        <v>0</v>
      </c>
      <c r="AO538" s="11">
        <v>0</v>
      </c>
      <c r="AP538" s="11">
        <v>2479</v>
      </c>
      <c r="AQ538" s="10">
        <v>14</v>
      </c>
      <c r="AR538" s="12">
        <f t="shared" si="16"/>
        <v>347.06000000000006</v>
      </c>
      <c r="AS538" s="13">
        <v>44408</v>
      </c>
      <c r="AT538" s="14" t="s">
        <v>83</v>
      </c>
      <c r="AU538" s="15">
        <f t="shared" si="17"/>
        <v>2479</v>
      </c>
      <c r="AV538" s="12"/>
      <c r="AW538" t="s">
        <v>137</v>
      </c>
      <c r="AY538" s="16">
        <v>44408</v>
      </c>
      <c r="AZ538" s="10" t="s">
        <v>138</v>
      </c>
      <c r="BA538" s="10"/>
      <c r="BH538" t="s">
        <v>504</v>
      </c>
      <c r="BJ538" t="s">
        <v>505</v>
      </c>
      <c r="BK538" t="s">
        <v>498</v>
      </c>
      <c r="BL538">
        <v>79905</v>
      </c>
      <c r="BM538" t="s">
        <v>84</v>
      </c>
      <c r="BR538" s="10">
        <v>1.6</v>
      </c>
      <c r="BS538" t="s">
        <v>85</v>
      </c>
    </row>
    <row r="539" spans="1:71">
      <c r="A539" t="s">
        <v>501</v>
      </c>
      <c r="B539" s="47" t="s">
        <v>502</v>
      </c>
      <c r="C539" t="s">
        <v>96</v>
      </c>
      <c r="D539" s="8">
        <v>9</v>
      </c>
      <c r="E539" s="9">
        <v>43598</v>
      </c>
      <c r="F539" s="9">
        <v>43546</v>
      </c>
      <c r="G539" s="9">
        <v>43983</v>
      </c>
      <c r="H539" t="s">
        <v>503</v>
      </c>
      <c r="J539" t="s">
        <v>504</v>
      </c>
      <c r="L539" t="s">
        <v>505</v>
      </c>
      <c r="M539" t="s">
        <v>498</v>
      </c>
      <c r="N539" s="10">
        <v>79905</v>
      </c>
      <c r="O539" s="10">
        <v>1000</v>
      </c>
      <c r="P539">
        <v>5749</v>
      </c>
      <c r="Q539">
        <v>5</v>
      </c>
      <c r="R539">
        <v>0</v>
      </c>
      <c r="S539" t="s">
        <v>80</v>
      </c>
      <c r="T539" t="s">
        <v>304</v>
      </c>
      <c r="U539" t="s">
        <v>79</v>
      </c>
      <c r="V539">
        <v>0</v>
      </c>
      <c r="W539">
        <v>0</v>
      </c>
      <c r="X539">
        <v>0</v>
      </c>
      <c r="Y539">
        <v>0</v>
      </c>
      <c r="Z539" t="s">
        <v>306</v>
      </c>
      <c r="AA539" t="s">
        <v>499</v>
      </c>
      <c r="AB539" t="s">
        <v>109</v>
      </c>
      <c r="AC539">
        <v>0</v>
      </c>
      <c r="AD539" t="s">
        <v>306</v>
      </c>
      <c r="AE539" t="s">
        <v>499</v>
      </c>
      <c r="AF539" t="s">
        <v>109</v>
      </c>
      <c r="AG539">
        <v>35</v>
      </c>
      <c r="AH539">
        <v>2011</v>
      </c>
      <c r="AI539" s="8" t="s">
        <v>110</v>
      </c>
      <c r="AJ539" t="s">
        <v>536</v>
      </c>
      <c r="AK539" s="11">
        <v>-2455</v>
      </c>
      <c r="AL539" s="11">
        <v>0</v>
      </c>
      <c r="AM539" s="11">
        <v>-24</v>
      </c>
      <c r="AN539" s="11">
        <v>0</v>
      </c>
      <c r="AO539" s="11">
        <v>0</v>
      </c>
      <c r="AP539" s="11">
        <v>-2479</v>
      </c>
      <c r="AQ539" s="10">
        <v>14</v>
      </c>
      <c r="AR539" s="12">
        <f t="shared" si="16"/>
        <v>-347.06000000000006</v>
      </c>
      <c r="AS539" s="13">
        <v>44408</v>
      </c>
      <c r="AT539" s="14" t="s">
        <v>83</v>
      </c>
      <c r="AU539" s="15">
        <f t="shared" si="17"/>
        <v>-2479</v>
      </c>
      <c r="AV539" s="12"/>
      <c r="AW539" t="s">
        <v>137</v>
      </c>
      <c r="AY539" s="16">
        <v>44408</v>
      </c>
      <c r="AZ539" s="10" t="s">
        <v>138</v>
      </c>
      <c r="BA539" s="10"/>
      <c r="BH539" t="s">
        <v>504</v>
      </c>
      <c r="BJ539" t="s">
        <v>505</v>
      </c>
      <c r="BK539" t="s">
        <v>498</v>
      </c>
      <c r="BL539">
        <v>79905</v>
      </c>
      <c r="BM539" t="s">
        <v>84</v>
      </c>
      <c r="BR539" s="10">
        <v>1.6</v>
      </c>
      <c r="BS539" t="s">
        <v>85</v>
      </c>
    </row>
    <row r="540" spans="1:71">
      <c r="A540" t="s">
        <v>501</v>
      </c>
      <c r="B540" s="47" t="s">
        <v>502</v>
      </c>
      <c r="C540" t="s">
        <v>96</v>
      </c>
      <c r="D540" s="8">
        <v>9</v>
      </c>
      <c r="E540" s="9">
        <v>43598</v>
      </c>
      <c r="F540" s="9">
        <v>43546</v>
      </c>
      <c r="G540" s="9">
        <v>43983</v>
      </c>
      <c r="H540" t="s">
        <v>503</v>
      </c>
      <c r="J540" t="s">
        <v>504</v>
      </c>
      <c r="L540" t="s">
        <v>505</v>
      </c>
      <c r="M540" t="s">
        <v>498</v>
      </c>
      <c r="N540" s="10">
        <v>79905</v>
      </c>
      <c r="O540" s="10">
        <v>1000</v>
      </c>
      <c r="P540">
        <v>5749</v>
      </c>
      <c r="Q540">
        <v>5</v>
      </c>
      <c r="R540">
        <v>0</v>
      </c>
      <c r="S540" t="s">
        <v>80</v>
      </c>
      <c r="T540" t="s">
        <v>304</v>
      </c>
      <c r="U540" t="s">
        <v>79</v>
      </c>
      <c r="V540">
        <v>0</v>
      </c>
      <c r="W540">
        <v>0</v>
      </c>
      <c r="X540">
        <v>0</v>
      </c>
      <c r="Y540">
        <v>0</v>
      </c>
      <c r="Z540" t="s">
        <v>306</v>
      </c>
      <c r="AA540" t="s">
        <v>499</v>
      </c>
      <c r="AB540" t="s">
        <v>109</v>
      </c>
      <c r="AC540">
        <v>0</v>
      </c>
      <c r="AD540" t="s">
        <v>306</v>
      </c>
      <c r="AE540" t="s">
        <v>499</v>
      </c>
      <c r="AF540" t="s">
        <v>109</v>
      </c>
      <c r="AG540">
        <v>7</v>
      </c>
      <c r="AH540">
        <v>2011</v>
      </c>
      <c r="AI540" s="8" t="s">
        <v>110</v>
      </c>
      <c r="AJ540" t="s">
        <v>540</v>
      </c>
      <c r="AK540" s="11">
        <v>2455</v>
      </c>
      <c r="AL540" s="11">
        <v>0</v>
      </c>
      <c r="AM540" s="11">
        <v>24</v>
      </c>
      <c r="AN540" s="11">
        <v>0</v>
      </c>
      <c r="AO540" s="11">
        <v>0</v>
      </c>
      <c r="AP540" s="11">
        <v>2479</v>
      </c>
      <c r="AQ540" s="10">
        <v>14</v>
      </c>
      <c r="AR540" s="12">
        <f t="shared" si="16"/>
        <v>347.06000000000006</v>
      </c>
      <c r="AS540" s="13">
        <v>44408</v>
      </c>
      <c r="AT540" s="14" t="s">
        <v>83</v>
      </c>
      <c r="AU540" s="15">
        <f t="shared" si="17"/>
        <v>2479</v>
      </c>
      <c r="AV540" s="12"/>
      <c r="AW540" t="s">
        <v>137</v>
      </c>
      <c r="AY540" s="16">
        <v>44408</v>
      </c>
      <c r="AZ540" s="10" t="s">
        <v>138</v>
      </c>
      <c r="BA540" s="10"/>
      <c r="BH540" t="s">
        <v>504</v>
      </c>
      <c r="BJ540" t="s">
        <v>505</v>
      </c>
      <c r="BK540" t="s">
        <v>498</v>
      </c>
      <c r="BL540">
        <v>79905</v>
      </c>
      <c r="BM540" t="s">
        <v>84</v>
      </c>
      <c r="BR540" s="10">
        <v>1.6</v>
      </c>
      <c r="BS540" t="s">
        <v>85</v>
      </c>
    </row>
    <row r="541" spans="1:71">
      <c r="A541" t="s">
        <v>501</v>
      </c>
      <c r="B541" s="47" t="s">
        <v>502</v>
      </c>
      <c r="C541" t="s">
        <v>96</v>
      </c>
      <c r="D541" s="8">
        <v>10</v>
      </c>
      <c r="E541" s="9">
        <v>43600</v>
      </c>
      <c r="F541" s="9">
        <v>43546</v>
      </c>
      <c r="G541" s="9">
        <v>43983</v>
      </c>
      <c r="H541" t="s">
        <v>503</v>
      </c>
      <c r="J541" t="s">
        <v>504</v>
      </c>
      <c r="L541" t="s">
        <v>505</v>
      </c>
      <c r="M541" t="s">
        <v>498</v>
      </c>
      <c r="N541" s="10">
        <v>79905</v>
      </c>
      <c r="O541" s="10">
        <v>1000</v>
      </c>
      <c r="P541">
        <v>5749</v>
      </c>
      <c r="Q541">
        <v>5</v>
      </c>
      <c r="R541">
        <v>0</v>
      </c>
      <c r="S541" t="s">
        <v>80</v>
      </c>
      <c r="T541" t="s">
        <v>304</v>
      </c>
      <c r="U541" t="s">
        <v>79</v>
      </c>
      <c r="V541">
        <v>0</v>
      </c>
      <c r="W541">
        <v>0</v>
      </c>
      <c r="X541">
        <v>0</v>
      </c>
      <c r="Y541">
        <v>0</v>
      </c>
      <c r="Z541" t="s">
        <v>306</v>
      </c>
      <c r="AA541" t="s">
        <v>499</v>
      </c>
      <c r="AB541" t="s">
        <v>109</v>
      </c>
      <c r="AC541">
        <v>0</v>
      </c>
      <c r="AD541" t="s">
        <v>306</v>
      </c>
      <c r="AE541" t="s">
        <v>499</v>
      </c>
      <c r="AF541" t="s">
        <v>109</v>
      </c>
      <c r="AG541">
        <v>4</v>
      </c>
      <c r="AH541">
        <v>2009</v>
      </c>
      <c r="AI541" s="8" t="s">
        <v>110</v>
      </c>
      <c r="AJ541" t="s">
        <v>517</v>
      </c>
      <c r="AK541" s="11">
        <v>-2440</v>
      </c>
      <c r="AL541" s="11">
        <v>0</v>
      </c>
      <c r="AM541" s="11">
        <v>-24</v>
      </c>
      <c r="AN541" s="11">
        <v>0</v>
      </c>
      <c r="AO541" s="11">
        <v>0</v>
      </c>
      <c r="AP541" s="11">
        <v>-2464</v>
      </c>
      <c r="AQ541" s="10">
        <v>14</v>
      </c>
      <c r="AR541" s="12">
        <f t="shared" si="16"/>
        <v>-344.96000000000004</v>
      </c>
      <c r="AS541" s="13">
        <v>44408</v>
      </c>
      <c r="AT541" s="14" t="s">
        <v>83</v>
      </c>
      <c r="AU541" s="15">
        <f t="shared" si="17"/>
        <v>-2464</v>
      </c>
      <c r="AV541" s="12"/>
      <c r="AW541" t="s">
        <v>137</v>
      </c>
      <c r="AY541" s="16">
        <v>44408</v>
      </c>
      <c r="AZ541" s="10" t="s">
        <v>138</v>
      </c>
      <c r="BA541" s="10"/>
      <c r="BH541" t="s">
        <v>504</v>
      </c>
      <c r="BJ541" t="s">
        <v>505</v>
      </c>
      <c r="BK541" t="s">
        <v>498</v>
      </c>
      <c r="BL541">
        <v>79905</v>
      </c>
      <c r="BM541" t="s">
        <v>84</v>
      </c>
      <c r="BR541" s="10">
        <v>1.6</v>
      </c>
      <c r="BS541" t="s">
        <v>85</v>
      </c>
    </row>
    <row r="542" spans="1:71">
      <c r="A542" t="s">
        <v>501</v>
      </c>
      <c r="B542" s="47" t="s">
        <v>502</v>
      </c>
      <c r="C542" t="s">
        <v>96</v>
      </c>
      <c r="D542" s="8">
        <v>10</v>
      </c>
      <c r="E542" s="9">
        <v>43600</v>
      </c>
      <c r="F542" s="9">
        <v>43546</v>
      </c>
      <c r="G542" s="9">
        <v>43983</v>
      </c>
      <c r="H542" t="s">
        <v>503</v>
      </c>
      <c r="J542" t="s">
        <v>504</v>
      </c>
      <c r="L542" t="s">
        <v>505</v>
      </c>
      <c r="M542" t="s">
        <v>498</v>
      </c>
      <c r="N542" s="10">
        <v>79905</v>
      </c>
      <c r="O542" s="10">
        <v>1000</v>
      </c>
      <c r="P542">
        <v>5749</v>
      </c>
      <c r="Q542">
        <v>5</v>
      </c>
      <c r="R542">
        <v>0</v>
      </c>
      <c r="S542" t="s">
        <v>80</v>
      </c>
      <c r="T542" t="s">
        <v>304</v>
      </c>
      <c r="U542" t="s">
        <v>79</v>
      </c>
      <c r="V542">
        <v>0</v>
      </c>
      <c r="W542">
        <v>0</v>
      </c>
      <c r="X542">
        <v>0</v>
      </c>
      <c r="Y542">
        <v>0</v>
      </c>
      <c r="Z542" t="s">
        <v>306</v>
      </c>
      <c r="AA542" t="s">
        <v>499</v>
      </c>
      <c r="AB542" t="s">
        <v>109</v>
      </c>
      <c r="AC542">
        <v>0</v>
      </c>
      <c r="AD542" t="s">
        <v>306</v>
      </c>
      <c r="AE542" t="s">
        <v>499</v>
      </c>
      <c r="AF542" t="s">
        <v>109</v>
      </c>
      <c r="AG542">
        <v>29</v>
      </c>
      <c r="AH542">
        <v>2010</v>
      </c>
      <c r="AI542" s="8" t="s">
        <v>110</v>
      </c>
      <c r="AJ542" t="s">
        <v>541</v>
      </c>
      <c r="AK542" s="11">
        <v>2440</v>
      </c>
      <c r="AL542" s="11">
        <v>0</v>
      </c>
      <c r="AM542" s="11">
        <v>24</v>
      </c>
      <c r="AN542" s="11">
        <v>0</v>
      </c>
      <c r="AO542" s="11">
        <v>0</v>
      </c>
      <c r="AP542" s="11">
        <v>2464</v>
      </c>
      <c r="AQ542" s="10">
        <v>14</v>
      </c>
      <c r="AR542" s="12">
        <f t="shared" si="16"/>
        <v>344.96000000000004</v>
      </c>
      <c r="AS542" s="13">
        <v>44408</v>
      </c>
      <c r="AT542" s="14" t="s">
        <v>83</v>
      </c>
      <c r="AU542" s="15">
        <f t="shared" si="17"/>
        <v>2464</v>
      </c>
      <c r="AV542" s="12"/>
      <c r="AW542" t="s">
        <v>137</v>
      </c>
      <c r="AY542" s="16">
        <v>44408</v>
      </c>
      <c r="AZ542" s="10" t="s">
        <v>138</v>
      </c>
      <c r="BA542" s="10"/>
      <c r="BH542" t="s">
        <v>504</v>
      </c>
      <c r="BJ542" t="s">
        <v>505</v>
      </c>
      <c r="BK542" t="s">
        <v>498</v>
      </c>
      <c r="BL542">
        <v>79905</v>
      </c>
      <c r="BM542" t="s">
        <v>84</v>
      </c>
      <c r="BR542" s="10">
        <v>1.6</v>
      </c>
      <c r="BS542" t="s">
        <v>85</v>
      </c>
    </row>
    <row r="543" spans="1:71">
      <c r="A543" t="s">
        <v>501</v>
      </c>
      <c r="B543" s="47" t="s">
        <v>502</v>
      </c>
      <c r="C543" t="s">
        <v>96</v>
      </c>
      <c r="D543" s="8">
        <v>11</v>
      </c>
      <c r="E543" s="9">
        <v>43600</v>
      </c>
      <c r="F543" s="9">
        <v>43546</v>
      </c>
      <c r="G543" s="9">
        <v>43983</v>
      </c>
      <c r="H543" t="s">
        <v>503</v>
      </c>
      <c r="J543" t="s">
        <v>504</v>
      </c>
      <c r="L543" t="s">
        <v>505</v>
      </c>
      <c r="M543" t="s">
        <v>498</v>
      </c>
      <c r="N543" s="10">
        <v>79905</v>
      </c>
      <c r="O543" s="10">
        <v>1000</v>
      </c>
      <c r="P543">
        <v>5749</v>
      </c>
      <c r="Q543">
        <v>5</v>
      </c>
      <c r="R543">
        <v>0</v>
      </c>
      <c r="S543" t="s">
        <v>80</v>
      </c>
      <c r="T543" t="s">
        <v>304</v>
      </c>
      <c r="U543" t="s">
        <v>79</v>
      </c>
      <c r="V543">
        <v>0</v>
      </c>
      <c r="W543">
        <v>0</v>
      </c>
      <c r="X543">
        <v>0</v>
      </c>
      <c r="Y543">
        <v>0</v>
      </c>
      <c r="Z543" t="s">
        <v>306</v>
      </c>
      <c r="AA543" t="s">
        <v>499</v>
      </c>
      <c r="AB543" t="s">
        <v>109</v>
      </c>
      <c r="AC543">
        <v>0</v>
      </c>
      <c r="AD543" t="s">
        <v>306</v>
      </c>
      <c r="AE543" t="s">
        <v>499</v>
      </c>
      <c r="AF543" t="s">
        <v>109</v>
      </c>
      <c r="AG543">
        <v>29</v>
      </c>
      <c r="AH543">
        <v>2011</v>
      </c>
      <c r="AI543" s="8" t="s">
        <v>90</v>
      </c>
      <c r="AJ543" t="s">
        <v>538</v>
      </c>
      <c r="AK543" s="11">
        <v>-2440</v>
      </c>
      <c r="AL543" s="11">
        <v>0</v>
      </c>
      <c r="AM543" s="11">
        <v>-24</v>
      </c>
      <c r="AN543" s="11">
        <v>0</v>
      </c>
      <c r="AO543" s="11">
        <v>0</v>
      </c>
      <c r="AP543" s="11">
        <v>-2464</v>
      </c>
      <c r="AQ543" s="10">
        <v>14</v>
      </c>
      <c r="AR543" s="12">
        <f t="shared" si="16"/>
        <v>-344.96000000000004</v>
      </c>
      <c r="AS543" s="13">
        <v>44408</v>
      </c>
      <c r="AT543" s="14" t="s">
        <v>83</v>
      </c>
      <c r="AU543" s="15">
        <f t="shared" si="17"/>
        <v>-2464</v>
      </c>
      <c r="AV543" s="12"/>
      <c r="AW543" t="s">
        <v>137</v>
      </c>
      <c r="AY543" s="16">
        <v>44408</v>
      </c>
      <c r="AZ543" s="10" t="s">
        <v>138</v>
      </c>
      <c r="BA543" s="10"/>
      <c r="BH543" t="s">
        <v>504</v>
      </c>
      <c r="BJ543" t="s">
        <v>505</v>
      </c>
      <c r="BK543" t="s">
        <v>498</v>
      </c>
      <c r="BL543">
        <v>79905</v>
      </c>
      <c r="BM543" t="s">
        <v>84</v>
      </c>
      <c r="BR543" s="10">
        <v>1.6</v>
      </c>
      <c r="BS543" t="s">
        <v>85</v>
      </c>
    </row>
    <row r="544" spans="1:71">
      <c r="A544" t="s">
        <v>501</v>
      </c>
      <c r="B544" s="47" t="s">
        <v>502</v>
      </c>
      <c r="C544" t="s">
        <v>96</v>
      </c>
      <c r="D544" s="8">
        <v>11</v>
      </c>
      <c r="E544" s="9">
        <v>43600</v>
      </c>
      <c r="F544" s="9">
        <v>43546</v>
      </c>
      <c r="G544" s="9">
        <v>43983</v>
      </c>
      <c r="H544" t="s">
        <v>503</v>
      </c>
      <c r="J544" t="s">
        <v>504</v>
      </c>
      <c r="L544" t="s">
        <v>505</v>
      </c>
      <c r="M544" t="s">
        <v>498</v>
      </c>
      <c r="N544" s="10">
        <v>79905</v>
      </c>
      <c r="O544" s="10">
        <v>1000</v>
      </c>
      <c r="P544">
        <v>5749</v>
      </c>
      <c r="Q544">
        <v>5</v>
      </c>
      <c r="R544">
        <v>0</v>
      </c>
      <c r="S544" t="s">
        <v>80</v>
      </c>
      <c r="T544" t="s">
        <v>304</v>
      </c>
      <c r="U544" t="s">
        <v>79</v>
      </c>
      <c r="V544">
        <v>0</v>
      </c>
      <c r="W544">
        <v>0</v>
      </c>
      <c r="X544">
        <v>0</v>
      </c>
      <c r="Y544">
        <v>0</v>
      </c>
      <c r="Z544" t="s">
        <v>306</v>
      </c>
      <c r="AA544" t="s">
        <v>499</v>
      </c>
      <c r="AB544" t="s">
        <v>109</v>
      </c>
      <c r="AC544">
        <v>0</v>
      </c>
      <c r="AD544" t="s">
        <v>306</v>
      </c>
      <c r="AE544" t="s">
        <v>499</v>
      </c>
      <c r="AF544" t="s">
        <v>109</v>
      </c>
      <c r="AG544" t="s">
        <v>542</v>
      </c>
      <c r="AH544">
        <v>2008</v>
      </c>
      <c r="AI544" s="8" t="s">
        <v>90</v>
      </c>
      <c r="AJ544" t="s">
        <v>543</v>
      </c>
      <c r="AK544" s="11">
        <v>2440</v>
      </c>
      <c r="AL544" s="11">
        <v>0</v>
      </c>
      <c r="AM544" s="11">
        <v>24</v>
      </c>
      <c r="AN544" s="11">
        <v>0</v>
      </c>
      <c r="AO544" s="11">
        <v>0</v>
      </c>
      <c r="AP544" s="11">
        <v>2464</v>
      </c>
      <c r="AQ544" s="10">
        <v>14</v>
      </c>
      <c r="AR544" s="12">
        <f t="shared" si="16"/>
        <v>344.96000000000004</v>
      </c>
      <c r="AS544" s="13">
        <v>44408</v>
      </c>
      <c r="AT544" s="14" t="s">
        <v>83</v>
      </c>
      <c r="AU544" s="15">
        <f t="shared" si="17"/>
        <v>2464</v>
      </c>
      <c r="AV544" s="12"/>
      <c r="AW544" t="s">
        <v>137</v>
      </c>
      <c r="AY544" s="16">
        <v>44408</v>
      </c>
      <c r="AZ544" s="10" t="s">
        <v>138</v>
      </c>
      <c r="BA544" s="10"/>
      <c r="BH544" t="s">
        <v>504</v>
      </c>
      <c r="BJ544" t="s">
        <v>505</v>
      </c>
      <c r="BK544" t="s">
        <v>498</v>
      </c>
      <c r="BL544">
        <v>79905</v>
      </c>
      <c r="BM544" t="s">
        <v>84</v>
      </c>
      <c r="BR544" s="10">
        <v>1.6</v>
      </c>
      <c r="BS544" t="s">
        <v>85</v>
      </c>
    </row>
    <row r="545" spans="1:71">
      <c r="A545" t="s">
        <v>501</v>
      </c>
      <c r="B545" s="47" t="s">
        <v>502</v>
      </c>
      <c r="C545" t="s">
        <v>96</v>
      </c>
      <c r="D545" s="8">
        <v>13</v>
      </c>
      <c r="E545" s="9">
        <v>43605</v>
      </c>
      <c r="F545" s="9">
        <v>43546</v>
      </c>
      <c r="G545" s="9">
        <v>43983</v>
      </c>
      <c r="H545" t="s">
        <v>503</v>
      </c>
      <c r="J545" t="s">
        <v>504</v>
      </c>
      <c r="L545" t="s">
        <v>505</v>
      </c>
      <c r="M545" t="s">
        <v>498</v>
      </c>
      <c r="N545" s="10">
        <v>79905</v>
      </c>
      <c r="O545" s="10">
        <v>1000</v>
      </c>
      <c r="P545">
        <v>5749</v>
      </c>
      <c r="Q545">
        <v>5</v>
      </c>
      <c r="R545">
        <v>0</v>
      </c>
      <c r="S545" t="s">
        <v>80</v>
      </c>
      <c r="T545" t="s">
        <v>304</v>
      </c>
      <c r="U545" t="s">
        <v>79</v>
      </c>
      <c r="V545">
        <v>0</v>
      </c>
      <c r="W545">
        <v>0</v>
      </c>
      <c r="X545">
        <v>0</v>
      </c>
      <c r="Y545">
        <v>0</v>
      </c>
      <c r="Z545" t="s">
        <v>306</v>
      </c>
      <c r="AA545" t="s">
        <v>499</v>
      </c>
      <c r="AB545" t="s">
        <v>109</v>
      </c>
      <c r="AC545">
        <v>0</v>
      </c>
      <c r="AD545" t="s">
        <v>306</v>
      </c>
      <c r="AE545" t="s">
        <v>499</v>
      </c>
      <c r="AF545" t="s">
        <v>109</v>
      </c>
      <c r="AH545">
        <v>2009</v>
      </c>
      <c r="AI545" s="8" t="s">
        <v>110</v>
      </c>
      <c r="AJ545" t="s">
        <v>531</v>
      </c>
      <c r="AK545" s="11">
        <v>-2401</v>
      </c>
      <c r="AL545" s="11">
        <v>0</v>
      </c>
      <c r="AM545" s="11">
        <v>-23</v>
      </c>
      <c r="AN545" s="11">
        <v>0</v>
      </c>
      <c r="AO545" s="11">
        <v>0</v>
      </c>
      <c r="AP545" s="11">
        <v>-2424</v>
      </c>
      <c r="AQ545" s="10">
        <v>14</v>
      </c>
      <c r="AR545" s="12">
        <f t="shared" si="16"/>
        <v>-339.36</v>
      </c>
      <c r="AS545" s="13">
        <v>44408</v>
      </c>
      <c r="AT545" s="14" t="s">
        <v>83</v>
      </c>
      <c r="AU545" s="15">
        <f t="shared" si="17"/>
        <v>-2424</v>
      </c>
      <c r="AV545" s="12"/>
      <c r="AW545" t="s">
        <v>137</v>
      </c>
      <c r="AY545" s="16">
        <v>44408</v>
      </c>
      <c r="AZ545" s="10" t="s">
        <v>138</v>
      </c>
      <c r="BA545" s="10"/>
      <c r="BH545" t="s">
        <v>504</v>
      </c>
      <c r="BJ545" t="s">
        <v>505</v>
      </c>
      <c r="BK545" t="s">
        <v>498</v>
      </c>
      <c r="BL545">
        <v>79905</v>
      </c>
      <c r="BM545" t="s">
        <v>84</v>
      </c>
      <c r="BR545" s="10">
        <v>1.6</v>
      </c>
      <c r="BS545" t="s">
        <v>85</v>
      </c>
    </row>
    <row r="546" spans="1:71">
      <c r="A546" t="s">
        <v>501</v>
      </c>
      <c r="B546" s="47" t="s">
        <v>502</v>
      </c>
      <c r="C546" t="s">
        <v>96</v>
      </c>
      <c r="D546" s="8">
        <v>13</v>
      </c>
      <c r="E546" s="9">
        <v>43605</v>
      </c>
      <c r="F546" s="9">
        <v>43546</v>
      </c>
      <c r="G546" s="9">
        <v>43983</v>
      </c>
      <c r="H546" t="s">
        <v>503</v>
      </c>
      <c r="J546" t="s">
        <v>504</v>
      </c>
      <c r="L546" t="s">
        <v>505</v>
      </c>
      <c r="M546" t="s">
        <v>498</v>
      </c>
      <c r="N546" s="10">
        <v>79905</v>
      </c>
      <c r="O546" s="10">
        <v>1000</v>
      </c>
      <c r="P546">
        <v>5749</v>
      </c>
      <c r="Q546">
        <v>5</v>
      </c>
      <c r="R546">
        <v>0</v>
      </c>
      <c r="S546" t="s">
        <v>80</v>
      </c>
      <c r="T546" t="s">
        <v>304</v>
      </c>
      <c r="U546" t="s">
        <v>79</v>
      </c>
      <c r="V546">
        <v>0</v>
      </c>
      <c r="W546">
        <v>0</v>
      </c>
      <c r="X546">
        <v>0</v>
      </c>
      <c r="Y546">
        <v>0</v>
      </c>
      <c r="Z546" t="s">
        <v>306</v>
      </c>
      <c r="AA546" t="s">
        <v>499</v>
      </c>
      <c r="AB546" t="s">
        <v>109</v>
      </c>
      <c r="AC546">
        <v>0</v>
      </c>
      <c r="AD546" t="s">
        <v>306</v>
      </c>
      <c r="AE546" t="s">
        <v>499</v>
      </c>
      <c r="AF546" t="s">
        <v>109</v>
      </c>
      <c r="AG546">
        <v>1</v>
      </c>
      <c r="AH546">
        <v>2011</v>
      </c>
      <c r="AI546" s="8" t="s">
        <v>90</v>
      </c>
      <c r="AJ546" t="s">
        <v>538</v>
      </c>
      <c r="AK546" s="11">
        <v>2401</v>
      </c>
      <c r="AL546" s="11">
        <v>0</v>
      </c>
      <c r="AM546" s="11">
        <v>23</v>
      </c>
      <c r="AN546" s="11">
        <v>0</v>
      </c>
      <c r="AO546" s="11">
        <v>0</v>
      </c>
      <c r="AP546" s="11">
        <v>2424</v>
      </c>
      <c r="AQ546" s="10">
        <v>14</v>
      </c>
      <c r="AR546" s="12">
        <f t="shared" si="16"/>
        <v>339.36</v>
      </c>
      <c r="AS546" s="13">
        <v>44408</v>
      </c>
      <c r="AT546" s="14" t="s">
        <v>83</v>
      </c>
      <c r="AU546" s="15">
        <f t="shared" si="17"/>
        <v>2424</v>
      </c>
      <c r="AV546" s="12"/>
      <c r="AW546" t="s">
        <v>137</v>
      </c>
      <c r="AY546" s="16">
        <v>44408</v>
      </c>
      <c r="AZ546" s="10" t="s">
        <v>138</v>
      </c>
      <c r="BA546" s="10"/>
      <c r="BH546" t="s">
        <v>504</v>
      </c>
      <c r="BJ546" t="s">
        <v>505</v>
      </c>
      <c r="BK546" t="s">
        <v>498</v>
      </c>
      <c r="BL546">
        <v>79905</v>
      </c>
      <c r="BM546" t="s">
        <v>84</v>
      </c>
      <c r="BR546" s="10">
        <v>1.6</v>
      </c>
      <c r="BS546" t="s">
        <v>85</v>
      </c>
    </row>
    <row r="547" spans="1:71">
      <c r="A547" t="s">
        <v>501</v>
      </c>
      <c r="B547" s="47" t="s">
        <v>502</v>
      </c>
      <c r="C547" t="s">
        <v>96</v>
      </c>
      <c r="D547" s="8">
        <v>14</v>
      </c>
      <c r="E547" s="9">
        <v>43613</v>
      </c>
      <c r="F547" s="9">
        <v>43546</v>
      </c>
      <c r="G547" s="9">
        <v>43983</v>
      </c>
      <c r="H547" t="s">
        <v>503</v>
      </c>
      <c r="J547" t="s">
        <v>504</v>
      </c>
      <c r="L547" t="s">
        <v>505</v>
      </c>
      <c r="M547" t="s">
        <v>498</v>
      </c>
      <c r="N547" s="10">
        <v>79905</v>
      </c>
      <c r="O547" s="10">
        <v>1000</v>
      </c>
      <c r="P547">
        <v>5749</v>
      </c>
      <c r="Q547">
        <v>5</v>
      </c>
      <c r="R547">
        <v>0</v>
      </c>
      <c r="S547" t="s">
        <v>80</v>
      </c>
      <c r="T547" t="s">
        <v>304</v>
      </c>
      <c r="U547" t="s">
        <v>79</v>
      </c>
      <c r="V547">
        <v>0</v>
      </c>
      <c r="W547">
        <v>0</v>
      </c>
      <c r="X547">
        <v>0</v>
      </c>
      <c r="Y547">
        <v>0</v>
      </c>
      <c r="Z547" t="s">
        <v>306</v>
      </c>
      <c r="AA547" t="s">
        <v>499</v>
      </c>
      <c r="AB547" t="s">
        <v>109</v>
      </c>
      <c r="AC547">
        <v>0</v>
      </c>
      <c r="AD547" t="s">
        <v>306</v>
      </c>
      <c r="AE547" t="s">
        <v>499</v>
      </c>
      <c r="AF547" t="s">
        <v>109</v>
      </c>
      <c r="AG547">
        <v>15</v>
      </c>
      <c r="AH547">
        <v>2008</v>
      </c>
      <c r="AI547" s="8" t="s">
        <v>110</v>
      </c>
      <c r="AJ547" t="s">
        <v>516</v>
      </c>
      <c r="AK547" s="11">
        <v>-2338</v>
      </c>
      <c r="AL547" s="11">
        <v>0</v>
      </c>
      <c r="AM547" s="11">
        <v>-23</v>
      </c>
      <c r="AN547" s="11">
        <v>0</v>
      </c>
      <c r="AO547" s="11">
        <v>0</v>
      </c>
      <c r="AP547" s="11">
        <v>-2361</v>
      </c>
      <c r="AQ547" s="10">
        <v>14</v>
      </c>
      <c r="AR547" s="12">
        <f t="shared" si="16"/>
        <v>-330.54</v>
      </c>
      <c r="AS547" s="13">
        <v>44408</v>
      </c>
      <c r="AT547" s="14" t="s">
        <v>83</v>
      </c>
      <c r="AU547" s="15">
        <f t="shared" si="17"/>
        <v>-2361</v>
      </c>
      <c r="AV547" s="12"/>
      <c r="AW547" t="s">
        <v>137</v>
      </c>
      <c r="AY547" s="16">
        <v>44408</v>
      </c>
      <c r="AZ547" s="10" t="s">
        <v>138</v>
      </c>
      <c r="BA547" s="10"/>
      <c r="BH547" t="s">
        <v>504</v>
      </c>
      <c r="BJ547" t="s">
        <v>505</v>
      </c>
      <c r="BK547" t="s">
        <v>498</v>
      </c>
      <c r="BL547">
        <v>79905</v>
      </c>
      <c r="BM547" t="s">
        <v>84</v>
      </c>
      <c r="BR547" s="10">
        <v>1.6</v>
      </c>
      <c r="BS547" t="s">
        <v>85</v>
      </c>
    </row>
    <row r="548" spans="1:71">
      <c r="A548" t="s">
        <v>501</v>
      </c>
      <c r="B548" s="47" t="s">
        <v>502</v>
      </c>
      <c r="C548" t="s">
        <v>96</v>
      </c>
      <c r="D548" s="8">
        <v>14</v>
      </c>
      <c r="E548" s="9">
        <v>43613</v>
      </c>
      <c r="F548" s="9">
        <v>43546</v>
      </c>
      <c r="G548" s="9">
        <v>43983</v>
      </c>
      <c r="H548" t="s">
        <v>503</v>
      </c>
      <c r="J548" t="s">
        <v>504</v>
      </c>
      <c r="L548" t="s">
        <v>505</v>
      </c>
      <c r="M548" t="s">
        <v>498</v>
      </c>
      <c r="N548" s="10">
        <v>79905</v>
      </c>
      <c r="O548" s="10">
        <v>1000</v>
      </c>
      <c r="P548">
        <v>5749</v>
      </c>
      <c r="Q548">
        <v>5</v>
      </c>
      <c r="R548">
        <v>0</v>
      </c>
      <c r="S548" t="s">
        <v>80</v>
      </c>
      <c r="T548" t="s">
        <v>304</v>
      </c>
      <c r="U548" t="s">
        <v>79</v>
      </c>
      <c r="V548">
        <v>0</v>
      </c>
      <c r="W548">
        <v>0</v>
      </c>
      <c r="X548">
        <v>0</v>
      </c>
      <c r="Y548">
        <v>0</v>
      </c>
      <c r="Z548" t="s">
        <v>306</v>
      </c>
      <c r="AA548" t="s">
        <v>499</v>
      </c>
      <c r="AB548" t="s">
        <v>109</v>
      </c>
      <c r="AC548">
        <v>0</v>
      </c>
      <c r="AD548" t="s">
        <v>306</v>
      </c>
      <c r="AE548" t="s">
        <v>499</v>
      </c>
      <c r="AF548" t="s">
        <v>109</v>
      </c>
      <c r="AG548">
        <v>4</v>
      </c>
      <c r="AH548">
        <v>2009</v>
      </c>
      <c r="AI548" s="8" t="s">
        <v>110</v>
      </c>
      <c r="AJ548" t="s">
        <v>517</v>
      </c>
      <c r="AK548" s="11">
        <v>2338</v>
      </c>
      <c r="AL548" s="11">
        <v>0</v>
      </c>
      <c r="AM548" s="11">
        <v>23</v>
      </c>
      <c r="AN548" s="11">
        <v>0</v>
      </c>
      <c r="AO548" s="11">
        <v>0</v>
      </c>
      <c r="AP548" s="11">
        <v>2361</v>
      </c>
      <c r="AQ548" s="10">
        <v>14</v>
      </c>
      <c r="AR548" s="12">
        <f t="shared" si="16"/>
        <v>330.54</v>
      </c>
      <c r="AS548" s="13">
        <v>44408</v>
      </c>
      <c r="AT548" s="14" t="s">
        <v>83</v>
      </c>
      <c r="AU548" s="15">
        <f t="shared" si="17"/>
        <v>2361</v>
      </c>
      <c r="AV548" s="12"/>
      <c r="AW548" t="s">
        <v>137</v>
      </c>
      <c r="AY548" s="16">
        <v>44408</v>
      </c>
      <c r="AZ548" s="10" t="s">
        <v>138</v>
      </c>
      <c r="BA548" s="10"/>
      <c r="BH548" t="s">
        <v>504</v>
      </c>
      <c r="BJ548" t="s">
        <v>505</v>
      </c>
      <c r="BK548" t="s">
        <v>498</v>
      </c>
      <c r="BL548">
        <v>79905</v>
      </c>
      <c r="BM548" t="s">
        <v>84</v>
      </c>
      <c r="BR548" s="10">
        <v>1.6</v>
      </c>
      <c r="BS548" t="s">
        <v>85</v>
      </c>
    </row>
    <row r="549" spans="1:71">
      <c r="A549" t="s">
        <v>501</v>
      </c>
      <c r="B549" s="47" t="s">
        <v>502</v>
      </c>
      <c r="C549" t="s">
        <v>96</v>
      </c>
      <c r="D549" s="8">
        <v>15</v>
      </c>
      <c r="E549" s="9">
        <v>43613</v>
      </c>
      <c r="F549" s="9">
        <v>43546</v>
      </c>
      <c r="G549" s="9">
        <v>43983</v>
      </c>
      <c r="H549" t="s">
        <v>503</v>
      </c>
      <c r="J549" t="s">
        <v>504</v>
      </c>
      <c r="L549" t="s">
        <v>505</v>
      </c>
      <c r="M549" t="s">
        <v>498</v>
      </c>
      <c r="N549" s="10">
        <v>79905</v>
      </c>
      <c r="O549" s="10">
        <v>1000</v>
      </c>
      <c r="P549">
        <v>5749</v>
      </c>
      <c r="Q549">
        <v>5</v>
      </c>
      <c r="R549">
        <v>0</v>
      </c>
      <c r="S549" t="s">
        <v>80</v>
      </c>
      <c r="T549" t="s">
        <v>304</v>
      </c>
      <c r="U549" t="s">
        <v>79</v>
      </c>
      <c r="V549">
        <v>0</v>
      </c>
      <c r="W549">
        <v>0</v>
      </c>
      <c r="X549">
        <v>0</v>
      </c>
      <c r="Y549">
        <v>0</v>
      </c>
      <c r="Z549" t="s">
        <v>306</v>
      </c>
      <c r="AA549" t="s">
        <v>499</v>
      </c>
      <c r="AB549" t="s">
        <v>109</v>
      </c>
      <c r="AC549">
        <v>0</v>
      </c>
      <c r="AD549" t="s">
        <v>306</v>
      </c>
      <c r="AE549" t="s">
        <v>499</v>
      </c>
      <c r="AF549" t="s">
        <v>109</v>
      </c>
      <c r="AG549">
        <v>40</v>
      </c>
      <c r="AH549">
        <v>2010</v>
      </c>
      <c r="AI549" s="8" t="s">
        <v>110</v>
      </c>
      <c r="AJ549" t="s">
        <v>519</v>
      </c>
      <c r="AK549" s="11">
        <v>-2338</v>
      </c>
      <c r="AL549" s="11">
        <v>0</v>
      </c>
      <c r="AM549" s="11">
        <v>-23</v>
      </c>
      <c r="AN549" s="11">
        <v>0</v>
      </c>
      <c r="AO549" s="11">
        <v>0</v>
      </c>
      <c r="AP549" s="11">
        <v>-2361</v>
      </c>
      <c r="AQ549" s="10">
        <v>14</v>
      </c>
      <c r="AR549" s="12">
        <f t="shared" si="16"/>
        <v>-330.54</v>
      </c>
      <c r="AS549" s="13">
        <v>44408</v>
      </c>
      <c r="AT549" s="14" t="s">
        <v>83</v>
      </c>
      <c r="AU549" s="15">
        <f t="shared" si="17"/>
        <v>-2361</v>
      </c>
      <c r="AV549" s="12"/>
      <c r="AW549" t="s">
        <v>137</v>
      </c>
      <c r="AY549" s="16">
        <v>44408</v>
      </c>
      <c r="AZ549" s="10" t="s">
        <v>138</v>
      </c>
      <c r="BA549" s="10"/>
      <c r="BH549" t="s">
        <v>504</v>
      </c>
      <c r="BJ549" t="s">
        <v>505</v>
      </c>
      <c r="BK549" t="s">
        <v>498</v>
      </c>
      <c r="BL549">
        <v>79905</v>
      </c>
      <c r="BM549" t="s">
        <v>84</v>
      </c>
      <c r="BR549" s="10">
        <v>1.6</v>
      </c>
      <c r="BS549" t="s">
        <v>85</v>
      </c>
    </row>
    <row r="550" spans="1:71">
      <c r="A550" t="s">
        <v>501</v>
      </c>
      <c r="B550" s="47" t="s">
        <v>502</v>
      </c>
      <c r="C550" t="s">
        <v>96</v>
      </c>
      <c r="D550" s="8">
        <v>15</v>
      </c>
      <c r="E550" s="9">
        <v>43613</v>
      </c>
      <c r="F550" s="9">
        <v>43546</v>
      </c>
      <c r="G550" s="9">
        <v>43983</v>
      </c>
      <c r="H550" t="s">
        <v>503</v>
      </c>
      <c r="J550" t="s">
        <v>504</v>
      </c>
      <c r="L550" t="s">
        <v>505</v>
      </c>
      <c r="M550" t="s">
        <v>498</v>
      </c>
      <c r="N550" s="10">
        <v>79905</v>
      </c>
      <c r="O550" s="10">
        <v>1000</v>
      </c>
      <c r="P550">
        <v>5749</v>
      </c>
      <c r="Q550">
        <v>5</v>
      </c>
      <c r="R550">
        <v>0</v>
      </c>
      <c r="S550" t="s">
        <v>80</v>
      </c>
      <c r="T550" t="s">
        <v>304</v>
      </c>
      <c r="U550" t="s">
        <v>79</v>
      </c>
      <c r="V550">
        <v>0</v>
      </c>
      <c r="W550">
        <v>0</v>
      </c>
      <c r="X550">
        <v>0</v>
      </c>
      <c r="Y550">
        <v>0</v>
      </c>
      <c r="Z550" t="s">
        <v>306</v>
      </c>
      <c r="AA550" t="s">
        <v>499</v>
      </c>
      <c r="AB550" t="s">
        <v>109</v>
      </c>
      <c r="AC550">
        <v>0</v>
      </c>
      <c r="AD550" t="s">
        <v>306</v>
      </c>
      <c r="AE550" t="s">
        <v>499</v>
      </c>
      <c r="AF550" t="s">
        <v>109</v>
      </c>
      <c r="AG550">
        <v>54</v>
      </c>
      <c r="AH550">
        <v>2009</v>
      </c>
      <c r="AI550" s="8" t="s">
        <v>110</v>
      </c>
      <c r="AJ550" t="s">
        <v>531</v>
      </c>
      <c r="AK550" s="11">
        <v>2338</v>
      </c>
      <c r="AL550" s="11">
        <v>0</v>
      </c>
      <c r="AM550" s="11">
        <v>23</v>
      </c>
      <c r="AN550" s="11">
        <v>0</v>
      </c>
      <c r="AO550" s="11">
        <v>0</v>
      </c>
      <c r="AP550" s="11">
        <v>2361</v>
      </c>
      <c r="AQ550" s="10">
        <v>14</v>
      </c>
      <c r="AR550" s="12">
        <f t="shared" si="16"/>
        <v>330.54</v>
      </c>
      <c r="AS550" s="13">
        <v>44408</v>
      </c>
      <c r="AT550" s="14" t="s">
        <v>83</v>
      </c>
      <c r="AU550" s="15">
        <f t="shared" si="17"/>
        <v>2361</v>
      </c>
      <c r="AV550" s="12"/>
      <c r="AW550" t="s">
        <v>137</v>
      </c>
      <c r="AY550" s="16">
        <v>44408</v>
      </c>
      <c r="AZ550" s="10" t="s">
        <v>138</v>
      </c>
      <c r="BA550" s="10"/>
      <c r="BH550" t="s">
        <v>504</v>
      </c>
      <c r="BJ550" t="s">
        <v>505</v>
      </c>
      <c r="BK550" t="s">
        <v>498</v>
      </c>
      <c r="BL550">
        <v>79905</v>
      </c>
      <c r="BM550" t="s">
        <v>84</v>
      </c>
      <c r="BR550" s="10">
        <v>1.6</v>
      </c>
      <c r="BS550" t="s">
        <v>85</v>
      </c>
    </row>
    <row r="551" spans="1:71">
      <c r="A551" t="s">
        <v>501</v>
      </c>
      <c r="B551" s="47" t="s">
        <v>502</v>
      </c>
      <c r="C551" t="s">
        <v>96</v>
      </c>
      <c r="D551" s="8">
        <v>16</v>
      </c>
      <c r="E551" s="9">
        <v>43620</v>
      </c>
      <c r="F551" s="9">
        <v>43546</v>
      </c>
      <c r="G551" s="9">
        <v>43983</v>
      </c>
      <c r="H551" t="s">
        <v>503</v>
      </c>
      <c r="J551" t="s">
        <v>504</v>
      </c>
      <c r="L551" t="s">
        <v>505</v>
      </c>
      <c r="M551" t="s">
        <v>498</v>
      </c>
      <c r="N551" s="10">
        <v>79905</v>
      </c>
      <c r="O551" s="10">
        <v>1000</v>
      </c>
      <c r="P551">
        <v>5749</v>
      </c>
      <c r="Q551">
        <v>5</v>
      </c>
      <c r="R551">
        <v>0</v>
      </c>
      <c r="S551" t="s">
        <v>80</v>
      </c>
      <c r="T551" t="s">
        <v>304</v>
      </c>
      <c r="U551" t="s">
        <v>79</v>
      </c>
      <c r="V551">
        <v>0</v>
      </c>
      <c r="W551">
        <v>0</v>
      </c>
      <c r="X551">
        <v>0</v>
      </c>
      <c r="Y551">
        <v>0</v>
      </c>
      <c r="Z551" t="s">
        <v>306</v>
      </c>
      <c r="AA551" t="s">
        <v>499</v>
      </c>
      <c r="AB551" t="s">
        <v>109</v>
      </c>
      <c r="AC551">
        <v>0</v>
      </c>
      <c r="AD551" t="s">
        <v>306</v>
      </c>
      <c r="AE551" t="s">
        <v>499</v>
      </c>
      <c r="AF551" t="s">
        <v>109</v>
      </c>
      <c r="AG551">
        <v>2</v>
      </c>
      <c r="AH551">
        <v>2008</v>
      </c>
      <c r="AI551" s="8" t="s">
        <v>87</v>
      </c>
      <c r="AJ551" t="s">
        <v>510</v>
      </c>
      <c r="AK551" s="11">
        <v>-2283</v>
      </c>
      <c r="AL551" s="11">
        <v>0</v>
      </c>
      <c r="AM551" s="11">
        <v>-22</v>
      </c>
      <c r="AN551" s="11">
        <v>0</v>
      </c>
      <c r="AO551" s="11">
        <v>0</v>
      </c>
      <c r="AP551" s="11">
        <v>-2305</v>
      </c>
      <c r="AQ551" s="10">
        <v>14</v>
      </c>
      <c r="AR551" s="12">
        <f t="shared" si="16"/>
        <v>-322.70000000000005</v>
      </c>
      <c r="AS551" s="13">
        <v>44408</v>
      </c>
      <c r="AT551" s="14" t="s">
        <v>83</v>
      </c>
      <c r="AU551" s="15">
        <f t="shared" si="17"/>
        <v>-2305</v>
      </c>
      <c r="AV551" s="12"/>
      <c r="AW551" t="s">
        <v>137</v>
      </c>
      <c r="AY551" s="16">
        <v>44408</v>
      </c>
      <c r="AZ551" s="10" t="s">
        <v>138</v>
      </c>
      <c r="BA551" s="10"/>
      <c r="BH551" t="s">
        <v>504</v>
      </c>
      <c r="BJ551" t="s">
        <v>505</v>
      </c>
      <c r="BK551" t="s">
        <v>498</v>
      </c>
      <c r="BL551">
        <v>79905</v>
      </c>
      <c r="BM551" t="s">
        <v>84</v>
      </c>
      <c r="BR551" s="10">
        <v>1.6</v>
      </c>
      <c r="BS551" t="s">
        <v>85</v>
      </c>
    </row>
    <row r="552" spans="1:71">
      <c r="A552" t="s">
        <v>501</v>
      </c>
      <c r="B552" s="47" t="s">
        <v>502</v>
      </c>
      <c r="C552" t="s">
        <v>96</v>
      </c>
      <c r="D552" s="8">
        <v>16</v>
      </c>
      <c r="E552" s="9">
        <v>43620</v>
      </c>
      <c r="F552" s="9">
        <v>43546</v>
      </c>
      <c r="G552" s="9">
        <v>43983</v>
      </c>
      <c r="H552" t="s">
        <v>503</v>
      </c>
      <c r="J552" t="s">
        <v>504</v>
      </c>
      <c r="L552" t="s">
        <v>505</v>
      </c>
      <c r="M552" t="s">
        <v>498</v>
      </c>
      <c r="N552" s="10">
        <v>79905</v>
      </c>
      <c r="O552" s="10">
        <v>1000</v>
      </c>
      <c r="P552">
        <v>5749</v>
      </c>
      <c r="Q552">
        <v>5</v>
      </c>
      <c r="R552">
        <v>0</v>
      </c>
      <c r="S552" t="s">
        <v>80</v>
      </c>
      <c r="T552" t="s">
        <v>304</v>
      </c>
      <c r="U552" t="s">
        <v>79</v>
      </c>
      <c r="V552">
        <v>0</v>
      </c>
      <c r="W552">
        <v>0</v>
      </c>
      <c r="X552">
        <v>0</v>
      </c>
      <c r="Y552">
        <v>0</v>
      </c>
      <c r="Z552" t="s">
        <v>306</v>
      </c>
      <c r="AA552" t="s">
        <v>499</v>
      </c>
      <c r="AB552" t="s">
        <v>109</v>
      </c>
      <c r="AC552">
        <v>0</v>
      </c>
      <c r="AD552" t="s">
        <v>306</v>
      </c>
      <c r="AE552" t="s">
        <v>499</v>
      </c>
      <c r="AF552" t="s">
        <v>109</v>
      </c>
      <c r="AG552">
        <v>40</v>
      </c>
      <c r="AH552">
        <v>2010</v>
      </c>
      <c r="AI552" s="8" t="s">
        <v>110</v>
      </c>
      <c r="AJ552" t="s">
        <v>519</v>
      </c>
      <c r="AK552" s="11">
        <v>2283</v>
      </c>
      <c r="AL552" s="11">
        <v>0</v>
      </c>
      <c r="AM552" s="11">
        <v>22</v>
      </c>
      <c r="AN552" s="11">
        <v>0</v>
      </c>
      <c r="AO552" s="11">
        <v>0</v>
      </c>
      <c r="AP552" s="11">
        <v>2305</v>
      </c>
      <c r="AQ552" s="10">
        <v>14</v>
      </c>
      <c r="AR552" s="12">
        <f t="shared" si="16"/>
        <v>322.70000000000005</v>
      </c>
      <c r="AS552" s="13">
        <v>44408</v>
      </c>
      <c r="AT552" s="14" t="s">
        <v>83</v>
      </c>
      <c r="AU552" s="15">
        <f t="shared" si="17"/>
        <v>2305</v>
      </c>
      <c r="AV552" s="12"/>
      <c r="AW552" t="s">
        <v>137</v>
      </c>
      <c r="AY552" s="16">
        <v>44408</v>
      </c>
      <c r="AZ552" s="10" t="s">
        <v>138</v>
      </c>
      <c r="BA552" s="10"/>
      <c r="BH552" t="s">
        <v>504</v>
      </c>
      <c r="BJ552" t="s">
        <v>505</v>
      </c>
      <c r="BK552" t="s">
        <v>498</v>
      </c>
      <c r="BL552">
        <v>79905</v>
      </c>
      <c r="BM552" t="s">
        <v>84</v>
      </c>
      <c r="BR552" s="10">
        <v>1.6</v>
      </c>
      <c r="BS552" t="s">
        <v>85</v>
      </c>
    </row>
    <row r="553" spans="1:71">
      <c r="A553" t="s">
        <v>501</v>
      </c>
      <c r="B553" s="47" t="s">
        <v>502</v>
      </c>
      <c r="C553" t="s">
        <v>96</v>
      </c>
      <c r="D553" s="8">
        <v>17</v>
      </c>
      <c r="E553" s="9">
        <v>43633</v>
      </c>
      <c r="F553" s="9">
        <v>43546</v>
      </c>
      <c r="G553" s="9">
        <v>43983</v>
      </c>
      <c r="H553" t="s">
        <v>503</v>
      </c>
      <c r="J553" t="s">
        <v>504</v>
      </c>
      <c r="L553" t="s">
        <v>505</v>
      </c>
      <c r="M553" t="s">
        <v>498</v>
      </c>
      <c r="N553" s="10">
        <v>79905</v>
      </c>
      <c r="O553" s="10">
        <v>1000</v>
      </c>
      <c r="P553">
        <v>5749</v>
      </c>
      <c r="Q553">
        <v>5</v>
      </c>
      <c r="R553">
        <v>0</v>
      </c>
      <c r="S553" t="s">
        <v>80</v>
      </c>
      <c r="T553" t="s">
        <v>304</v>
      </c>
      <c r="U553" t="s">
        <v>79</v>
      </c>
      <c r="V553">
        <v>0</v>
      </c>
      <c r="W553">
        <v>0</v>
      </c>
      <c r="X553">
        <v>0</v>
      </c>
      <c r="Y553">
        <v>0</v>
      </c>
      <c r="Z553" t="s">
        <v>306</v>
      </c>
      <c r="AA553" t="s">
        <v>499</v>
      </c>
      <c r="AB553" t="s">
        <v>109</v>
      </c>
      <c r="AC553">
        <v>0</v>
      </c>
      <c r="AD553" t="s">
        <v>306</v>
      </c>
      <c r="AE553" t="s">
        <v>499</v>
      </c>
      <c r="AF553" t="s">
        <v>109</v>
      </c>
      <c r="AG553" t="s">
        <v>542</v>
      </c>
      <c r="AH553">
        <v>2008</v>
      </c>
      <c r="AI553" s="8" t="s">
        <v>90</v>
      </c>
      <c r="AJ553" t="s">
        <v>543</v>
      </c>
      <c r="AK553" s="11">
        <v>-2182</v>
      </c>
      <c r="AL553" s="11">
        <v>0</v>
      </c>
      <c r="AM553" s="11">
        <v>-21</v>
      </c>
      <c r="AN553" s="11">
        <v>0</v>
      </c>
      <c r="AO553" s="11">
        <v>0</v>
      </c>
      <c r="AP553" s="11">
        <v>-2203</v>
      </c>
      <c r="AQ553" s="10">
        <v>14</v>
      </c>
      <c r="AR553" s="12">
        <f t="shared" si="16"/>
        <v>-308.42</v>
      </c>
      <c r="AS553" s="13">
        <v>44408</v>
      </c>
      <c r="AT553" s="14" t="s">
        <v>83</v>
      </c>
      <c r="AU553" s="15">
        <f t="shared" si="17"/>
        <v>-2203</v>
      </c>
      <c r="AV553" s="12"/>
      <c r="AW553" t="s">
        <v>137</v>
      </c>
      <c r="AY553" s="16">
        <v>44408</v>
      </c>
      <c r="AZ553" s="10" t="s">
        <v>138</v>
      </c>
      <c r="BA553" s="10"/>
      <c r="BH553" t="s">
        <v>504</v>
      </c>
      <c r="BJ553" t="s">
        <v>505</v>
      </c>
      <c r="BK553" t="s">
        <v>498</v>
      </c>
      <c r="BL553">
        <v>79905</v>
      </c>
      <c r="BM553" t="s">
        <v>84</v>
      </c>
      <c r="BR553" s="10">
        <v>1.6</v>
      </c>
      <c r="BS553" t="s">
        <v>85</v>
      </c>
    </row>
    <row r="554" spans="1:71">
      <c r="A554" t="s">
        <v>501</v>
      </c>
      <c r="B554" s="47" t="s">
        <v>502</v>
      </c>
      <c r="C554" t="s">
        <v>96</v>
      </c>
      <c r="D554" s="8">
        <v>17</v>
      </c>
      <c r="E554" s="9">
        <v>43633</v>
      </c>
      <c r="F554" s="9">
        <v>43546</v>
      </c>
      <c r="G554" s="9">
        <v>43983</v>
      </c>
      <c r="H554" t="s">
        <v>503</v>
      </c>
      <c r="J554" t="s">
        <v>504</v>
      </c>
      <c r="L554" t="s">
        <v>505</v>
      </c>
      <c r="M554" t="s">
        <v>498</v>
      </c>
      <c r="N554" s="10">
        <v>79905</v>
      </c>
      <c r="O554" s="10">
        <v>1000</v>
      </c>
      <c r="P554">
        <v>5749</v>
      </c>
      <c r="Q554">
        <v>5</v>
      </c>
      <c r="R554">
        <v>0</v>
      </c>
      <c r="S554" t="s">
        <v>80</v>
      </c>
      <c r="T554" t="s">
        <v>304</v>
      </c>
      <c r="U554" t="s">
        <v>79</v>
      </c>
      <c r="V554">
        <v>0</v>
      </c>
      <c r="W554">
        <v>0</v>
      </c>
      <c r="X554">
        <v>0</v>
      </c>
      <c r="Y554">
        <v>0</v>
      </c>
      <c r="Z554" t="s">
        <v>306</v>
      </c>
      <c r="AA554" t="s">
        <v>499</v>
      </c>
      <c r="AB554" t="s">
        <v>109</v>
      </c>
      <c r="AC554">
        <v>0</v>
      </c>
      <c r="AD554" t="s">
        <v>306</v>
      </c>
      <c r="AE554" t="s">
        <v>499</v>
      </c>
      <c r="AF554" t="s">
        <v>109</v>
      </c>
      <c r="AG554">
        <v>35</v>
      </c>
      <c r="AH554">
        <v>2014</v>
      </c>
      <c r="AI554" s="8" t="s">
        <v>90</v>
      </c>
      <c r="AJ554" t="s">
        <v>544</v>
      </c>
      <c r="AK554" s="11">
        <v>2182</v>
      </c>
      <c r="AL554" s="11">
        <v>0</v>
      </c>
      <c r="AM554" s="11">
        <v>21</v>
      </c>
      <c r="AN554" s="11">
        <v>0</v>
      </c>
      <c r="AO554" s="11">
        <v>0</v>
      </c>
      <c r="AP554" s="11">
        <v>2203</v>
      </c>
      <c r="AQ554" s="10">
        <v>14</v>
      </c>
      <c r="AR554" s="12">
        <f t="shared" si="16"/>
        <v>308.42</v>
      </c>
      <c r="AS554" s="13">
        <v>44408</v>
      </c>
      <c r="AT554" s="14" t="s">
        <v>83</v>
      </c>
      <c r="AU554" s="15">
        <f t="shared" si="17"/>
        <v>2203</v>
      </c>
      <c r="AV554" s="12"/>
      <c r="AW554" t="s">
        <v>137</v>
      </c>
      <c r="AY554" s="16">
        <v>44408</v>
      </c>
      <c r="AZ554" s="10" t="s">
        <v>138</v>
      </c>
      <c r="BA554" s="10"/>
      <c r="BH554" t="s">
        <v>504</v>
      </c>
      <c r="BJ554" t="s">
        <v>505</v>
      </c>
      <c r="BK554" t="s">
        <v>498</v>
      </c>
      <c r="BL554">
        <v>79905</v>
      </c>
      <c r="BM554" t="s">
        <v>84</v>
      </c>
      <c r="BR554" s="10">
        <v>1.6</v>
      </c>
      <c r="BS554" t="s">
        <v>85</v>
      </c>
    </row>
    <row r="555" spans="1:71">
      <c r="A555" t="s">
        <v>501</v>
      </c>
      <c r="B555" s="47" t="s">
        <v>502</v>
      </c>
      <c r="C555" t="s">
        <v>96</v>
      </c>
      <c r="D555" s="8">
        <v>18</v>
      </c>
      <c r="E555" s="9">
        <v>43641</v>
      </c>
      <c r="F555" s="9">
        <v>43546</v>
      </c>
      <c r="G555" s="9">
        <v>43983</v>
      </c>
      <c r="H555" t="s">
        <v>503</v>
      </c>
      <c r="J555" t="s">
        <v>504</v>
      </c>
      <c r="L555" t="s">
        <v>505</v>
      </c>
      <c r="M555" t="s">
        <v>498</v>
      </c>
      <c r="N555" s="10">
        <v>79905</v>
      </c>
      <c r="O555" s="10">
        <v>1000</v>
      </c>
      <c r="P555">
        <v>5749</v>
      </c>
      <c r="Q555">
        <v>5</v>
      </c>
      <c r="R555">
        <v>0</v>
      </c>
      <c r="S555" t="s">
        <v>80</v>
      </c>
      <c r="T555" t="s">
        <v>304</v>
      </c>
      <c r="U555" t="s">
        <v>79</v>
      </c>
      <c r="V555">
        <v>0</v>
      </c>
      <c r="W555">
        <v>0</v>
      </c>
      <c r="X555">
        <v>0</v>
      </c>
      <c r="Y555">
        <v>0</v>
      </c>
      <c r="Z555" t="s">
        <v>306</v>
      </c>
      <c r="AA555" t="s">
        <v>499</v>
      </c>
      <c r="AB555" t="s">
        <v>109</v>
      </c>
      <c r="AC555">
        <v>0</v>
      </c>
      <c r="AD555" t="s">
        <v>306</v>
      </c>
      <c r="AE555" t="s">
        <v>499</v>
      </c>
      <c r="AF555" t="s">
        <v>109</v>
      </c>
      <c r="AG555">
        <v>54</v>
      </c>
      <c r="AH555">
        <v>2009</v>
      </c>
      <c r="AI555" s="8" t="s">
        <v>110</v>
      </c>
      <c r="AJ555" t="s">
        <v>531</v>
      </c>
      <c r="AK555" s="11">
        <v>-2119</v>
      </c>
      <c r="AL555" s="11">
        <v>0</v>
      </c>
      <c r="AM555" s="11">
        <v>-21</v>
      </c>
      <c r="AN555" s="11">
        <v>0</v>
      </c>
      <c r="AO555" s="11">
        <v>0</v>
      </c>
      <c r="AP555" s="11">
        <v>-2140</v>
      </c>
      <c r="AQ555" s="10">
        <v>14</v>
      </c>
      <c r="AR555" s="12">
        <f t="shared" si="16"/>
        <v>-299.60000000000002</v>
      </c>
      <c r="AS555" s="13">
        <v>44408</v>
      </c>
      <c r="AT555" s="14" t="s">
        <v>83</v>
      </c>
      <c r="AU555" s="15">
        <f t="shared" si="17"/>
        <v>-2140</v>
      </c>
      <c r="AV555" s="12"/>
      <c r="AW555" t="s">
        <v>137</v>
      </c>
      <c r="AY555" s="16">
        <v>44408</v>
      </c>
      <c r="AZ555" s="10" t="s">
        <v>138</v>
      </c>
      <c r="BA555" s="10"/>
      <c r="BH555" t="s">
        <v>504</v>
      </c>
      <c r="BJ555" t="s">
        <v>505</v>
      </c>
      <c r="BK555" t="s">
        <v>498</v>
      </c>
      <c r="BL555">
        <v>79905</v>
      </c>
      <c r="BM555" t="s">
        <v>84</v>
      </c>
      <c r="BR555" s="10">
        <v>1.6</v>
      </c>
      <c r="BS555" t="s">
        <v>85</v>
      </c>
    </row>
    <row r="556" spans="1:71">
      <c r="A556" t="s">
        <v>501</v>
      </c>
      <c r="B556" s="47" t="s">
        <v>502</v>
      </c>
      <c r="C556" t="s">
        <v>96</v>
      </c>
      <c r="D556" s="8">
        <v>18</v>
      </c>
      <c r="E556" s="9">
        <v>43641</v>
      </c>
      <c r="F556" s="9">
        <v>43546</v>
      </c>
      <c r="G556" s="9">
        <v>43983</v>
      </c>
      <c r="H556" t="s">
        <v>503</v>
      </c>
      <c r="J556" t="s">
        <v>504</v>
      </c>
      <c r="L556" t="s">
        <v>505</v>
      </c>
      <c r="M556" t="s">
        <v>498</v>
      </c>
      <c r="N556" s="10">
        <v>79905</v>
      </c>
      <c r="O556" s="10">
        <v>1000</v>
      </c>
      <c r="P556">
        <v>5749</v>
      </c>
      <c r="Q556">
        <v>5</v>
      </c>
      <c r="R556">
        <v>0</v>
      </c>
      <c r="S556" t="s">
        <v>80</v>
      </c>
      <c r="T556" t="s">
        <v>304</v>
      </c>
      <c r="U556" t="s">
        <v>79</v>
      </c>
      <c r="V556">
        <v>0</v>
      </c>
      <c r="W556">
        <v>0</v>
      </c>
      <c r="X556">
        <v>0</v>
      </c>
      <c r="Y556">
        <v>0</v>
      </c>
      <c r="Z556" t="s">
        <v>306</v>
      </c>
      <c r="AA556" t="s">
        <v>499</v>
      </c>
      <c r="AB556" t="s">
        <v>109</v>
      </c>
      <c r="AC556">
        <v>0</v>
      </c>
      <c r="AD556" t="s">
        <v>306</v>
      </c>
      <c r="AE556" t="s">
        <v>499</v>
      </c>
      <c r="AF556" t="s">
        <v>109</v>
      </c>
      <c r="AG556" t="s">
        <v>542</v>
      </c>
      <c r="AH556">
        <v>2008</v>
      </c>
      <c r="AI556" s="8" t="s">
        <v>90</v>
      </c>
      <c r="AJ556" t="s">
        <v>543</v>
      </c>
      <c r="AK556" s="11">
        <v>2119</v>
      </c>
      <c r="AL556" s="11">
        <v>0</v>
      </c>
      <c r="AM556" s="11">
        <v>21</v>
      </c>
      <c r="AN556" s="11">
        <v>0</v>
      </c>
      <c r="AO556" s="11">
        <v>0</v>
      </c>
      <c r="AP556" s="11">
        <v>2140</v>
      </c>
      <c r="AQ556" s="10">
        <v>14</v>
      </c>
      <c r="AR556" s="12">
        <f t="shared" si="16"/>
        <v>299.60000000000002</v>
      </c>
      <c r="AS556" s="13">
        <v>44408</v>
      </c>
      <c r="AT556" s="14" t="s">
        <v>83</v>
      </c>
      <c r="AU556" s="15">
        <f t="shared" si="17"/>
        <v>2140</v>
      </c>
      <c r="AV556" s="12"/>
      <c r="AW556" t="s">
        <v>137</v>
      </c>
      <c r="AY556" s="16">
        <v>44408</v>
      </c>
      <c r="AZ556" s="10" t="s">
        <v>138</v>
      </c>
      <c r="BA556" s="10"/>
      <c r="BH556" t="s">
        <v>504</v>
      </c>
      <c r="BJ556" t="s">
        <v>505</v>
      </c>
      <c r="BK556" t="s">
        <v>498</v>
      </c>
      <c r="BL556">
        <v>79905</v>
      </c>
      <c r="BM556" t="s">
        <v>84</v>
      </c>
      <c r="BR556" s="10">
        <v>1.6</v>
      </c>
      <c r="BS556" t="s">
        <v>85</v>
      </c>
    </row>
    <row r="557" spans="1:71">
      <c r="A557" t="s">
        <v>501</v>
      </c>
      <c r="B557" s="47" t="s">
        <v>502</v>
      </c>
      <c r="C557" t="s">
        <v>96</v>
      </c>
      <c r="D557" s="8">
        <v>19</v>
      </c>
      <c r="E557" s="9">
        <v>43642</v>
      </c>
      <c r="F557" s="9">
        <v>43546</v>
      </c>
      <c r="G557" s="9">
        <v>43983</v>
      </c>
      <c r="H557" t="s">
        <v>503</v>
      </c>
      <c r="J557" t="s">
        <v>504</v>
      </c>
      <c r="L557" t="s">
        <v>505</v>
      </c>
      <c r="M557" t="s">
        <v>498</v>
      </c>
      <c r="N557" s="10">
        <v>79905</v>
      </c>
      <c r="O557" s="10">
        <v>1000</v>
      </c>
      <c r="P557">
        <v>5749</v>
      </c>
      <c r="Q557">
        <v>5</v>
      </c>
      <c r="R557">
        <v>0</v>
      </c>
      <c r="S557" t="s">
        <v>80</v>
      </c>
      <c r="T557" t="s">
        <v>304</v>
      </c>
      <c r="U557" t="s">
        <v>79</v>
      </c>
      <c r="V557">
        <v>0</v>
      </c>
      <c r="W557">
        <v>0</v>
      </c>
      <c r="X557">
        <v>0</v>
      </c>
      <c r="Y557">
        <v>0</v>
      </c>
      <c r="Z557" t="s">
        <v>306</v>
      </c>
      <c r="AA557" t="s">
        <v>499</v>
      </c>
      <c r="AB557" t="s">
        <v>109</v>
      </c>
      <c r="AC557">
        <v>0</v>
      </c>
      <c r="AD557" t="s">
        <v>306</v>
      </c>
      <c r="AE557" t="s">
        <v>499</v>
      </c>
      <c r="AF557" t="s">
        <v>109</v>
      </c>
      <c r="AG557" t="s">
        <v>542</v>
      </c>
      <c r="AH557">
        <v>2008</v>
      </c>
      <c r="AI557" s="8" t="s">
        <v>90</v>
      </c>
      <c r="AJ557" t="s">
        <v>543</v>
      </c>
      <c r="AK557" s="11">
        <v>-2111</v>
      </c>
      <c r="AL557" s="11">
        <v>0</v>
      </c>
      <c r="AM557" s="11">
        <v>-21</v>
      </c>
      <c r="AN557" s="11">
        <v>0</v>
      </c>
      <c r="AO557" s="11">
        <v>0</v>
      </c>
      <c r="AP557" s="11">
        <v>-2132</v>
      </c>
      <c r="AQ557" s="10">
        <v>14</v>
      </c>
      <c r="AR557" s="12">
        <f t="shared" si="16"/>
        <v>-298.48</v>
      </c>
      <c r="AS557" s="13">
        <v>44408</v>
      </c>
      <c r="AT557" s="14" t="s">
        <v>83</v>
      </c>
      <c r="AU557" s="15">
        <f t="shared" si="17"/>
        <v>-2132</v>
      </c>
      <c r="AV557" s="12"/>
      <c r="AW557" t="s">
        <v>137</v>
      </c>
      <c r="AY557" s="16">
        <v>44408</v>
      </c>
      <c r="AZ557" s="10" t="s">
        <v>138</v>
      </c>
      <c r="BA557" s="10"/>
      <c r="BH557" t="s">
        <v>504</v>
      </c>
      <c r="BJ557" t="s">
        <v>505</v>
      </c>
      <c r="BK557" t="s">
        <v>498</v>
      </c>
      <c r="BL557">
        <v>79905</v>
      </c>
      <c r="BM557" t="s">
        <v>84</v>
      </c>
      <c r="BR557" s="10">
        <v>1.6</v>
      </c>
      <c r="BS557" t="s">
        <v>85</v>
      </c>
    </row>
    <row r="558" spans="1:71">
      <c r="A558" t="s">
        <v>501</v>
      </c>
      <c r="B558" s="47" t="s">
        <v>502</v>
      </c>
      <c r="C558" t="s">
        <v>96</v>
      </c>
      <c r="D558" s="8">
        <v>19</v>
      </c>
      <c r="E558" s="9">
        <v>43642</v>
      </c>
      <c r="F558" s="9">
        <v>43546</v>
      </c>
      <c r="G558" s="9">
        <v>43983</v>
      </c>
      <c r="H558" t="s">
        <v>503</v>
      </c>
      <c r="J558" t="s">
        <v>504</v>
      </c>
      <c r="L558" t="s">
        <v>505</v>
      </c>
      <c r="M558" t="s">
        <v>498</v>
      </c>
      <c r="N558" s="10">
        <v>79905</v>
      </c>
      <c r="O558" s="10">
        <v>1000</v>
      </c>
      <c r="P558">
        <v>5749</v>
      </c>
      <c r="Q558">
        <v>5</v>
      </c>
      <c r="R558">
        <v>0</v>
      </c>
      <c r="S558" t="s">
        <v>80</v>
      </c>
      <c r="T558" t="s">
        <v>304</v>
      </c>
      <c r="U558" t="s">
        <v>79</v>
      </c>
      <c r="V558">
        <v>0</v>
      </c>
      <c r="W558">
        <v>0</v>
      </c>
      <c r="X558">
        <v>0</v>
      </c>
      <c r="Y558">
        <v>0</v>
      </c>
      <c r="Z558" t="s">
        <v>306</v>
      </c>
      <c r="AA558" t="s">
        <v>499</v>
      </c>
      <c r="AB558" t="s">
        <v>109</v>
      </c>
      <c r="AC558">
        <v>0</v>
      </c>
      <c r="AD558" t="s">
        <v>306</v>
      </c>
      <c r="AE558" t="s">
        <v>499</v>
      </c>
      <c r="AF558" t="s">
        <v>109</v>
      </c>
      <c r="AG558">
        <v>54</v>
      </c>
      <c r="AH558">
        <v>2009</v>
      </c>
      <c r="AI558" s="8" t="s">
        <v>110</v>
      </c>
      <c r="AJ558" t="s">
        <v>531</v>
      </c>
      <c r="AK558" s="11">
        <v>2111</v>
      </c>
      <c r="AL558" s="11">
        <v>0</v>
      </c>
      <c r="AM558" s="11">
        <v>21</v>
      </c>
      <c r="AN558" s="11">
        <v>0</v>
      </c>
      <c r="AO558" s="11">
        <v>0</v>
      </c>
      <c r="AP558" s="11">
        <v>2132</v>
      </c>
      <c r="AQ558" s="10">
        <v>14</v>
      </c>
      <c r="AR558" s="12">
        <f t="shared" si="16"/>
        <v>298.48</v>
      </c>
      <c r="AS558" s="13">
        <v>44408</v>
      </c>
      <c r="AT558" s="14" t="s">
        <v>83</v>
      </c>
      <c r="AU558" s="15">
        <f t="shared" si="17"/>
        <v>2132</v>
      </c>
      <c r="AV558" s="12"/>
      <c r="AW558" t="s">
        <v>137</v>
      </c>
      <c r="AY558" s="16">
        <v>44408</v>
      </c>
      <c r="AZ558" s="10" t="s">
        <v>138</v>
      </c>
      <c r="BA558" s="10"/>
      <c r="BH558" t="s">
        <v>504</v>
      </c>
      <c r="BJ558" t="s">
        <v>505</v>
      </c>
      <c r="BK558" t="s">
        <v>498</v>
      </c>
      <c r="BL558">
        <v>79905</v>
      </c>
      <c r="BM558" t="s">
        <v>84</v>
      </c>
      <c r="BR558" s="10">
        <v>1.6</v>
      </c>
      <c r="BS558" t="s">
        <v>85</v>
      </c>
    </row>
    <row r="559" spans="1:71">
      <c r="A559" t="s">
        <v>501</v>
      </c>
      <c r="B559" s="47" t="s">
        <v>502</v>
      </c>
      <c r="C559" t="s">
        <v>96</v>
      </c>
      <c r="D559" s="8">
        <v>21</v>
      </c>
      <c r="E559" s="9">
        <v>43654</v>
      </c>
      <c r="F559" s="9">
        <v>43546</v>
      </c>
      <c r="G559" s="9">
        <v>43983</v>
      </c>
      <c r="H559" t="s">
        <v>503</v>
      </c>
      <c r="J559" t="s">
        <v>504</v>
      </c>
      <c r="L559" t="s">
        <v>505</v>
      </c>
      <c r="M559" t="s">
        <v>498</v>
      </c>
      <c r="N559" s="10">
        <v>79905</v>
      </c>
      <c r="O559" s="10">
        <v>1000</v>
      </c>
      <c r="P559">
        <v>5749</v>
      </c>
      <c r="Q559">
        <v>5</v>
      </c>
      <c r="R559">
        <v>0</v>
      </c>
      <c r="S559" t="s">
        <v>80</v>
      </c>
      <c r="T559" t="s">
        <v>304</v>
      </c>
      <c r="U559" t="s">
        <v>79</v>
      </c>
      <c r="V559">
        <v>0</v>
      </c>
      <c r="W559">
        <v>0</v>
      </c>
      <c r="X559">
        <v>0</v>
      </c>
      <c r="Y559">
        <v>0</v>
      </c>
      <c r="Z559" t="s">
        <v>306</v>
      </c>
      <c r="AA559" t="s">
        <v>499</v>
      </c>
      <c r="AB559" t="s">
        <v>109</v>
      </c>
      <c r="AC559">
        <v>0</v>
      </c>
      <c r="AD559" t="s">
        <v>306</v>
      </c>
      <c r="AE559" t="s">
        <v>499</v>
      </c>
      <c r="AF559" t="s">
        <v>109</v>
      </c>
      <c r="AG559">
        <v>35</v>
      </c>
      <c r="AH559">
        <v>2014</v>
      </c>
      <c r="AI559" s="8" t="s">
        <v>90</v>
      </c>
      <c r="AJ559" t="s">
        <v>544</v>
      </c>
      <c r="AK559" s="11">
        <v>-2017</v>
      </c>
      <c r="AL559" s="11">
        <v>0</v>
      </c>
      <c r="AM559" s="11">
        <v>-20</v>
      </c>
      <c r="AN559" s="11">
        <v>0</v>
      </c>
      <c r="AO559" s="11">
        <v>0</v>
      </c>
      <c r="AP559" s="11">
        <v>-2037</v>
      </c>
      <c r="AQ559" s="10">
        <v>14</v>
      </c>
      <c r="AR559" s="12">
        <f t="shared" ref="AR559:AR622" si="18">AP559*AQ559%</f>
        <v>-285.18</v>
      </c>
      <c r="AS559" s="13">
        <v>44408</v>
      </c>
      <c r="AT559" s="14" t="s">
        <v>83</v>
      </c>
      <c r="AU559" s="15">
        <f t="shared" si="17"/>
        <v>-2037</v>
      </c>
      <c r="AV559" s="12"/>
      <c r="AW559" t="s">
        <v>137</v>
      </c>
      <c r="AY559" s="16">
        <v>44408</v>
      </c>
      <c r="AZ559" s="10" t="s">
        <v>138</v>
      </c>
      <c r="BA559" s="10"/>
      <c r="BH559" t="s">
        <v>504</v>
      </c>
      <c r="BJ559" t="s">
        <v>505</v>
      </c>
      <c r="BK559" t="s">
        <v>498</v>
      </c>
      <c r="BL559">
        <v>79905</v>
      </c>
      <c r="BM559" t="s">
        <v>84</v>
      </c>
      <c r="BR559" s="10">
        <v>1.6</v>
      </c>
      <c r="BS559" t="s">
        <v>85</v>
      </c>
    </row>
    <row r="560" spans="1:71">
      <c r="A560" t="s">
        <v>501</v>
      </c>
      <c r="B560" s="47" t="s">
        <v>502</v>
      </c>
      <c r="C560" t="s">
        <v>96</v>
      </c>
      <c r="D560" s="8">
        <v>21</v>
      </c>
      <c r="E560" s="9">
        <v>43654</v>
      </c>
      <c r="F560" s="9">
        <v>43546</v>
      </c>
      <c r="G560" s="9">
        <v>43983</v>
      </c>
      <c r="H560" t="s">
        <v>503</v>
      </c>
      <c r="J560" t="s">
        <v>504</v>
      </c>
      <c r="L560" t="s">
        <v>505</v>
      </c>
      <c r="M560" t="s">
        <v>498</v>
      </c>
      <c r="N560" s="10">
        <v>79905</v>
      </c>
      <c r="O560" s="10">
        <v>1000</v>
      </c>
      <c r="P560">
        <v>5749</v>
      </c>
      <c r="Q560">
        <v>5</v>
      </c>
      <c r="R560">
        <v>0</v>
      </c>
      <c r="S560" t="s">
        <v>80</v>
      </c>
      <c r="T560" t="s">
        <v>304</v>
      </c>
      <c r="U560" t="s">
        <v>79</v>
      </c>
      <c r="V560">
        <v>0</v>
      </c>
      <c r="W560">
        <v>0</v>
      </c>
      <c r="X560">
        <v>0</v>
      </c>
      <c r="Y560">
        <v>0</v>
      </c>
      <c r="Z560" t="s">
        <v>306</v>
      </c>
      <c r="AA560" t="s">
        <v>499</v>
      </c>
      <c r="AB560" t="s">
        <v>109</v>
      </c>
      <c r="AC560">
        <v>0</v>
      </c>
      <c r="AD560" t="s">
        <v>306</v>
      </c>
      <c r="AE560" t="s">
        <v>499</v>
      </c>
      <c r="AF560" t="s">
        <v>109</v>
      </c>
      <c r="AG560" t="s">
        <v>542</v>
      </c>
      <c r="AH560">
        <v>2008</v>
      </c>
      <c r="AI560" s="8" t="s">
        <v>90</v>
      </c>
      <c r="AJ560" t="s">
        <v>543</v>
      </c>
      <c r="AK560" s="11">
        <v>2017</v>
      </c>
      <c r="AL560" s="11">
        <v>0</v>
      </c>
      <c r="AM560" s="11">
        <v>20</v>
      </c>
      <c r="AN560" s="11">
        <v>0</v>
      </c>
      <c r="AO560" s="11">
        <v>0</v>
      </c>
      <c r="AP560" s="11">
        <v>2037</v>
      </c>
      <c r="AQ560" s="10">
        <v>14</v>
      </c>
      <c r="AR560" s="12">
        <f t="shared" si="18"/>
        <v>285.18</v>
      </c>
      <c r="AS560" s="13">
        <v>44408</v>
      </c>
      <c r="AT560" s="14" t="s">
        <v>83</v>
      </c>
      <c r="AU560" s="15">
        <f t="shared" si="17"/>
        <v>2037</v>
      </c>
      <c r="AV560" s="12"/>
      <c r="AW560" t="s">
        <v>137</v>
      </c>
      <c r="AY560" s="16">
        <v>44408</v>
      </c>
      <c r="AZ560" s="10" t="s">
        <v>138</v>
      </c>
      <c r="BA560" s="10"/>
      <c r="BH560" t="s">
        <v>504</v>
      </c>
      <c r="BJ560" t="s">
        <v>505</v>
      </c>
      <c r="BK560" t="s">
        <v>498</v>
      </c>
      <c r="BL560">
        <v>79905</v>
      </c>
      <c r="BM560" t="s">
        <v>84</v>
      </c>
      <c r="BR560" s="10">
        <v>1.6</v>
      </c>
      <c r="BS560" t="s">
        <v>85</v>
      </c>
    </row>
    <row r="561" spans="1:71">
      <c r="A561" t="s">
        <v>501</v>
      </c>
      <c r="B561" s="47" t="s">
        <v>502</v>
      </c>
      <c r="C561" t="s">
        <v>96</v>
      </c>
      <c r="D561" s="8">
        <v>22</v>
      </c>
      <c r="E561" s="9">
        <v>43656</v>
      </c>
      <c r="F561" s="9">
        <v>43546</v>
      </c>
      <c r="G561" s="9">
        <v>43983</v>
      </c>
      <c r="H561" t="s">
        <v>503</v>
      </c>
      <c r="J561" t="s">
        <v>504</v>
      </c>
      <c r="L561" t="s">
        <v>505</v>
      </c>
      <c r="M561" t="s">
        <v>498</v>
      </c>
      <c r="N561" s="10">
        <v>79905</v>
      </c>
      <c r="O561" s="10">
        <v>1000</v>
      </c>
      <c r="P561">
        <v>5749</v>
      </c>
      <c r="Q561">
        <v>5</v>
      </c>
      <c r="R561">
        <v>0</v>
      </c>
      <c r="S561" t="s">
        <v>80</v>
      </c>
      <c r="T561" t="s">
        <v>304</v>
      </c>
      <c r="U561" t="s">
        <v>79</v>
      </c>
      <c r="V561">
        <v>0</v>
      </c>
      <c r="W561">
        <v>0</v>
      </c>
      <c r="X561">
        <v>0</v>
      </c>
      <c r="Y561">
        <v>0</v>
      </c>
      <c r="Z561" t="s">
        <v>306</v>
      </c>
      <c r="AA561" t="s">
        <v>499</v>
      </c>
      <c r="AB561" t="s">
        <v>109</v>
      </c>
      <c r="AC561">
        <v>0</v>
      </c>
      <c r="AD561" t="s">
        <v>306</v>
      </c>
      <c r="AE561" t="s">
        <v>499</v>
      </c>
      <c r="AF561" t="s">
        <v>109</v>
      </c>
      <c r="AG561" t="s">
        <v>542</v>
      </c>
      <c r="AH561">
        <v>2008</v>
      </c>
      <c r="AI561" s="8" t="s">
        <v>90</v>
      </c>
      <c r="AJ561" t="s">
        <v>543</v>
      </c>
      <c r="AK561" s="11">
        <v>-2002</v>
      </c>
      <c r="AL561" s="11">
        <v>0</v>
      </c>
      <c r="AM561" s="11">
        <v>-20</v>
      </c>
      <c r="AN561" s="11">
        <v>0</v>
      </c>
      <c r="AO561" s="11">
        <v>0</v>
      </c>
      <c r="AP561" s="11">
        <v>-2022</v>
      </c>
      <c r="AQ561" s="10">
        <v>14</v>
      </c>
      <c r="AR561" s="12">
        <f t="shared" si="18"/>
        <v>-283.08000000000004</v>
      </c>
      <c r="AS561" s="13">
        <v>44408</v>
      </c>
      <c r="AT561" s="14" t="s">
        <v>83</v>
      </c>
      <c r="AU561" s="15">
        <f t="shared" si="17"/>
        <v>-2022</v>
      </c>
      <c r="AV561" s="12"/>
      <c r="AW561" t="s">
        <v>137</v>
      </c>
      <c r="AY561" s="16">
        <v>44408</v>
      </c>
      <c r="AZ561" s="10" t="s">
        <v>138</v>
      </c>
      <c r="BA561" s="10"/>
      <c r="BH561" t="s">
        <v>504</v>
      </c>
      <c r="BJ561" t="s">
        <v>505</v>
      </c>
      <c r="BK561" t="s">
        <v>498</v>
      </c>
      <c r="BL561">
        <v>79905</v>
      </c>
      <c r="BM561" t="s">
        <v>84</v>
      </c>
      <c r="BR561" s="10">
        <v>1.6</v>
      </c>
      <c r="BS561" t="s">
        <v>85</v>
      </c>
    </row>
    <row r="562" spans="1:71">
      <c r="A562" t="s">
        <v>501</v>
      </c>
      <c r="B562" s="47" t="s">
        <v>502</v>
      </c>
      <c r="C562" t="s">
        <v>96</v>
      </c>
      <c r="D562" s="8">
        <v>22</v>
      </c>
      <c r="E562" s="9">
        <v>43656</v>
      </c>
      <c r="F562" s="9">
        <v>43546</v>
      </c>
      <c r="G562" s="9">
        <v>43983</v>
      </c>
      <c r="H562" t="s">
        <v>503</v>
      </c>
      <c r="J562" t="s">
        <v>504</v>
      </c>
      <c r="L562" t="s">
        <v>505</v>
      </c>
      <c r="M562" t="s">
        <v>498</v>
      </c>
      <c r="N562" s="10">
        <v>79905</v>
      </c>
      <c r="O562" s="10">
        <v>1000</v>
      </c>
      <c r="P562">
        <v>5749</v>
      </c>
      <c r="Q562">
        <v>5</v>
      </c>
      <c r="R562">
        <v>0</v>
      </c>
      <c r="S562" t="s">
        <v>80</v>
      </c>
      <c r="T562" t="s">
        <v>304</v>
      </c>
      <c r="U562" t="s">
        <v>79</v>
      </c>
      <c r="V562">
        <v>0</v>
      </c>
      <c r="W562">
        <v>0</v>
      </c>
      <c r="X562">
        <v>0</v>
      </c>
      <c r="Y562">
        <v>0</v>
      </c>
      <c r="Z562" t="s">
        <v>306</v>
      </c>
      <c r="AA562" t="s">
        <v>499</v>
      </c>
      <c r="AB562" t="s">
        <v>109</v>
      </c>
      <c r="AC562">
        <v>0</v>
      </c>
      <c r="AD562" t="s">
        <v>306</v>
      </c>
      <c r="AE562" t="s">
        <v>499</v>
      </c>
      <c r="AF562" t="s">
        <v>109</v>
      </c>
      <c r="AG562">
        <v>0</v>
      </c>
      <c r="AH562">
        <v>2011</v>
      </c>
      <c r="AI562" s="8" t="s">
        <v>110</v>
      </c>
      <c r="AJ562" t="s">
        <v>545</v>
      </c>
      <c r="AK562" s="11">
        <v>2002</v>
      </c>
      <c r="AL562" s="11">
        <v>0</v>
      </c>
      <c r="AM562" s="11">
        <v>20</v>
      </c>
      <c r="AN562" s="11">
        <v>0</v>
      </c>
      <c r="AO562" s="11">
        <v>0</v>
      </c>
      <c r="AP562" s="11">
        <v>2022</v>
      </c>
      <c r="AQ562" s="10">
        <v>14</v>
      </c>
      <c r="AR562" s="12">
        <f t="shared" si="18"/>
        <v>283.08000000000004</v>
      </c>
      <c r="AS562" s="13">
        <v>44408</v>
      </c>
      <c r="AT562" s="14" t="s">
        <v>83</v>
      </c>
      <c r="AU562" s="15">
        <f t="shared" si="17"/>
        <v>2022</v>
      </c>
      <c r="AV562" s="12"/>
      <c r="AW562" t="s">
        <v>137</v>
      </c>
      <c r="AY562" s="16">
        <v>44408</v>
      </c>
      <c r="AZ562" s="10" t="s">
        <v>138</v>
      </c>
      <c r="BA562" s="10"/>
      <c r="BH562" t="s">
        <v>504</v>
      </c>
      <c r="BJ562" t="s">
        <v>505</v>
      </c>
      <c r="BK562" t="s">
        <v>498</v>
      </c>
      <c r="BL562">
        <v>79905</v>
      </c>
      <c r="BM562" t="s">
        <v>84</v>
      </c>
      <c r="BR562" s="10">
        <v>1.6</v>
      </c>
      <c r="BS562" t="s">
        <v>85</v>
      </c>
    </row>
    <row r="563" spans="1:71">
      <c r="A563" t="s">
        <v>501</v>
      </c>
      <c r="B563" s="47" t="s">
        <v>502</v>
      </c>
      <c r="C563" t="s">
        <v>96</v>
      </c>
      <c r="D563" s="8">
        <v>23</v>
      </c>
      <c r="E563" s="9">
        <v>43657</v>
      </c>
      <c r="F563" s="9">
        <v>43546</v>
      </c>
      <c r="G563" s="9">
        <v>43983</v>
      </c>
      <c r="H563" t="s">
        <v>503</v>
      </c>
      <c r="J563" t="s">
        <v>504</v>
      </c>
      <c r="L563" t="s">
        <v>505</v>
      </c>
      <c r="M563" t="s">
        <v>498</v>
      </c>
      <c r="N563" s="10">
        <v>79905</v>
      </c>
      <c r="O563" s="10">
        <v>1000</v>
      </c>
      <c r="P563">
        <v>5749</v>
      </c>
      <c r="Q563">
        <v>5</v>
      </c>
      <c r="R563">
        <v>0</v>
      </c>
      <c r="S563" t="s">
        <v>80</v>
      </c>
      <c r="T563" t="s">
        <v>304</v>
      </c>
      <c r="U563" t="s">
        <v>79</v>
      </c>
      <c r="V563">
        <v>0</v>
      </c>
      <c r="W563">
        <v>0</v>
      </c>
      <c r="X563">
        <v>0</v>
      </c>
      <c r="Y563">
        <v>0</v>
      </c>
      <c r="Z563" t="s">
        <v>306</v>
      </c>
      <c r="AA563" t="s">
        <v>499</v>
      </c>
      <c r="AB563" t="s">
        <v>109</v>
      </c>
      <c r="AC563">
        <v>0</v>
      </c>
      <c r="AD563" t="s">
        <v>306</v>
      </c>
      <c r="AE563" t="s">
        <v>499</v>
      </c>
      <c r="AF563" t="s">
        <v>109</v>
      </c>
      <c r="AG563">
        <v>29</v>
      </c>
      <c r="AH563">
        <v>2010</v>
      </c>
      <c r="AI563" s="8" t="s">
        <v>110</v>
      </c>
      <c r="AJ563" t="s">
        <v>541</v>
      </c>
      <c r="AK563" s="11">
        <v>-1994</v>
      </c>
      <c r="AL563" s="11">
        <v>0</v>
      </c>
      <c r="AM563" s="11">
        <v>-20</v>
      </c>
      <c r="AN563" s="11">
        <v>0</v>
      </c>
      <c r="AO563" s="11">
        <v>0</v>
      </c>
      <c r="AP563" s="11">
        <v>-2014</v>
      </c>
      <c r="AQ563" s="10">
        <v>14</v>
      </c>
      <c r="AR563" s="12">
        <f t="shared" si="18"/>
        <v>-281.96000000000004</v>
      </c>
      <c r="AS563" s="13">
        <v>44408</v>
      </c>
      <c r="AT563" s="14" t="s">
        <v>83</v>
      </c>
      <c r="AU563" s="15">
        <f t="shared" si="17"/>
        <v>-2014</v>
      </c>
      <c r="AV563" s="12"/>
      <c r="AW563" t="s">
        <v>137</v>
      </c>
      <c r="AY563" s="16">
        <v>44408</v>
      </c>
      <c r="AZ563" s="10" t="s">
        <v>138</v>
      </c>
      <c r="BA563" s="10"/>
      <c r="BH563" t="s">
        <v>504</v>
      </c>
      <c r="BJ563" t="s">
        <v>505</v>
      </c>
      <c r="BK563" t="s">
        <v>498</v>
      </c>
      <c r="BL563">
        <v>79905</v>
      </c>
      <c r="BM563" t="s">
        <v>84</v>
      </c>
      <c r="BR563" s="10">
        <v>1.6</v>
      </c>
      <c r="BS563" t="s">
        <v>85</v>
      </c>
    </row>
    <row r="564" spans="1:71">
      <c r="A564" t="s">
        <v>501</v>
      </c>
      <c r="B564" s="47" t="s">
        <v>502</v>
      </c>
      <c r="C564" t="s">
        <v>96</v>
      </c>
      <c r="D564" s="8">
        <v>23</v>
      </c>
      <c r="E564" s="9">
        <v>43657</v>
      </c>
      <c r="F564" s="9">
        <v>43546</v>
      </c>
      <c r="G564" s="9">
        <v>43983</v>
      </c>
      <c r="H564" t="s">
        <v>503</v>
      </c>
      <c r="J564" t="s">
        <v>504</v>
      </c>
      <c r="L564" t="s">
        <v>505</v>
      </c>
      <c r="M564" t="s">
        <v>498</v>
      </c>
      <c r="N564" s="10">
        <v>79905</v>
      </c>
      <c r="O564" s="10">
        <v>1000</v>
      </c>
      <c r="P564">
        <v>5749</v>
      </c>
      <c r="Q564">
        <v>5</v>
      </c>
      <c r="R564">
        <v>0</v>
      </c>
      <c r="S564" t="s">
        <v>80</v>
      </c>
      <c r="T564" t="s">
        <v>304</v>
      </c>
      <c r="U564" t="s">
        <v>79</v>
      </c>
      <c r="V564">
        <v>0</v>
      </c>
      <c r="W564">
        <v>0</v>
      </c>
      <c r="X564">
        <v>0</v>
      </c>
      <c r="Y564">
        <v>0</v>
      </c>
      <c r="Z564" t="s">
        <v>306</v>
      </c>
      <c r="AA564" t="s">
        <v>499</v>
      </c>
      <c r="AB564" t="s">
        <v>109</v>
      </c>
      <c r="AC564">
        <v>0</v>
      </c>
      <c r="AD564" t="s">
        <v>306</v>
      </c>
      <c r="AE564" t="s">
        <v>499</v>
      </c>
      <c r="AF564" t="s">
        <v>109</v>
      </c>
      <c r="AG564">
        <v>35</v>
      </c>
      <c r="AH564">
        <v>2007</v>
      </c>
      <c r="AI564" s="8" t="s">
        <v>94</v>
      </c>
      <c r="AJ564" t="s">
        <v>546</v>
      </c>
      <c r="AK564" s="11">
        <v>1994</v>
      </c>
      <c r="AL564" s="11">
        <v>0</v>
      </c>
      <c r="AM564" s="11">
        <v>20</v>
      </c>
      <c r="AN564" s="11">
        <v>0</v>
      </c>
      <c r="AO564" s="11">
        <v>0</v>
      </c>
      <c r="AP564" s="11">
        <v>2014</v>
      </c>
      <c r="AQ564" s="10">
        <v>14</v>
      </c>
      <c r="AR564" s="12">
        <f t="shared" si="18"/>
        <v>281.96000000000004</v>
      </c>
      <c r="AS564" s="13">
        <v>44408</v>
      </c>
      <c r="AT564" s="14" t="s">
        <v>83</v>
      </c>
      <c r="AU564" s="15">
        <f t="shared" si="17"/>
        <v>2014</v>
      </c>
      <c r="AV564" s="12"/>
      <c r="AW564" t="s">
        <v>137</v>
      </c>
      <c r="AY564" s="16">
        <v>44408</v>
      </c>
      <c r="AZ564" s="10" t="s">
        <v>138</v>
      </c>
      <c r="BA564" s="10"/>
      <c r="BH564" t="s">
        <v>504</v>
      </c>
      <c r="BJ564" t="s">
        <v>505</v>
      </c>
      <c r="BK564" t="s">
        <v>498</v>
      </c>
      <c r="BL564">
        <v>79905</v>
      </c>
      <c r="BM564" t="s">
        <v>84</v>
      </c>
      <c r="BR564" s="10">
        <v>1.6</v>
      </c>
      <c r="BS564" t="s">
        <v>85</v>
      </c>
    </row>
    <row r="565" spans="1:71">
      <c r="A565" t="s">
        <v>501</v>
      </c>
      <c r="B565" s="47" t="s">
        <v>502</v>
      </c>
      <c r="C565" t="s">
        <v>96</v>
      </c>
      <c r="D565" s="8">
        <v>24</v>
      </c>
      <c r="E565" s="9">
        <v>43677</v>
      </c>
      <c r="F565" s="9">
        <v>43546</v>
      </c>
      <c r="G565" s="9">
        <v>43983</v>
      </c>
      <c r="H565" t="s">
        <v>503</v>
      </c>
      <c r="J565" t="s">
        <v>504</v>
      </c>
      <c r="L565" t="s">
        <v>505</v>
      </c>
      <c r="M565" t="s">
        <v>498</v>
      </c>
      <c r="N565" s="10">
        <v>79905</v>
      </c>
      <c r="O565" s="10">
        <v>1000</v>
      </c>
      <c r="P565">
        <v>5749</v>
      </c>
      <c r="Q565">
        <v>5</v>
      </c>
      <c r="R565">
        <v>0</v>
      </c>
      <c r="S565" t="s">
        <v>80</v>
      </c>
      <c r="T565" t="s">
        <v>304</v>
      </c>
      <c r="U565" t="s">
        <v>79</v>
      </c>
      <c r="V565">
        <v>0</v>
      </c>
      <c r="W565">
        <v>0</v>
      </c>
      <c r="X565">
        <v>0</v>
      </c>
      <c r="Y565">
        <v>0</v>
      </c>
      <c r="Z565" t="s">
        <v>306</v>
      </c>
      <c r="AA565" t="s">
        <v>499</v>
      </c>
      <c r="AB565" t="s">
        <v>109</v>
      </c>
      <c r="AC565">
        <v>0</v>
      </c>
      <c r="AD565" t="s">
        <v>306</v>
      </c>
      <c r="AE565" t="s">
        <v>499</v>
      </c>
      <c r="AF565" t="s">
        <v>109</v>
      </c>
      <c r="AG565">
        <v>45</v>
      </c>
      <c r="AH565">
        <v>2007</v>
      </c>
      <c r="AI565" s="8" t="s">
        <v>81</v>
      </c>
      <c r="AJ565" t="s">
        <v>507</v>
      </c>
      <c r="AK565" s="11">
        <v>-1838</v>
      </c>
      <c r="AL565" s="11">
        <v>0</v>
      </c>
      <c r="AM565" s="11">
        <v>-18</v>
      </c>
      <c r="AN565" s="11">
        <v>0</v>
      </c>
      <c r="AO565" s="11">
        <v>0</v>
      </c>
      <c r="AP565" s="11">
        <v>-1856</v>
      </c>
      <c r="AQ565" s="10">
        <v>14</v>
      </c>
      <c r="AR565" s="12">
        <f t="shared" si="18"/>
        <v>-259.84000000000003</v>
      </c>
      <c r="AS565" s="13">
        <v>44408</v>
      </c>
      <c r="AT565" s="14" t="s">
        <v>83</v>
      </c>
      <c r="AU565" s="15">
        <f t="shared" si="17"/>
        <v>-1856</v>
      </c>
      <c r="AV565" s="12"/>
      <c r="AW565" t="s">
        <v>137</v>
      </c>
      <c r="AY565" s="16">
        <v>44408</v>
      </c>
      <c r="AZ565" s="10" t="s">
        <v>138</v>
      </c>
      <c r="BA565" s="10"/>
      <c r="BH565" t="s">
        <v>504</v>
      </c>
      <c r="BJ565" t="s">
        <v>505</v>
      </c>
      <c r="BK565" t="s">
        <v>498</v>
      </c>
      <c r="BL565">
        <v>79905</v>
      </c>
      <c r="BM565" t="s">
        <v>84</v>
      </c>
      <c r="BR565" s="10">
        <v>1.6</v>
      </c>
      <c r="BS565" t="s">
        <v>85</v>
      </c>
    </row>
    <row r="566" spans="1:71">
      <c r="A566" t="s">
        <v>501</v>
      </c>
      <c r="B566" s="47" t="s">
        <v>502</v>
      </c>
      <c r="C566" t="s">
        <v>96</v>
      </c>
      <c r="D566" s="8">
        <v>24</v>
      </c>
      <c r="E566" s="9">
        <v>43677</v>
      </c>
      <c r="F566" s="9">
        <v>43546</v>
      </c>
      <c r="G566" s="9">
        <v>43983</v>
      </c>
      <c r="H566" t="s">
        <v>503</v>
      </c>
      <c r="J566" t="s">
        <v>504</v>
      </c>
      <c r="L566" t="s">
        <v>505</v>
      </c>
      <c r="M566" t="s">
        <v>498</v>
      </c>
      <c r="N566" s="10">
        <v>79905</v>
      </c>
      <c r="O566" s="10">
        <v>1000</v>
      </c>
      <c r="P566">
        <v>5749</v>
      </c>
      <c r="Q566">
        <v>5</v>
      </c>
      <c r="R566">
        <v>0</v>
      </c>
      <c r="S566" t="s">
        <v>80</v>
      </c>
      <c r="T566" t="s">
        <v>304</v>
      </c>
      <c r="U566" t="s">
        <v>79</v>
      </c>
      <c r="V566">
        <v>0</v>
      </c>
      <c r="W566">
        <v>0</v>
      </c>
      <c r="X566">
        <v>0</v>
      </c>
      <c r="Y566">
        <v>0</v>
      </c>
      <c r="Z566" t="s">
        <v>306</v>
      </c>
      <c r="AA566" t="s">
        <v>499</v>
      </c>
      <c r="AB566" t="s">
        <v>109</v>
      </c>
      <c r="AC566">
        <v>0</v>
      </c>
      <c r="AD566" t="s">
        <v>306</v>
      </c>
      <c r="AE566" t="s">
        <v>499</v>
      </c>
      <c r="AF566" t="s">
        <v>109</v>
      </c>
      <c r="AG566">
        <v>45</v>
      </c>
      <c r="AH566">
        <v>2014</v>
      </c>
      <c r="AI566" s="8" t="s">
        <v>90</v>
      </c>
      <c r="AJ566" t="s">
        <v>544</v>
      </c>
      <c r="AK566" s="11">
        <v>1838</v>
      </c>
      <c r="AL566" s="11">
        <v>0</v>
      </c>
      <c r="AM566" s="11">
        <v>18</v>
      </c>
      <c r="AN566" s="11">
        <v>0</v>
      </c>
      <c r="AO566" s="11">
        <v>0</v>
      </c>
      <c r="AP566" s="11">
        <v>1856</v>
      </c>
      <c r="AQ566" s="10">
        <v>14</v>
      </c>
      <c r="AR566" s="12">
        <f t="shared" si="18"/>
        <v>259.84000000000003</v>
      </c>
      <c r="AS566" s="13">
        <v>44408</v>
      </c>
      <c r="AT566" s="14" t="s">
        <v>83</v>
      </c>
      <c r="AU566" s="15">
        <f t="shared" si="17"/>
        <v>1856</v>
      </c>
      <c r="AV566" s="12"/>
      <c r="AW566" t="s">
        <v>137</v>
      </c>
      <c r="AY566" s="16">
        <v>44408</v>
      </c>
      <c r="AZ566" s="10" t="s">
        <v>138</v>
      </c>
      <c r="BA566" s="10"/>
      <c r="BH566" t="s">
        <v>504</v>
      </c>
      <c r="BJ566" t="s">
        <v>505</v>
      </c>
      <c r="BK566" t="s">
        <v>498</v>
      </c>
      <c r="BL566">
        <v>79905</v>
      </c>
      <c r="BM566" t="s">
        <v>84</v>
      </c>
      <c r="BR566" s="10">
        <v>1.6</v>
      </c>
      <c r="BS566" t="s">
        <v>85</v>
      </c>
    </row>
    <row r="567" spans="1:71">
      <c r="A567" t="s">
        <v>501</v>
      </c>
      <c r="B567" s="47" t="s">
        <v>502</v>
      </c>
      <c r="C567" t="s">
        <v>96</v>
      </c>
      <c r="D567" s="8">
        <v>25</v>
      </c>
      <c r="E567" s="9">
        <v>43685</v>
      </c>
      <c r="F567" s="9">
        <v>43546</v>
      </c>
      <c r="G567" s="9">
        <v>43983</v>
      </c>
      <c r="H567" t="s">
        <v>503</v>
      </c>
      <c r="J567" t="s">
        <v>504</v>
      </c>
      <c r="L567" t="s">
        <v>505</v>
      </c>
      <c r="M567" t="s">
        <v>498</v>
      </c>
      <c r="N567" s="10">
        <v>79905</v>
      </c>
      <c r="O567" s="10">
        <v>1000</v>
      </c>
      <c r="P567">
        <v>5749</v>
      </c>
      <c r="Q567">
        <v>5</v>
      </c>
      <c r="R567">
        <v>0</v>
      </c>
      <c r="S567" t="s">
        <v>80</v>
      </c>
      <c r="T567" t="s">
        <v>304</v>
      </c>
      <c r="U567" t="s">
        <v>79</v>
      </c>
      <c r="V567">
        <v>0</v>
      </c>
      <c r="W567">
        <v>0</v>
      </c>
      <c r="X567">
        <v>0</v>
      </c>
      <c r="Y567">
        <v>0</v>
      </c>
      <c r="Z567" t="s">
        <v>306</v>
      </c>
      <c r="AA567" t="s">
        <v>499</v>
      </c>
      <c r="AB567" t="s">
        <v>109</v>
      </c>
      <c r="AC567">
        <v>0</v>
      </c>
      <c r="AD567" t="s">
        <v>306</v>
      </c>
      <c r="AE567" t="s">
        <v>499</v>
      </c>
      <c r="AF567" t="s">
        <v>109</v>
      </c>
      <c r="AG567">
        <v>45</v>
      </c>
      <c r="AH567">
        <v>2014</v>
      </c>
      <c r="AI567" s="8" t="s">
        <v>90</v>
      </c>
      <c r="AJ567" t="s">
        <v>544</v>
      </c>
      <c r="AK567" s="11">
        <v>-1775</v>
      </c>
      <c r="AL567" s="11">
        <v>0</v>
      </c>
      <c r="AM567" s="11">
        <v>-17</v>
      </c>
      <c r="AN567" s="11">
        <v>0</v>
      </c>
      <c r="AO567" s="11">
        <v>0</v>
      </c>
      <c r="AP567" s="11">
        <v>-1792</v>
      </c>
      <c r="AQ567" s="10">
        <v>14</v>
      </c>
      <c r="AR567" s="12">
        <f t="shared" si="18"/>
        <v>-250.88000000000002</v>
      </c>
      <c r="AS567" s="13">
        <v>44408</v>
      </c>
      <c r="AT567" s="14" t="s">
        <v>83</v>
      </c>
      <c r="AU567" s="15">
        <f t="shared" si="17"/>
        <v>-1792</v>
      </c>
      <c r="AV567" s="12"/>
      <c r="AW567" t="s">
        <v>137</v>
      </c>
      <c r="AY567" s="16">
        <v>44408</v>
      </c>
      <c r="AZ567" s="10" t="s">
        <v>138</v>
      </c>
      <c r="BA567" s="10"/>
      <c r="BH567" t="s">
        <v>504</v>
      </c>
      <c r="BJ567" t="s">
        <v>505</v>
      </c>
      <c r="BK567" t="s">
        <v>498</v>
      </c>
      <c r="BL567">
        <v>79905</v>
      </c>
      <c r="BM567" t="s">
        <v>84</v>
      </c>
      <c r="BR567" s="10">
        <v>1.6</v>
      </c>
      <c r="BS567" t="s">
        <v>85</v>
      </c>
    </row>
    <row r="568" spans="1:71">
      <c r="A568" t="s">
        <v>501</v>
      </c>
      <c r="B568" s="47" t="s">
        <v>502</v>
      </c>
      <c r="C568" t="s">
        <v>96</v>
      </c>
      <c r="D568" s="8">
        <v>25</v>
      </c>
      <c r="E568" s="9">
        <v>43685</v>
      </c>
      <c r="F568" s="9">
        <v>43546</v>
      </c>
      <c r="G568" s="9">
        <v>43983</v>
      </c>
      <c r="H568" t="s">
        <v>503</v>
      </c>
      <c r="J568" t="s">
        <v>504</v>
      </c>
      <c r="L568" t="s">
        <v>505</v>
      </c>
      <c r="M568" t="s">
        <v>498</v>
      </c>
      <c r="N568" s="10">
        <v>79905</v>
      </c>
      <c r="O568" s="10">
        <v>1000</v>
      </c>
      <c r="P568">
        <v>5749</v>
      </c>
      <c r="Q568">
        <v>5</v>
      </c>
      <c r="R568">
        <v>0</v>
      </c>
      <c r="S568" t="s">
        <v>80</v>
      </c>
      <c r="T568" t="s">
        <v>304</v>
      </c>
      <c r="U568" t="s">
        <v>79</v>
      </c>
      <c r="V568">
        <v>0</v>
      </c>
      <c r="W568">
        <v>0</v>
      </c>
      <c r="X568">
        <v>0</v>
      </c>
      <c r="Y568">
        <v>0</v>
      </c>
      <c r="Z568" t="s">
        <v>306</v>
      </c>
      <c r="AA568" t="s">
        <v>499</v>
      </c>
      <c r="AB568" t="s">
        <v>109</v>
      </c>
      <c r="AC568">
        <v>0</v>
      </c>
      <c r="AD568" t="s">
        <v>306</v>
      </c>
      <c r="AE568" t="s">
        <v>499</v>
      </c>
      <c r="AF568" t="s">
        <v>109</v>
      </c>
      <c r="AG568">
        <v>45</v>
      </c>
      <c r="AH568">
        <v>2007</v>
      </c>
      <c r="AI568" s="8" t="s">
        <v>81</v>
      </c>
      <c r="AJ568" t="s">
        <v>507</v>
      </c>
      <c r="AK568" s="11">
        <v>1775</v>
      </c>
      <c r="AL568" s="11">
        <v>0</v>
      </c>
      <c r="AM568" s="11">
        <v>17</v>
      </c>
      <c r="AN568" s="11">
        <v>0</v>
      </c>
      <c r="AO568" s="11">
        <v>0</v>
      </c>
      <c r="AP568" s="11">
        <v>1792</v>
      </c>
      <c r="AQ568" s="10">
        <v>14</v>
      </c>
      <c r="AR568" s="12">
        <f t="shared" si="18"/>
        <v>250.88000000000002</v>
      </c>
      <c r="AS568" s="13">
        <v>44408</v>
      </c>
      <c r="AT568" s="14" t="s">
        <v>83</v>
      </c>
      <c r="AU568" s="15">
        <f t="shared" si="17"/>
        <v>1792</v>
      </c>
      <c r="AV568" s="12"/>
      <c r="AW568" t="s">
        <v>137</v>
      </c>
      <c r="AY568" s="16">
        <v>44408</v>
      </c>
      <c r="AZ568" s="10" t="s">
        <v>138</v>
      </c>
      <c r="BA568" s="10"/>
      <c r="BH568" t="s">
        <v>504</v>
      </c>
      <c r="BJ568" t="s">
        <v>505</v>
      </c>
      <c r="BK568" t="s">
        <v>498</v>
      </c>
      <c r="BL568">
        <v>79905</v>
      </c>
      <c r="BM568" t="s">
        <v>84</v>
      </c>
      <c r="BR568" s="10">
        <v>1.6</v>
      </c>
      <c r="BS568" t="s">
        <v>85</v>
      </c>
    </row>
    <row r="569" spans="1:71">
      <c r="A569" t="s">
        <v>501</v>
      </c>
      <c r="B569" s="47" t="s">
        <v>502</v>
      </c>
      <c r="C569" t="s">
        <v>96</v>
      </c>
      <c r="D569" s="8">
        <v>26</v>
      </c>
      <c r="E569" s="9">
        <v>43703</v>
      </c>
      <c r="F569" s="9">
        <v>43546</v>
      </c>
      <c r="G569" s="9">
        <v>43983</v>
      </c>
      <c r="H569" t="s">
        <v>503</v>
      </c>
      <c r="J569" t="s">
        <v>504</v>
      </c>
      <c r="L569" t="s">
        <v>505</v>
      </c>
      <c r="M569" t="s">
        <v>498</v>
      </c>
      <c r="N569" s="10">
        <v>79905</v>
      </c>
      <c r="O569" s="10">
        <v>1000</v>
      </c>
      <c r="P569">
        <v>5749</v>
      </c>
      <c r="Q569">
        <v>5</v>
      </c>
      <c r="R569">
        <v>0</v>
      </c>
      <c r="S569" t="s">
        <v>80</v>
      </c>
      <c r="T569" t="s">
        <v>304</v>
      </c>
      <c r="U569" t="s">
        <v>79</v>
      </c>
      <c r="V569">
        <v>0</v>
      </c>
      <c r="W569">
        <v>0</v>
      </c>
      <c r="X569">
        <v>0</v>
      </c>
      <c r="Y569">
        <v>0</v>
      </c>
      <c r="Z569" t="s">
        <v>306</v>
      </c>
      <c r="AA569" t="s">
        <v>499</v>
      </c>
      <c r="AB569" t="s">
        <v>109</v>
      </c>
      <c r="AC569">
        <v>0</v>
      </c>
      <c r="AD569" t="s">
        <v>306</v>
      </c>
      <c r="AE569" t="s">
        <v>499</v>
      </c>
      <c r="AF569" t="s">
        <v>109</v>
      </c>
      <c r="AG569">
        <v>14</v>
      </c>
      <c r="AH569">
        <v>2009</v>
      </c>
      <c r="AI569" s="8" t="s">
        <v>110</v>
      </c>
      <c r="AJ569" t="s">
        <v>524</v>
      </c>
      <c r="AK569" s="11">
        <v>-1634</v>
      </c>
      <c r="AL569" s="11">
        <v>0</v>
      </c>
      <c r="AM569" s="11">
        <v>-16</v>
      </c>
      <c r="AN569" s="11">
        <v>0</v>
      </c>
      <c r="AO569" s="11">
        <v>0</v>
      </c>
      <c r="AP569" s="11">
        <v>-1650</v>
      </c>
      <c r="AQ569" s="10">
        <v>14</v>
      </c>
      <c r="AR569" s="12">
        <f t="shared" si="18"/>
        <v>-231.00000000000003</v>
      </c>
      <c r="AS569" s="13">
        <v>44408</v>
      </c>
      <c r="AT569" s="14" t="s">
        <v>83</v>
      </c>
      <c r="AU569" s="15">
        <f t="shared" si="17"/>
        <v>-1650</v>
      </c>
      <c r="AV569" s="12"/>
      <c r="AW569" t="s">
        <v>137</v>
      </c>
      <c r="AY569" s="16">
        <v>44408</v>
      </c>
      <c r="AZ569" s="10" t="s">
        <v>138</v>
      </c>
      <c r="BA569" s="10"/>
      <c r="BH569" t="s">
        <v>504</v>
      </c>
      <c r="BJ569" t="s">
        <v>505</v>
      </c>
      <c r="BK569" t="s">
        <v>498</v>
      </c>
      <c r="BL569">
        <v>79905</v>
      </c>
      <c r="BM569" t="s">
        <v>84</v>
      </c>
      <c r="BR569" s="10">
        <v>1.6</v>
      </c>
      <c r="BS569" t="s">
        <v>85</v>
      </c>
    </row>
    <row r="570" spans="1:71">
      <c r="A570" t="s">
        <v>501</v>
      </c>
      <c r="B570" s="47" t="s">
        <v>502</v>
      </c>
      <c r="C570" t="s">
        <v>96</v>
      </c>
      <c r="D570" s="8">
        <v>26</v>
      </c>
      <c r="E570" s="9">
        <v>43703</v>
      </c>
      <c r="F570" s="9">
        <v>43546</v>
      </c>
      <c r="G570" s="9">
        <v>43983</v>
      </c>
      <c r="H570" t="s">
        <v>503</v>
      </c>
      <c r="J570" t="s">
        <v>504</v>
      </c>
      <c r="L570" t="s">
        <v>505</v>
      </c>
      <c r="M570" t="s">
        <v>498</v>
      </c>
      <c r="N570" s="10">
        <v>79905</v>
      </c>
      <c r="O570" s="10">
        <v>1000</v>
      </c>
      <c r="P570">
        <v>5749</v>
      </c>
      <c r="Q570">
        <v>5</v>
      </c>
      <c r="R570">
        <v>0</v>
      </c>
      <c r="S570" t="s">
        <v>80</v>
      </c>
      <c r="T570" t="s">
        <v>304</v>
      </c>
      <c r="U570" t="s">
        <v>79</v>
      </c>
      <c r="V570">
        <v>0</v>
      </c>
      <c r="W570">
        <v>0</v>
      </c>
      <c r="X570">
        <v>0</v>
      </c>
      <c r="Y570">
        <v>0</v>
      </c>
      <c r="Z570" t="s">
        <v>306</v>
      </c>
      <c r="AA570" t="s">
        <v>499</v>
      </c>
      <c r="AB570" t="s">
        <v>109</v>
      </c>
      <c r="AC570">
        <v>0</v>
      </c>
      <c r="AD570" t="s">
        <v>306</v>
      </c>
      <c r="AE570" t="s">
        <v>499</v>
      </c>
      <c r="AF570" t="s">
        <v>109</v>
      </c>
      <c r="AG570">
        <v>56</v>
      </c>
      <c r="AH570">
        <v>2007</v>
      </c>
      <c r="AI570" s="8" t="s">
        <v>110</v>
      </c>
      <c r="AJ570" t="s">
        <v>527</v>
      </c>
      <c r="AK570" s="11">
        <v>1634</v>
      </c>
      <c r="AL570" s="11">
        <v>0</v>
      </c>
      <c r="AM570" s="11">
        <v>16</v>
      </c>
      <c r="AN570" s="11">
        <v>0</v>
      </c>
      <c r="AO570" s="11">
        <v>0</v>
      </c>
      <c r="AP570" s="11">
        <v>1650</v>
      </c>
      <c r="AQ570" s="10">
        <v>14</v>
      </c>
      <c r="AR570" s="12">
        <f t="shared" si="18"/>
        <v>231.00000000000003</v>
      </c>
      <c r="AS570" s="13">
        <v>44408</v>
      </c>
      <c r="AT570" s="14" t="s">
        <v>83</v>
      </c>
      <c r="AU570" s="15">
        <f t="shared" si="17"/>
        <v>1650</v>
      </c>
      <c r="AV570" s="12"/>
      <c r="AW570" t="s">
        <v>137</v>
      </c>
      <c r="AY570" s="16">
        <v>44408</v>
      </c>
      <c r="AZ570" s="10" t="s">
        <v>138</v>
      </c>
      <c r="BA570" s="10"/>
      <c r="BH570" t="s">
        <v>504</v>
      </c>
      <c r="BJ570" t="s">
        <v>505</v>
      </c>
      <c r="BK570" t="s">
        <v>498</v>
      </c>
      <c r="BL570">
        <v>79905</v>
      </c>
      <c r="BM570" t="s">
        <v>84</v>
      </c>
      <c r="BR570" s="10">
        <v>1.6</v>
      </c>
      <c r="BS570" t="s">
        <v>85</v>
      </c>
    </row>
    <row r="571" spans="1:71">
      <c r="A571" t="s">
        <v>501</v>
      </c>
      <c r="B571" s="47" t="s">
        <v>502</v>
      </c>
      <c r="C571" t="s">
        <v>96</v>
      </c>
      <c r="D571" s="8">
        <v>28</v>
      </c>
      <c r="E571" s="9">
        <v>43735</v>
      </c>
      <c r="F571" s="9">
        <v>43546</v>
      </c>
      <c r="G571" s="9">
        <v>43983</v>
      </c>
      <c r="H571" t="s">
        <v>503</v>
      </c>
      <c r="J571" t="s">
        <v>504</v>
      </c>
      <c r="L571" t="s">
        <v>505</v>
      </c>
      <c r="M571" t="s">
        <v>498</v>
      </c>
      <c r="N571" s="10">
        <v>79905</v>
      </c>
      <c r="O571" s="10">
        <v>1000</v>
      </c>
      <c r="P571">
        <v>5749</v>
      </c>
      <c r="Q571">
        <v>5</v>
      </c>
      <c r="R571">
        <v>0</v>
      </c>
      <c r="S571" t="s">
        <v>80</v>
      </c>
      <c r="T571" t="s">
        <v>304</v>
      </c>
      <c r="U571" t="s">
        <v>79</v>
      </c>
      <c r="V571">
        <v>0</v>
      </c>
      <c r="W571">
        <v>0</v>
      </c>
      <c r="X571">
        <v>0</v>
      </c>
      <c r="Y571">
        <v>0</v>
      </c>
      <c r="Z571" t="s">
        <v>306</v>
      </c>
      <c r="AA571" t="s">
        <v>499</v>
      </c>
      <c r="AB571" t="s">
        <v>109</v>
      </c>
      <c r="AC571">
        <v>0</v>
      </c>
      <c r="AD571" t="s">
        <v>306</v>
      </c>
      <c r="AE571" t="s">
        <v>499</v>
      </c>
      <c r="AF571" t="s">
        <v>109</v>
      </c>
      <c r="AG571">
        <v>31</v>
      </c>
      <c r="AH571">
        <v>2008</v>
      </c>
      <c r="AI571" s="8" t="s">
        <v>110</v>
      </c>
      <c r="AJ571" t="s">
        <v>512</v>
      </c>
      <c r="AK571" s="11">
        <v>-1384</v>
      </c>
      <c r="AL571" s="11">
        <v>0</v>
      </c>
      <c r="AM571" s="11">
        <v>-14</v>
      </c>
      <c r="AN571" s="11">
        <v>0</v>
      </c>
      <c r="AO571" s="11">
        <v>0</v>
      </c>
      <c r="AP571" s="11">
        <v>-1398</v>
      </c>
      <c r="AQ571" s="10">
        <v>14</v>
      </c>
      <c r="AR571" s="12">
        <f t="shared" si="18"/>
        <v>-195.72000000000003</v>
      </c>
      <c r="AS571" s="13">
        <v>44408</v>
      </c>
      <c r="AT571" s="14" t="s">
        <v>83</v>
      </c>
      <c r="AU571" s="15">
        <f t="shared" si="17"/>
        <v>-1398</v>
      </c>
      <c r="AV571" s="12"/>
      <c r="AW571" t="s">
        <v>137</v>
      </c>
      <c r="AY571" s="16">
        <v>44408</v>
      </c>
      <c r="AZ571" s="10" t="s">
        <v>138</v>
      </c>
      <c r="BA571" s="10"/>
      <c r="BH571" t="s">
        <v>504</v>
      </c>
      <c r="BJ571" t="s">
        <v>505</v>
      </c>
      <c r="BK571" t="s">
        <v>498</v>
      </c>
      <c r="BL571">
        <v>79905</v>
      </c>
      <c r="BM571" t="s">
        <v>84</v>
      </c>
      <c r="BR571" s="10">
        <v>1.6</v>
      </c>
      <c r="BS571" t="s">
        <v>85</v>
      </c>
    </row>
    <row r="572" spans="1:71">
      <c r="A572" t="s">
        <v>501</v>
      </c>
      <c r="B572" s="47" t="s">
        <v>502</v>
      </c>
      <c r="C572" t="s">
        <v>96</v>
      </c>
      <c r="D572" s="8">
        <v>28</v>
      </c>
      <c r="E572" s="9">
        <v>43735</v>
      </c>
      <c r="F572" s="9">
        <v>43546</v>
      </c>
      <c r="G572" s="9">
        <v>43983</v>
      </c>
      <c r="H572" t="s">
        <v>503</v>
      </c>
      <c r="J572" t="s">
        <v>504</v>
      </c>
      <c r="L572" t="s">
        <v>505</v>
      </c>
      <c r="M572" t="s">
        <v>498</v>
      </c>
      <c r="N572" s="10">
        <v>79905</v>
      </c>
      <c r="O572" s="10">
        <v>1000</v>
      </c>
      <c r="P572">
        <v>5749</v>
      </c>
      <c r="Q572">
        <v>5</v>
      </c>
      <c r="R572">
        <v>0</v>
      </c>
      <c r="S572" t="s">
        <v>80</v>
      </c>
      <c r="T572" t="s">
        <v>304</v>
      </c>
      <c r="U572" t="s">
        <v>79</v>
      </c>
      <c r="V572">
        <v>0</v>
      </c>
      <c r="W572">
        <v>0</v>
      </c>
      <c r="X572">
        <v>0</v>
      </c>
      <c r="Y572">
        <v>0</v>
      </c>
      <c r="Z572" t="s">
        <v>306</v>
      </c>
      <c r="AA572" t="s">
        <v>499</v>
      </c>
      <c r="AB572" t="s">
        <v>109</v>
      </c>
      <c r="AC572">
        <v>0</v>
      </c>
      <c r="AD572" t="s">
        <v>306</v>
      </c>
      <c r="AE572" t="s">
        <v>499</v>
      </c>
      <c r="AF572" t="s">
        <v>109</v>
      </c>
      <c r="AG572">
        <v>14</v>
      </c>
      <c r="AH572">
        <v>2009</v>
      </c>
      <c r="AI572" s="8" t="s">
        <v>110</v>
      </c>
      <c r="AJ572" t="s">
        <v>524</v>
      </c>
      <c r="AK572" s="11">
        <v>1384</v>
      </c>
      <c r="AL572" s="11">
        <v>0</v>
      </c>
      <c r="AM572" s="11">
        <v>14</v>
      </c>
      <c r="AN572" s="11">
        <v>0</v>
      </c>
      <c r="AO572" s="11">
        <v>0</v>
      </c>
      <c r="AP572" s="11">
        <v>1398</v>
      </c>
      <c r="AQ572" s="10">
        <v>14</v>
      </c>
      <c r="AR572" s="12">
        <f t="shared" si="18"/>
        <v>195.72000000000003</v>
      </c>
      <c r="AS572" s="13">
        <v>44408</v>
      </c>
      <c r="AT572" s="14" t="s">
        <v>83</v>
      </c>
      <c r="AU572" s="15">
        <f t="shared" si="17"/>
        <v>1398</v>
      </c>
      <c r="AV572" s="12"/>
      <c r="AW572" t="s">
        <v>137</v>
      </c>
      <c r="AY572" s="16">
        <v>44408</v>
      </c>
      <c r="AZ572" s="10" t="s">
        <v>138</v>
      </c>
      <c r="BA572" s="10"/>
      <c r="BH572" t="s">
        <v>504</v>
      </c>
      <c r="BJ572" t="s">
        <v>505</v>
      </c>
      <c r="BK572" t="s">
        <v>498</v>
      </c>
      <c r="BL572">
        <v>79905</v>
      </c>
      <c r="BM572" t="s">
        <v>84</v>
      </c>
      <c r="BR572" s="10">
        <v>1.6</v>
      </c>
      <c r="BS572" t="s">
        <v>85</v>
      </c>
    </row>
    <row r="573" spans="1:71">
      <c r="A573" t="s">
        <v>501</v>
      </c>
      <c r="B573" s="47" t="s">
        <v>502</v>
      </c>
      <c r="C573" t="s">
        <v>96</v>
      </c>
      <c r="D573" s="8">
        <v>29</v>
      </c>
      <c r="E573" s="9">
        <v>43767</v>
      </c>
      <c r="F573" s="9">
        <v>43546</v>
      </c>
      <c r="G573" s="9">
        <v>43983</v>
      </c>
      <c r="H573" t="s">
        <v>503</v>
      </c>
      <c r="J573" t="s">
        <v>504</v>
      </c>
      <c r="L573" t="s">
        <v>505</v>
      </c>
      <c r="M573" t="s">
        <v>498</v>
      </c>
      <c r="N573" s="10">
        <v>79905</v>
      </c>
      <c r="O573" s="10">
        <v>1000</v>
      </c>
      <c r="P573">
        <v>5749</v>
      </c>
      <c r="Q573">
        <v>5</v>
      </c>
      <c r="R573">
        <v>0</v>
      </c>
      <c r="S573" t="s">
        <v>80</v>
      </c>
      <c r="T573" t="s">
        <v>304</v>
      </c>
      <c r="U573" t="s">
        <v>79</v>
      </c>
      <c r="V573">
        <v>0</v>
      </c>
      <c r="W573">
        <v>0</v>
      </c>
      <c r="X573">
        <v>0</v>
      </c>
      <c r="Y573">
        <v>0</v>
      </c>
      <c r="Z573" t="s">
        <v>306</v>
      </c>
      <c r="AA573" t="s">
        <v>499</v>
      </c>
      <c r="AB573" t="s">
        <v>109</v>
      </c>
      <c r="AC573">
        <v>0</v>
      </c>
      <c r="AD573" t="s">
        <v>306</v>
      </c>
      <c r="AE573" t="s">
        <v>499</v>
      </c>
      <c r="AF573" t="s">
        <v>109</v>
      </c>
      <c r="AH573">
        <v>2007</v>
      </c>
      <c r="AI573" s="8" t="s">
        <v>110</v>
      </c>
      <c r="AJ573" t="s">
        <v>530</v>
      </c>
      <c r="AK573" s="11">
        <v>-1134</v>
      </c>
      <c r="AL573" s="11">
        <v>0</v>
      </c>
      <c r="AM573" s="11">
        <v>-11</v>
      </c>
      <c r="AN573" s="11">
        <v>0</v>
      </c>
      <c r="AO573" s="11">
        <v>0</v>
      </c>
      <c r="AP573" s="11">
        <v>-1145</v>
      </c>
      <c r="AQ573" s="10">
        <v>14</v>
      </c>
      <c r="AR573" s="12">
        <f t="shared" si="18"/>
        <v>-160.30000000000001</v>
      </c>
      <c r="AS573" s="13">
        <v>44408</v>
      </c>
      <c r="AT573" s="14" t="s">
        <v>83</v>
      </c>
      <c r="AU573" s="15">
        <f t="shared" si="17"/>
        <v>-1145</v>
      </c>
      <c r="AV573" s="12"/>
      <c r="AW573" t="s">
        <v>137</v>
      </c>
      <c r="AY573" s="16">
        <v>44408</v>
      </c>
      <c r="AZ573" s="10" t="s">
        <v>138</v>
      </c>
      <c r="BA573" s="10"/>
      <c r="BH573" t="s">
        <v>504</v>
      </c>
      <c r="BJ573" t="s">
        <v>505</v>
      </c>
      <c r="BK573" t="s">
        <v>498</v>
      </c>
      <c r="BL573">
        <v>79905</v>
      </c>
      <c r="BM573" t="s">
        <v>84</v>
      </c>
      <c r="BR573" s="10">
        <v>1.6</v>
      </c>
      <c r="BS573" t="s">
        <v>85</v>
      </c>
    </row>
    <row r="574" spans="1:71">
      <c r="A574" t="s">
        <v>501</v>
      </c>
      <c r="B574" s="47" t="s">
        <v>502</v>
      </c>
      <c r="C574" t="s">
        <v>96</v>
      </c>
      <c r="D574" s="8">
        <v>29</v>
      </c>
      <c r="E574" s="9">
        <v>43767</v>
      </c>
      <c r="F574" s="9">
        <v>43546</v>
      </c>
      <c r="G574" s="9">
        <v>43983</v>
      </c>
      <c r="H574" t="s">
        <v>503</v>
      </c>
      <c r="J574" t="s">
        <v>504</v>
      </c>
      <c r="L574" t="s">
        <v>505</v>
      </c>
      <c r="M574" t="s">
        <v>498</v>
      </c>
      <c r="N574" s="10">
        <v>79905</v>
      </c>
      <c r="O574" s="10">
        <v>1000</v>
      </c>
      <c r="P574">
        <v>5749</v>
      </c>
      <c r="Q574">
        <v>5</v>
      </c>
      <c r="R574">
        <v>0</v>
      </c>
      <c r="S574" t="s">
        <v>80</v>
      </c>
      <c r="T574" t="s">
        <v>304</v>
      </c>
      <c r="U574" t="s">
        <v>79</v>
      </c>
      <c r="V574">
        <v>0</v>
      </c>
      <c r="W574">
        <v>0</v>
      </c>
      <c r="X574">
        <v>0</v>
      </c>
      <c r="Y574">
        <v>0</v>
      </c>
      <c r="Z574" t="s">
        <v>306</v>
      </c>
      <c r="AA574" t="s">
        <v>499</v>
      </c>
      <c r="AB574" t="s">
        <v>109</v>
      </c>
      <c r="AC574">
        <v>0</v>
      </c>
      <c r="AD574" t="s">
        <v>306</v>
      </c>
      <c r="AE574" t="s">
        <v>499</v>
      </c>
      <c r="AF574" t="s">
        <v>109</v>
      </c>
      <c r="AG574">
        <v>25</v>
      </c>
      <c r="AH574">
        <v>2011</v>
      </c>
      <c r="AI574" s="8" t="s">
        <v>110</v>
      </c>
      <c r="AJ574" t="s">
        <v>547</v>
      </c>
      <c r="AK574" s="11">
        <v>1134</v>
      </c>
      <c r="AL574" s="11">
        <v>0</v>
      </c>
      <c r="AM574" s="11">
        <v>11</v>
      </c>
      <c r="AN574" s="11">
        <v>0</v>
      </c>
      <c r="AO574" s="11">
        <v>0</v>
      </c>
      <c r="AP574" s="11">
        <v>1145</v>
      </c>
      <c r="AQ574" s="10">
        <v>14</v>
      </c>
      <c r="AR574" s="12">
        <f t="shared" si="18"/>
        <v>160.30000000000001</v>
      </c>
      <c r="AS574" s="13">
        <v>44408</v>
      </c>
      <c r="AT574" s="14" t="s">
        <v>83</v>
      </c>
      <c r="AU574" s="15">
        <f t="shared" si="17"/>
        <v>1145</v>
      </c>
      <c r="AV574" s="12"/>
      <c r="AW574" t="s">
        <v>137</v>
      </c>
      <c r="AY574" s="16">
        <v>44408</v>
      </c>
      <c r="AZ574" s="10" t="s">
        <v>138</v>
      </c>
      <c r="BA574" s="10"/>
      <c r="BH574" t="s">
        <v>504</v>
      </c>
      <c r="BJ574" t="s">
        <v>505</v>
      </c>
      <c r="BK574" t="s">
        <v>498</v>
      </c>
      <c r="BL574">
        <v>79905</v>
      </c>
      <c r="BM574" t="s">
        <v>84</v>
      </c>
      <c r="BR574" s="10">
        <v>1.6</v>
      </c>
      <c r="BS574" t="s">
        <v>85</v>
      </c>
    </row>
    <row r="575" spans="1:71">
      <c r="A575" t="s">
        <v>501</v>
      </c>
      <c r="B575" s="47" t="s">
        <v>502</v>
      </c>
      <c r="C575" t="s">
        <v>96</v>
      </c>
      <c r="D575" s="8">
        <v>30</v>
      </c>
      <c r="E575" s="9">
        <v>43783</v>
      </c>
      <c r="F575" s="9">
        <v>43546</v>
      </c>
      <c r="G575" s="9">
        <v>43983</v>
      </c>
      <c r="H575" t="s">
        <v>503</v>
      </c>
      <c r="J575" t="s">
        <v>504</v>
      </c>
      <c r="L575" t="s">
        <v>505</v>
      </c>
      <c r="M575" t="s">
        <v>498</v>
      </c>
      <c r="N575" s="10">
        <v>79905</v>
      </c>
      <c r="O575" s="10">
        <v>1000</v>
      </c>
      <c r="P575">
        <v>5749</v>
      </c>
      <c r="Q575">
        <v>5</v>
      </c>
      <c r="R575">
        <v>0</v>
      </c>
      <c r="S575" t="s">
        <v>80</v>
      </c>
      <c r="T575" t="s">
        <v>304</v>
      </c>
      <c r="U575" t="s">
        <v>79</v>
      </c>
      <c r="V575">
        <v>0</v>
      </c>
      <c r="W575">
        <v>0</v>
      </c>
      <c r="X575">
        <v>0</v>
      </c>
      <c r="Y575">
        <v>0</v>
      </c>
      <c r="Z575" t="s">
        <v>306</v>
      </c>
      <c r="AA575" t="s">
        <v>499</v>
      </c>
      <c r="AB575" t="s">
        <v>109</v>
      </c>
      <c r="AC575">
        <v>0</v>
      </c>
      <c r="AD575" t="s">
        <v>306</v>
      </c>
      <c r="AE575" t="s">
        <v>499</v>
      </c>
      <c r="AF575" t="s">
        <v>109</v>
      </c>
      <c r="AG575">
        <v>54</v>
      </c>
      <c r="AH575">
        <v>2009</v>
      </c>
      <c r="AI575" s="8" t="s">
        <v>110</v>
      </c>
      <c r="AJ575" t="s">
        <v>531</v>
      </c>
      <c r="AK575" s="11">
        <v>-1009</v>
      </c>
      <c r="AL575" s="11">
        <v>0</v>
      </c>
      <c r="AM575" s="11">
        <v>-10</v>
      </c>
      <c r="AN575" s="11">
        <v>0</v>
      </c>
      <c r="AO575" s="11">
        <v>0</v>
      </c>
      <c r="AP575" s="11">
        <v>-1019</v>
      </c>
      <c r="AQ575" s="10">
        <v>14</v>
      </c>
      <c r="AR575" s="12">
        <f t="shared" si="18"/>
        <v>-142.66000000000003</v>
      </c>
      <c r="AS575" s="13">
        <v>44408</v>
      </c>
      <c r="AT575" s="14" t="s">
        <v>83</v>
      </c>
      <c r="AU575" s="15">
        <f t="shared" si="17"/>
        <v>-1019</v>
      </c>
      <c r="AV575" s="12"/>
      <c r="AW575" t="s">
        <v>137</v>
      </c>
      <c r="AY575" s="16">
        <v>44408</v>
      </c>
      <c r="AZ575" s="10" t="s">
        <v>138</v>
      </c>
      <c r="BA575" s="10"/>
      <c r="BH575" t="s">
        <v>504</v>
      </c>
      <c r="BJ575" t="s">
        <v>505</v>
      </c>
      <c r="BK575" t="s">
        <v>498</v>
      </c>
      <c r="BL575">
        <v>79905</v>
      </c>
      <c r="BM575" t="s">
        <v>84</v>
      </c>
      <c r="BR575" s="10">
        <v>1.6</v>
      </c>
      <c r="BS575" t="s">
        <v>85</v>
      </c>
    </row>
    <row r="576" spans="1:71">
      <c r="A576" t="s">
        <v>501</v>
      </c>
      <c r="B576" s="47" t="s">
        <v>502</v>
      </c>
      <c r="C576" t="s">
        <v>96</v>
      </c>
      <c r="D576" s="8">
        <v>30</v>
      </c>
      <c r="E576" s="9">
        <v>43783</v>
      </c>
      <c r="F576" s="9">
        <v>43546</v>
      </c>
      <c r="G576" s="9">
        <v>43983</v>
      </c>
      <c r="H576" t="s">
        <v>503</v>
      </c>
      <c r="J576" t="s">
        <v>504</v>
      </c>
      <c r="L576" t="s">
        <v>505</v>
      </c>
      <c r="M576" t="s">
        <v>498</v>
      </c>
      <c r="N576" s="10">
        <v>79905</v>
      </c>
      <c r="O576" s="10">
        <v>1000</v>
      </c>
      <c r="P576">
        <v>5749</v>
      </c>
      <c r="Q576">
        <v>5</v>
      </c>
      <c r="R576">
        <v>0</v>
      </c>
      <c r="S576" t="s">
        <v>80</v>
      </c>
      <c r="T576" t="s">
        <v>304</v>
      </c>
      <c r="U576" t="s">
        <v>79</v>
      </c>
      <c r="V576">
        <v>0</v>
      </c>
      <c r="W576">
        <v>0</v>
      </c>
      <c r="X576">
        <v>0</v>
      </c>
      <c r="Y576">
        <v>0</v>
      </c>
      <c r="Z576" t="s">
        <v>306</v>
      </c>
      <c r="AA576" t="s">
        <v>499</v>
      </c>
      <c r="AB576" t="s">
        <v>109</v>
      </c>
      <c r="AC576">
        <v>0</v>
      </c>
      <c r="AD576" t="s">
        <v>306</v>
      </c>
      <c r="AE576" t="s">
        <v>499</v>
      </c>
      <c r="AF576" t="s">
        <v>109</v>
      </c>
      <c r="AG576">
        <v>29</v>
      </c>
      <c r="AH576">
        <v>2011</v>
      </c>
      <c r="AI576" s="8" t="s">
        <v>110</v>
      </c>
      <c r="AJ576" t="s">
        <v>548</v>
      </c>
      <c r="AK576" s="11">
        <v>1009</v>
      </c>
      <c r="AL576" s="11">
        <v>0</v>
      </c>
      <c r="AM576" s="11">
        <v>10</v>
      </c>
      <c r="AN576" s="11">
        <v>0</v>
      </c>
      <c r="AO576" s="11">
        <v>0</v>
      </c>
      <c r="AP576" s="11">
        <v>1019</v>
      </c>
      <c r="AQ576" s="10">
        <v>14</v>
      </c>
      <c r="AR576" s="12">
        <f t="shared" si="18"/>
        <v>142.66000000000003</v>
      </c>
      <c r="AS576" s="13">
        <v>44408</v>
      </c>
      <c r="AT576" s="14" t="s">
        <v>83</v>
      </c>
      <c r="AU576" s="15">
        <f t="shared" si="17"/>
        <v>1019</v>
      </c>
      <c r="AV576" s="12"/>
      <c r="AW576" t="s">
        <v>137</v>
      </c>
      <c r="AY576" s="16">
        <v>44408</v>
      </c>
      <c r="AZ576" s="10" t="s">
        <v>138</v>
      </c>
      <c r="BA576" s="10"/>
      <c r="BH576" t="s">
        <v>504</v>
      </c>
      <c r="BJ576" t="s">
        <v>505</v>
      </c>
      <c r="BK576" t="s">
        <v>498</v>
      </c>
      <c r="BL576">
        <v>79905</v>
      </c>
      <c r="BM576" t="s">
        <v>84</v>
      </c>
      <c r="BR576" s="10">
        <v>1.6</v>
      </c>
      <c r="BS576" t="s">
        <v>85</v>
      </c>
    </row>
    <row r="577" spans="1:71">
      <c r="A577" t="s">
        <v>501</v>
      </c>
      <c r="B577" s="47" t="s">
        <v>502</v>
      </c>
      <c r="C577" t="s">
        <v>96</v>
      </c>
      <c r="D577" s="8">
        <v>31</v>
      </c>
      <c r="E577" s="9">
        <v>43801</v>
      </c>
      <c r="F577" s="9">
        <v>43546</v>
      </c>
      <c r="G577" s="9">
        <v>43983</v>
      </c>
      <c r="H577" t="s">
        <v>503</v>
      </c>
      <c r="J577" t="s">
        <v>504</v>
      </c>
      <c r="L577" t="s">
        <v>505</v>
      </c>
      <c r="M577" t="s">
        <v>498</v>
      </c>
      <c r="N577" s="10">
        <v>79905</v>
      </c>
      <c r="O577" s="10">
        <v>1000</v>
      </c>
      <c r="P577">
        <v>5749</v>
      </c>
      <c r="Q577">
        <v>5</v>
      </c>
      <c r="R577">
        <v>0</v>
      </c>
      <c r="S577" t="s">
        <v>80</v>
      </c>
      <c r="T577" t="s">
        <v>304</v>
      </c>
      <c r="U577" t="s">
        <v>79</v>
      </c>
      <c r="V577">
        <v>0</v>
      </c>
      <c r="W577">
        <v>0</v>
      </c>
      <c r="X577">
        <v>0</v>
      </c>
      <c r="Y577">
        <v>0</v>
      </c>
      <c r="Z577" t="s">
        <v>306</v>
      </c>
      <c r="AA577" t="s">
        <v>499</v>
      </c>
      <c r="AB577" t="s">
        <v>109</v>
      </c>
      <c r="AC577">
        <v>0</v>
      </c>
      <c r="AD577" t="s">
        <v>306</v>
      </c>
      <c r="AE577" t="s">
        <v>499</v>
      </c>
      <c r="AF577" t="s">
        <v>109</v>
      </c>
      <c r="AG577">
        <v>56</v>
      </c>
      <c r="AH577">
        <v>2007</v>
      </c>
      <c r="AI577" s="8" t="s">
        <v>110</v>
      </c>
      <c r="AJ577" t="s">
        <v>527</v>
      </c>
      <c r="AK577" s="11">
        <v>-868</v>
      </c>
      <c r="AL577" s="11">
        <v>0</v>
      </c>
      <c r="AM577" s="11">
        <v>-8</v>
      </c>
      <c r="AN577" s="11">
        <v>0</v>
      </c>
      <c r="AO577" s="11">
        <v>0</v>
      </c>
      <c r="AP577" s="11">
        <v>-876</v>
      </c>
      <c r="AQ577" s="10">
        <v>14</v>
      </c>
      <c r="AR577" s="12">
        <f t="shared" si="18"/>
        <v>-122.64000000000001</v>
      </c>
      <c r="AS577" s="13">
        <v>44408</v>
      </c>
      <c r="AT577" s="14" t="s">
        <v>83</v>
      </c>
      <c r="AU577" s="15">
        <f t="shared" si="17"/>
        <v>-876</v>
      </c>
      <c r="AV577" s="12"/>
      <c r="AW577" t="s">
        <v>137</v>
      </c>
      <c r="AY577" s="16">
        <v>44408</v>
      </c>
      <c r="AZ577" s="10" t="s">
        <v>138</v>
      </c>
      <c r="BA577" s="10"/>
      <c r="BH577" t="s">
        <v>504</v>
      </c>
      <c r="BJ577" t="s">
        <v>505</v>
      </c>
      <c r="BK577" t="s">
        <v>498</v>
      </c>
      <c r="BL577">
        <v>79905</v>
      </c>
      <c r="BM577" t="s">
        <v>84</v>
      </c>
      <c r="BR577" s="10">
        <v>1.6</v>
      </c>
      <c r="BS577" t="s">
        <v>85</v>
      </c>
    </row>
    <row r="578" spans="1:71">
      <c r="A578" t="s">
        <v>501</v>
      </c>
      <c r="B578" s="47" t="s">
        <v>502</v>
      </c>
      <c r="C578" t="s">
        <v>96</v>
      </c>
      <c r="D578" s="8">
        <v>31</v>
      </c>
      <c r="E578" s="9">
        <v>43801</v>
      </c>
      <c r="F578" s="9">
        <v>43546</v>
      </c>
      <c r="G578" s="9">
        <v>43983</v>
      </c>
      <c r="H578" t="s">
        <v>503</v>
      </c>
      <c r="J578" t="s">
        <v>504</v>
      </c>
      <c r="L578" t="s">
        <v>505</v>
      </c>
      <c r="M578" t="s">
        <v>498</v>
      </c>
      <c r="N578" s="10">
        <v>79905</v>
      </c>
      <c r="O578" s="10">
        <v>1000</v>
      </c>
      <c r="P578">
        <v>5749</v>
      </c>
      <c r="Q578">
        <v>5</v>
      </c>
      <c r="R578">
        <v>0</v>
      </c>
      <c r="S578" t="s">
        <v>80</v>
      </c>
      <c r="T578" t="s">
        <v>304</v>
      </c>
      <c r="U578" t="s">
        <v>79</v>
      </c>
      <c r="V578">
        <v>0</v>
      </c>
      <c r="W578">
        <v>0</v>
      </c>
      <c r="X578">
        <v>0</v>
      </c>
      <c r="Y578">
        <v>0</v>
      </c>
      <c r="Z578" t="s">
        <v>306</v>
      </c>
      <c r="AA578" t="s">
        <v>499</v>
      </c>
      <c r="AB578" t="s">
        <v>109</v>
      </c>
      <c r="AC578">
        <v>0</v>
      </c>
      <c r="AD578" t="s">
        <v>306</v>
      </c>
      <c r="AE578" t="s">
        <v>499</v>
      </c>
      <c r="AF578" t="s">
        <v>109</v>
      </c>
      <c r="AG578">
        <v>31</v>
      </c>
      <c r="AH578">
        <v>2008</v>
      </c>
      <c r="AI578" s="8" t="s">
        <v>110</v>
      </c>
      <c r="AJ578" t="s">
        <v>512</v>
      </c>
      <c r="AK578" s="11">
        <v>868</v>
      </c>
      <c r="AL578" s="11">
        <v>0</v>
      </c>
      <c r="AM578" s="11">
        <v>8</v>
      </c>
      <c r="AN578" s="11">
        <v>0</v>
      </c>
      <c r="AO578" s="11">
        <v>0</v>
      </c>
      <c r="AP578" s="11">
        <v>876</v>
      </c>
      <c r="AQ578" s="10">
        <v>14</v>
      </c>
      <c r="AR578" s="12">
        <f t="shared" si="18"/>
        <v>122.64000000000001</v>
      </c>
      <c r="AS578" s="13">
        <v>44408</v>
      </c>
      <c r="AT578" s="14" t="s">
        <v>83</v>
      </c>
      <c r="AU578" s="15">
        <f t="shared" ref="AU578:AU641" si="19">AP578</f>
        <v>876</v>
      </c>
      <c r="AV578" s="12"/>
      <c r="AW578" t="s">
        <v>137</v>
      </c>
      <c r="AY578" s="16">
        <v>44408</v>
      </c>
      <c r="AZ578" s="10" t="s">
        <v>138</v>
      </c>
      <c r="BA578" s="10"/>
      <c r="BH578" t="s">
        <v>504</v>
      </c>
      <c r="BJ578" t="s">
        <v>505</v>
      </c>
      <c r="BK578" t="s">
        <v>498</v>
      </c>
      <c r="BL578">
        <v>79905</v>
      </c>
      <c r="BM578" t="s">
        <v>84</v>
      </c>
      <c r="BR578" s="10">
        <v>1.6</v>
      </c>
      <c r="BS578" t="s">
        <v>85</v>
      </c>
    </row>
    <row r="579" spans="1:71">
      <c r="A579" t="s">
        <v>501</v>
      </c>
      <c r="B579" s="47" t="s">
        <v>502</v>
      </c>
      <c r="C579" t="s">
        <v>96</v>
      </c>
      <c r="D579" s="8">
        <v>32</v>
      </c>
      <c r="E579" s="9">
        <v>43801</v>
      </c>
      <c r="F579" s="9">
        <v>43546</v>
      </c>
      <c r="G579" s="9">
        <v>43983</v>
      </c>
      <c r="H579" t="s">
        <v>503</v>
      </c>
      <c r="J579" t="s">
        <v>504</v>
      </c>
      <c r="L579" t="s">
        <v>505</v>
      </c>
      <c r="M579" t="s">
        <v>498</v>
      </c>
      <c r="N579" s="10">
        <v>79905</v>
      </c>
      <c r="O579" s="10">
        <v>1000</v>
      </c>
      <c r="P579">
        <v>5749</v>
      </c>
      <c r="Q579">
        <v>5</v>
      </c>
      <c r="R579">
        <v>0</v>
      </c>
      <c r="S579" t="s">
        <v>80</v>
      </c>
      <c r="T579" t="s">
        <v>304</v>
      </c>
      <c r="U579" t="s">
        <v>79</v>
      </c>
      <c r="V579">
        <v>0</v>
      </c>
      <c r="W579">
        <v>0</v>
      </c>
      <c r="X579">
        <v>0</v>
      </c>
      <c r="Y579">
        <v>0</v>
      </c>
      <c r="Z579" t="s">
        <v>306</v>
      </c>
      <c r="AA579" t="s">
        <v>499</v>
      </c>
      <c r="AB579" t="s">
        <v>109</v>
      </c>
      <c r="AC579">
        <v>0</v>
      </c>
      <c r="AD579" t="s">
        <v>306</v>
      </c>
      <c r="AE579" t="s">
        <v>499</v>
      </c>
      <c r="AF579" t="s">
        <v>109</v>
      </c>
      <c r="AG579">
        <v>22</v>
      </c>
      <c r="AH579">
        <v>2011</v>
      </c>
      <c r="AI579" s="8" t="s">
        <v>110</v>
      </c>
      <c r="AJ579" t="s">
        <v>506</v>
      </c>
      <c r="AK579" s="11">
        <v>-868</v>
      </c>
      <c r="AL579" s="11">
        <v>0</v>
      </c>
      <c r="AM579" s="11">
        <v>-8</v>
      </c>
      <c r="AN579" s="11">
        <v>0</v>
      </c>
      <c r="AO579" s="11">
        <v>0</v>
      </c>
      <c r="AP579" s="11">
        <v>-876</v>
      </c>
      <c r="AQ579" s="10">
        <v>14</v>
      </c>
      <c r="AR579" s="12">
        <f t="shared" si="18"/>
        <v>-122.64000000000001</v>
      </c>
      <c r="AS579" s="13">
        <v>44408</v>
      </c>
      <c r="AT579" s="14" t="s">
        <v>83</v>
      </c>
      <c r="AU579" s="15">
        <f t="shared" si="19"/>
        <v>-876</v>
      </c>
      <c r="AV579" s="12"/>
      <c r="AW579" t="s">
        <v>137</v>
      </c>
      <c r="AY579" s="16">
        <v>44408</v>
      </c>
      <c r="AZ579" s="10" t="s">
        <v>138</v>
      </c>
      <c r="BA579" s="10"/>
      <c r="BH579" t="s">
        <v>504</v>
      </c>
      <c r="BJ579" t="s">
        <v>505</v>
      </c>
      <c r="BK579" t="s">
        <v>498</v>
      </c>
      <c r="BL579">
        <v>79905</v>
      </c>
      <c r="BM579" t="s">
        <v>84</v>
      </c>
      <c r="BR579" s="10">
        <v>1.6</v>
      </c>
      <c r="BS579" t="s">
        <v>85</v>
      </c>
    </row>
    <row r="580" spans="1:71">
      <c r="A580" t="s">
        <v>501</v>
      </c>
      <c r="B580" s="47" t="s">
        <v>502</v>
      </c>
      <c r="C580" t="s">
        <v>96</v>
      </c>
      <c r="D580" s="8">
        <v>32</v>
      </c>
      <c r="E580" s="9">
        <v>43801</v>
      </c>
      <c r="F580" s="9">
        <v>43546</v>
      </c>
      <c r="G580" s="9">
        <v>43983</v>
      </c>
      <c r="H580" t="s">
        <v>503</v>
      </c>
      <c r="J580" t="s">
        <v>504</v>
      </c>
      <c r="L580" t="s">
        <v>505</v>
      </c>
      <c r="M580" t="s">
        <v>498</v>
      </c>
      <c r="N580" s="10">
        <v>79905</v>
      </c>
      <c r="O580" s="10">
        <v>1000</v>
      </c>
      <c r="P580">
        <v>5749</v>
      </c>
      <c r="Q580">
        <v>5</v>
      </c>
      <c r="R580">
        <v>0</v>
      </c>
      <c r="S580" t="s">
        <v>80</v>
      </c>
      <c r="T580" t="s">
        <v>304</v>
      </c>
      <c r="U580" t="s">
        <v>79</v>
      </c>
      <c r="V580">
        <v>0</v>
      </c>
      <c r="W580">
        <v>0</v>
      </c>
      <c r="X580">
        <v>0</v>
      </c>
      <c r="Y580">
        <v>0</v>
      </c>
      <c r="Z580" t="s">
        <v>306</v>
      </c>
      <c r="AA580" t="s">
        <v>499</v>
      </c>
      <c r="AB580" t="s">
        <v>109</v>
      </c>
      <c r="AC580">
        <v>0</v>
      </c>
      <c r="AD580" t="s">
        <v>306</v>
      </c>
      <c r="AE580" t="s">
        <v>499</v>
      </c>
      <c r="AF580" t="s">
        <v>109</v>
      </c>
      <c r="AG580">
        <v>54</v>
      </c>
      <c r="AH580">
        <v>2009</v>
      </c>
      <c r="AI580" s="8" t="s">
        <v>110</v>
      </c>
      <c r="AJ580" t="s">
        <v>531</v>
      </c>
      <c r="AK580" s="11">
        <v>868</v>
      </c>
      <c r="AL580" s="11">
        <v>0</v>
      </c>
      <c r="AM580" s="11">
        <v>8</v>
      </c>
      <c r="AN580" s="11">
        <v>0</v>
      </c>
      <c r="AO580" s="11">
        <v>0</v>
      </c>
      <c r="AP580" s="11">
        <v>876</v>
      </c>
      <c r="AQ580" s="10">
        <v>14</v>
      </c>
      <c r="AR580" s="12">
        <f t="shared" si="18"/>
        <v>122.64000000000001</v>
      </c>
      <c r="AS580" s="13">
        <v>44408</v>
      </c>
      <c r="AT580" s="14" t="s">
        <v>83</v>
      </c>
      <c r="AU580" s="15">
        <f t="shared" si="19"/>
        <v>876</v>
      </c>
      <c r="AV580" s="12"/>
      <c r="AW580" t="s">
        <v>137</v>
      </c>
      <c r="AY580" s="16">
        <v>44408</v>
      </c>
      <c r="AZ580" s="10" t="s">
        <v>138</v>
      </c>
      <c r="BA580" s="10"/>
      <c r="BH580" t="s">
        <v>504</v>
      </c>
      <c r="BJ580" t="s">
        <v>505</v>
      </c>
      <c r="BK580" t="s">
        <v>498</v>
      </c>
      <c r="BL580">
        <v>79905</v>
      </c>
      <c r="BM580" t="s">
        <v>84</v>
      </c>
      <c r="BR580" s="10">
        <v>1.6</v>
      </c>
      <c r="BS580" t="s">
        <v>85</v>
      </c>
    </row>
    <row r="581" spans="1:71">
      <c r="A581" t="s">
        <v>501</v>
      </c>
      <c r="B581" s="47" t="s">
        <v>502</v>
      </c>
      <c r="C581" t="s">
        <v>96</v>
      </c>
      <c r="D581" s="8">
        <v>33</v>
      </c>
      <c r="E581" s="9">
        <v>43801</v>
      </c>
      <c r="F581" s="9">
        <v>43546</v>
      </c>
      <c r="G581" s="9">
        <v>43983</v>
      </c>
      <c r="H581" t="s">
        <v>503</v>
      </c>
      <c r="J581" t="s">
        <v>504</v>
      </c>
      <c r="L581" t="s">
        <v>505</v>
      </c>
      <c r="M581" t="s">
        <v>498</v>
      </c>
      <c r="N581" s="10">
        <v>79905</v>
      </c>
      <c r="O581" s="10">
        <v>1000</v>
      </c>
      <c r="P581">
        <v>5749</v>
      </c>
      <c r="Q581">
        <v>5</v>
      </c>
      <c r="R581">
        <v>0</v>
      </c>
      <c r="S581" t="s">
        <v>80</v>
      </c>
      <c r="T581" t="s">
        <v>304</v>
      </c>
      <c r="U581" t="s">
        <v>79</v>
      </c>
      <c r="V581">
        <v>0</v>
      </c>
      <c r="W581">
        <v>0</v>
      </c>
      <c r="X581">
        <v>0</v>
      </c>
      <c r="Y581">
        <v>0</v>
      </c>
      <c r="Z581" t="s">
        <v>306</v>
      </c>
      <c r="AA581" t="s">
        <v>499</v>
      </c>
      <c r="AB581" t="s">
        <v>109</v>
      </c>
      <c r="AC581">
        <v>0</v>
      </c>
      <c r="AD581" t="s">
        <v>306</v>
      </c>
      <c r="AE581" t="s">
        <v>499</v>
      </c>
      <c r="AF581" t="s">
        <v>109</v>
      </c>
      <c r="AG581">
        <v>1</v>
      </c>
      <c r="AH581">
        <v>2011</v>
      </c>
      <c r="AI581" s="8" t="s">
        <v>90</v>
      </c>
      <c r="AJ581" t="s">
        <v>538</v>
      </c>
      <c r="AK581" s="11">
        <v>-868</v>
      </c>
      <c r="AL581" s="11">
        <v>0</v>
      </c>
      <c r="AM581" s="11">
        <v>-8</v>
      </c>
      <c r="AN581" s="11">
        <v>0</v>
      </c>
      <c r="AO581" s="11">
        <v>0</v>
      </c>
      <c r="AP581" s="11">
        <v>-876</v>
      </c>
      <c r="AQ581" s="10">
        <v>14</v>
      </c>
      <c r="AR581" s="12">
        <f t="shared" si="18"/>
        <v>-122.64000000000001</v>
      </c>
      <c r="AS581" s="13">
        <v>44408</v>
      </c>
      <c r="AT581" s="14" t="s">
        <v>83</v>
      </c>
      <c r="AU581" s="15">
        <f t="shared" si="19"/>
        <v>-876</v>
      </c>
      <c r="AV581" s="12"/>
      <c r="AW581" t="s">
        <v>137</v>
      </c>
      <c r="AY581" s="16">
        <v>44408</v>
      </c>
      <c r="AZ581" s="10" t="s">
        <v>138</v>
      </c>
      <c r="BA581" s="10"/>
      <c r="BH581" t="s">
        <v>504</v>
      </c>
      <c r="BJ581" t="s">
        <v>505</v>
      </c>
      <c r="BK581" t="s">
        <v>498</v>
      </c>
      <c r="BL581">
        <v>79905</v>
      </c>
      <c r="BM581" t="s">
        <v>84</v>
      </c>
      <c r="BR581" s="10">
        <v>1.6</v>
      </c>
      <c r="BS581" t="s">
        <v>85</v>
      </c>
    </row>
    <row r="582" spans="1:71">
      <c r="A582" t="s">
        <v>501</v>
      </c>
      <c r="B582" s="47" t="s">
        <v>502</v>
      </c>
      <c r="C582" t="s">
        <v>96</v>
      </c>
      <c r="D582" s="8">
        <v>33</v>
      </c>
      <c r="E582" s="9">
        <v>43801</v>
      </c>
      <c r="F582" s="9">
        <v>43546</v>
      </c>
      <c r="G582" s="9">
        <v>43983</v>
      </c>
      <c r="H582" t="s">
        <v>503</v>
      </c>
      <c r="J582" t="s">
        <v>504</v>
      </c>
      <c r="L582" t="s">
        <v>505</v>
      </c>
      <c r="M582" t="s">
        <v>498</v>
      </c>
      <c r="N582" s="10">
        <v>79905</v>
      </c>
      <c r="O582" s="10">
        <v>1000</v>
      </c>
      <c r="P582">
        <v>5749</v>
      </c>
      <c r="Q582">
        <v>5</v>
      </c>
      <c r="R582">
        <v>0</v>
      </c>
      <c r="S582" t="s">
        <v>80</v>
      </c>
      <c r="T582" t="s">
        <v>304</v>
      </c>
      <c r="U582" t="s">
        <v>79</v>
      </c>
      <c r="V582">
        <v>0</v>
      </c>
      <c r="W582">
        <v>0</v>
      </c>
      <c r="X582">
        <v>0</v>
      </c>
      <c r="Y582">
        <v>0</v>
      </c>
      <c r="Z582" t="s">
        <v>306</v>
      </c>
      <c r="AA582" t="s">
        <v>499</v>
      </c>
      <c r="AB582" t="s">
        <v>109</v>
      </c>
      <c r="AC582">
        <v>0</v>
      </c>
      <c r="AD582" t="s">
        <v>306</v>
      </c>
      <c r="AE582" t="s">
        <v>499</v>
      </c>
      <c r="AF582" t="s">
        <v>109</v>
      </c>
      <c r="AG582">
        <v>22</v>
      </c>
      <c r="AH582">
        <v>2011</v>
      </c>
      <c r="AI582" s="8" t="s">
        <v>110</v>
      </c>
      <c r="AJ582" t="s">
        <v>506</v>
      </c>
      <c r="AK582" s="11">
        <v>868</v>
      </c>
      <c r="AL582" s="11">
        <v>0</v>
      </c>
      <c r="AM582" s="11">
        <v>8</v>
      </c>
      <c r="AN582" s="11">
        <v>0</v>
      </c>
      <c r="AO582" s="11">
        <v>0</v>
      </c>
      <c r="AP582" s="11">
        <v>876</v>
      </c>
      <c r="AQ582" s="10">
        <v>14</v>
      </c>
      <c r="AR582" s="12">
        <f t="shared" si="18"/>
        <v>122.64000000000001</v>
      </c>
      <c r="AS582" s="13">
        <v>44408</v>
      </c>
      <c r="AT582" s="14" t="s">
        <v>83</v>
      </c>
      <c r="AU582" s="15">
        <f t="shared" si="19"/>
        <v>876</v>
      </c>
      <c r="AV582" s="12"/>
      <c r="AW582" t="s">
        <v>137</v>
      </c>
      <c r="AY582" s="16">
        <v>44408</v>
      </c>
      <c r="AZ582" s="10" t="s">
        <v>138</v>
      </c>
      <c r="BA582" s="10"/>
      <c r="BH582" t="s">
        <v>504</v>
      </c>
      <c r="BJ582" t="s">
        <v>505</v>
      </c>
      <c r="BK582" t="s">
        <v>498</v>
      </c>
      <c r="BL582">
        <v>79905</v>
      </c>
      <c r="BM582" t="s">
        <v>84</v>
      </c>
      <c r="BR582" s="10">
        <v>1.6</v>
      </c>
      <c r="BS582" t="s">
        <v>85</v>
      </c>
    </row>
    <row r="583" spans="1:71">
      <c r="A583" t="s">
        <v>501</v>
      </c>
      <c r="B583" s="47" t="s">
        <v>502</v>
      </c>
      <c r="C583" t="s">
        <v>96</v>
      </c>
      <c r="D583" s="8">
        <v>34</v>
      </c>
      <c r="E583" s="9">
        <v>43808</v>
      </c>
      <c r="F583" s="9">
        <v>43546</v>
      </c>
      <c r="G583" s="9">
        <v>43983</v>
      </c>
      <c r="H583" t="s">
        <v>503</v>
      </c>
      <c r="J583" t="s">
        <v>504</v>
      </c>
      <c r="L583" t="s">
        <v>505</v>
      </c>
      <c r="M583" t="s">
        <v>498</v>
      </c>
      <c r="N583" s="10">
        <v>79905</v>
      </c>
      <c r="O583" s="10">
        <v>1000</v>
      </c>
      <c r="P583">
        <v>5749</v>
      </c>
      <c r="Q583">
        <v>5</v>
      </c>
      <c r="R583">
        <v>0</v>
      </c>
      <c r="S583" t="s">
        <v>80</v>
      </c>
      <c r="T583" t="s">
        <v>304</v>
      </c>
      <c r="U583" t="s">
        <v>79</v>
      </c>
      <c r="V583">
        <v>0</v>
      </c>
      <c r="W583">
        <v>0</v>
      </c>
      <c r="X583">
        <v>0</v>
      </c>
      <c r="Y583">
        <v>0</v>
      </c>
      <c r="Z583" t="s">
        <v>306</v>
      </c>
      <c r="AA583" t="s">
        <v>499</v>
      </c>
      <c r="AB583" t="s">
        <v>109</v>
      </c>
      <c r="AC583">
        <v>0</v>
      </c>
      <c r="AD583" t="s">
        <v>306</v>
      </c>
      <c r="AE583" t="s">
        <v>499</v>
      </c>
      <c r="AF583" t="s">
        <v>109</v>
      </c>
      <c r="AG583">
        <v>54</v>
      </c>
      <c r="AH583">
        <v>2009</v>
      </c>
      <c r="AI583" s="8" t="s">
        <v>110</v>
      </c>
      <c r="AJ583" t="s">
        <v>531</v>
      </c>
      <c r="AK583" s="11">
        <v>-813</v>
      </c>
      <c r="AL583" s="11">
        <v>0</v>
      </c>
      <c r="AM583" s="11">
        <v>-8</v>
      </c>
      <c r="AN583" s="11">
        <v>0</v>
      </c>
      <c r="AO583" s="11">
        <v>0</v>
      </c>
      <c r="AP583" s="11">
        <v>-821</v>
      </c>
      <c r="AQ583" s="10">
        <v>14</v>
      </c>
      <c r="AR583" s="12">
        <f t="shared" si="18"/>
        <v>-114.94000000000001</v>
      </c>
      <c r="AS583" s="13">
        <v>44408</v>
      </c>
      <c r="AT583" s="14" t="s">
        <v>83</v>
      </c>
      <c r="AU583" s="15">
        <f t="shared" si="19"/>
        <v>-821</v>
      </c>
      <c r="AV583" s="12"/>
      <c r="AW583" t="s">
        <v>137</v>
      </c>
      <c r="AY583" s="16">
        <v>44408</v>
      </c>
      <c r="AZ583" s="10" t="s">
        <v>138</v>
      </c>
      <c r="BA583" s="10"/>
      <c r="BH583" t="s">
        <v>504</v>
      </c>
      <c r="BJ583" t="s">
        <v>505</v>
      </c>
      <c r="BK583" t="s">
        <v>498</v>
      </c>
      <c r="BL583">
        <v>79905</v>
      </c>
      <c r="BM583" t="s">
        <v>84</v>
      </c>
      <c r="BR583" s="10">
        <v>1.6</v>
      </c>
      <c r="BS583" t="s">
        <v>85</v>
      </c>
    </row>
    <row r="584" spans="1:71">
      <c r="A584" t="s">
        <v>501</v>
      </c>
      <c r="B584" s="47" t="s">
        <v>502</v>
      </c>
      <c r="C584" t="s">
        <v>96</v>
      </c>
      <c r="D584" s="8">
        <v>34</v>
      </c>
      <c r="E584" s="9">
        <v>43808</v>
      </c>
      <c r="F584" s="9">
        <v>43546</v>
      </c>
      <c r="G584" s="9">
        <v>43983</v>
      </c>
      <c r="H584" t="s">
        <v>503</v>
      </c>
      <c r="J584" t="s">
        <v>504</v>
      </c>
      <c r="L584" t="s">
        <v>505</v>
      </c>
      <c r="M584" t="s">
        <v>498</v>
      </c>
      <c r="N584" s="10">
        <v>79905</v>
      </c>
      <c r="O584" s="10">
        <v>1000</v>
      </c>
      <c r="P584">
        <v>5749</v>
      </c>
      <c r="Q584">
        <v>5</v>
      </c>
      <c r="R584">
        <v>0</v>
      </c>
      <c r="S584" t="s">
        <v>80</v>
      </c>
      <c r="T584" t="s">
        <v>304</v>
      </c>
      <c r="U584" t="s">
        <v>79</v>
      </c>
      <c r="V584">
        <v>0</v>
      </c>
      <c r="W584">
        <v>0</v>
      </c>
      <c r="X584">
        <v>0</v>
      </c>
      <c r="Y584">
        <v>0</v>
      </c>
      <c r="Z584" t="s">
        <v>306</v>
      </c>
      <c r="AA584" t="s">
        <v>499</v>
      </c>
      <c r="AB584" t="s">
        <v>109</v>
      </c>
      <c r="AC584">
        <v>0</v>
      </c>
      <c r="AD584" t="s">
        <v>306</v>
      </c>
      <c r="AE584" t="s">
        <v>499</v>
      </c>
      <c r="AF584" t="s">
        <v>109</v>
      </c>
      <c r="AG584">
        <v>1</v>
      </c>
      <c r="AH584">
        <v>2011</v>
      </c>
      <c r="AI584" s="8" t="s">
        <v>90</v>
      </c>
      <c r="AJ584" t="s">
        <v>538</v>
      </c>
      <c r="AK584" s="11">
        <v>813</v>
      </c>
      <c r="AL584" s="11">
        <v>0</v>
      </c>
      <c r="AM584" s="11">
        <v>8</v>
      </c>
      <c r="AN584" s="11">
        <v>0</v>
      </c>
      <c r="AO584" s="11">
        <v>0</v>
      </c>
      <c r="AP584" s="11">
        <v>821</v>
      </c>
      <c r="AQ584" s="10">
        <v>14</v>
      </c>
      <c r="AR584" s="12">
        <f t="shared" si="18"/>
        <v>114.94000000000001</v>
      </c>
      <c r="AS584" s="13">
        <v>44408</v>
      </c>
      <c r="AT584" s="14" t="s">
        <v>83</v>
      </c>
      <c r="AU584" s="15">
        <f t="shared" si="19"/>
        <v>821</v>
      </c>
      <c r="AV584" s="12"/>
      <c r="AW584" t="s">
        <v>137</v>
      </c>
      <c r="AY584" s="16">
        <v>44408</v>
      </c>
      <c r="AZ584" s="10" t="s">
        <v>138</v>
      </c>
      <c r="BA584" s="10"/>
      <c r="BH584" t="s">
        <v>504</v>
      </c>
      <c r="BJ584" t="s">
        <v>505</v>
      </c>
      <c r="BK584" t="s">
        <v>498</v>
      </c>
      <c r="BL584">
        <v>79905</v>
      </c>
      <c r="BM584" t="s">
        <v>84</v>
      </c>
      <c r="BR584" s="10">
        <v>1.6</v>
      </c>
      <c r="BS584" t="s">
        <v>85</v>
      </c>
    </row>
    <row r="585" spans="1:71">
      <c r="A585" t="s">
        <v>501</v>
      </c>
      <c r="B585" s="47" t="s">
        <v>502</v>
      </c>
      <c r="C585" t="s">
        <v>96</v>
      </c>
      <c r="D585" s="8">
        <v>36</v>
      </c>
      <c r="E585" s="9">
        <v>43812</v>
      </c>
      <c r="F585" s="9">
        <v>43546</v>
      </c>
      <c r="G585" s="9">
        <v>43983</v>
      </c>
      <c r="H585" t="s">
        <v>503</v>
      </c>
      <c r="J585" t="s">
        <v>504</v>
      </c>
      <c r="L585" t="s">
        <v>505</v>
      </c>
      <c r="M585" t="s">
        <v>498</v>
      </c>
      <c r="N585" s="10">
        <v>79905</v>
      </c>
      <c r="O585" s="10">
        <v>1000</v>
      </c>
      <c r="P585">
        <v>5749</v>
      </c>
      <c r="Q585">
        <v>5</v>
      </c>
      <c r="R585">
        <v>0</v>
      </c>
      <c r="S585" t="s">
        <v>80</v>
      </c>
      <c r="T585" t="s">
        <v>304</v>
      </c>
      <c r="U585" t="s">
        <v>79</v>
      </c>
      <c r="V585">
        <v>0</v>
      </c>
      <c r="W585">
        <v>0</v>
      </c>
      <c r="X585">
        <v>0</v>
      </c>
      <c r="Y585">
        <v>0</v>
      </c>
      <c r="Z585" t="s">
        <v>306</v>
      </c>
      <c r="AA585" t="s">
        <v>499</v>
      </c>
      <c r="AB585" t="s">
        <v>109</v>
      </c>
      <c r="AC585">
        <v>0</v>
      </c>
      <c r="AD585" t="s">
        <v>306</v>
      </c>
      <c r="AE585" t="s">
        <v>499</v>
      </c>
      <c r="AF585" t="s">
        <v>109</v>
      </c>
      <c r="AG585">
        <v>13</v>
      </c>
      <c r="AH585">
        <v>2010</v>
      </c>
      <c r="AI585" s="8" t="s">
        <v>110</v>
      </c>
      <c r="AJ585" t="s">
        <v>525</v>
      </c>
      <c r="AK585" s="11">
        <v>-782</v>
      </c>
      <c r="AL585" s="11">
        <v>0</v>
      </c>
      <c r="AM585" s="11">
        <v>-8</v>
      </c>
      <c r="AN585" s="11">
        <v>0</v>
      </c>
      <c r="AO585" s="11">
        <v>0</v>
      </c>
      <c r="AP585" s="11">
        <v>-790</v>
      </c>
      <c r="AQ585" s="10">
        <v>14</v>
      </c>
      <c r="AR585" s="12">
        <f t="shared" si="18"/>
        <v>-110.60000000000001</v>
      </c>
      <c r="AS585" s="13">
        <v>44408</v>
      </c>
      <c r="AT585" s="14" t="s">
        <v>83</v>
      </c>
      <c r="AU585" s="15">
        <f t="shared" si="19"/>
        <v>-790</v>
      </c>
      <c r="AV585" s="12"/>
      <c r="AW585" t="s">
        <v>137</v>
      </c>
      <c r="AY585" s="16">
        <v>44408</v>
      </c>
      <c r="AZ585" s="10" t="s">
        <v>138</v>
      </c>
      <c r="BA585" s="10"/>
      <c r="BH585" t="s">
        <v>504</v>
      </c>
      <c r="BJ585" t="s">
        <v>505</v>
      </c>
      <c r="BK585" t="s">
        <v>498</v>
      </c>
      <c r="BL585">
        <v>79905</v>
      </c>
      <c r="BM585" t="s">
        <v>84</v>
      </c>
      <c r="BR585" s="10">
        <v>1.6</v>
      </c>
      <c r="BS585" t="s">
        <v>85</v>
      </c>
    </row>
    <row r="586" spans="1:71">
      <c r="A586" t="s">
        <v>501</v>
      </c>
      <c r="B586" s="47" t="s">
        <v>502</v>
      </c>
      <c r="C586" t="s">
        <v>96</v>
      </c>
      <c r="D586" s="8">
        <v>36</v>
      </c>
      <c r="E586" s="9">
        <v>43812</v>
      </c>
      <c r="F586" s="9">
        <v>43546</v>
      </c>
      <c r="G586" s="9">
        <v>43983</v>
      </c>
      <c r="H586" t="s">
        <v>503</v>
      </c>
      <c r="J586" t="s">
        <v>504</v>
      </c>
      <c r="L586" t="s">
        <v>505</v>
      </c>
      <c r="M586" t="s">
        <v>498</v>
      </c>
      <c r="N586" s="10">
        <v>79905</v>
      </c>
      <c r="O586" s="10">
        <v>1000</v>
      </c>
      <c r="P586">
        <v>5749</v>
      </c>
      <c r="Q586">
        <v>5</v>
      </c>
      <c r="R586">
        <v>0</v>
      </c>
      <c r="S586" t="s">
        <v>80</v>
      </c>
      <c r="T586" t="s">
        <v>304</v>
      </c>
      <c r="U586" t="s">
        <v>79</v>
      </c>
      <c r="V586">
        <v>0</v>
      </c>
      <c r="W586">
        <v>0</v>
      </c>
      <c r="X586">
        <v>0</v>
      </c>
      <c r="Y586">
        <v>0</v>
      </c>
      <c r="Z586" t="s">
        <v>306</v>
      </c>
      <c r="AA586" t="s">
        <v>499</v>
      </c>
      <c r="AB586" t="s">
        <v>109</v>
      </c>
      <c r="AC586">
        <v>0</v>
      </c>
      <c r="AD586" t="s">
        <v>306</v>
      </c>
      <c r="AE586" t="s">
        <v>499</v>
      </c>
      <c r="AF586" t="s">
        <v>109</v>
      </c>
      <c r="AG586">
        <v>18</v>
      </c>
      <c r="AH586">
        <v>2007</v>
      </c>
      <c r="AI586" s="8" t="s">
        <v>110</v>
      </c>
      <c r="AJ586" t="s">
        <v>530</v>
      </c>
      <c r="AK586" s="11">
        <v>782</v>
      </c>
      <c r="AL586" s="11">
        <v>0</v>
      </c>
      <c r="AM586" s="11">
        <v>8</v>
      </c>
      <c r="AN586" s="11">
        <v>0</v>
      </c>
      <c r="AO586" s="11">
        <v>0</v>
      </c>
      <c r="AP586" s="11">
        <v>790</v>
      </c>
      <c r="AQ586" s="10">
        <v>14</v>
      </c>
      <c r="AR586" s="12">
        <f t="shared" si="18"/>
        <v>110.60000000000001</v>
      </c>
      <c r="AS586" s="13">
        <v>44408</v>
      </c>
      <c r="AT586" s="14" t="s">
        <v>83</v>
      </c>
      <c r="AU586" s="15">
        <f t="shared" si="19"/>
        <v>790</v>
      </c>
      <c r="AV586" s="12"/>
      <c r="AW586" t="s">
        <v>137</v>
      </c>
      <c r="AY586" s="16">
        <v>44408</v>
      </c>
      <c r="AZ586" s="10" t="s">
        <v>138</v>
      </c>
      <c r="BA586" s="10"/>
      <c r="BH586" t="s">
        <v>504</v>
      </c>
      <c r="BJ586" t="s">
        <v>505</v>
      </c>
      <c r="BK586" t="s">
        <v>498</v>
      </c>
      <c r="BL586">
        <v>79905</v>
      </c>
      <c r="BM586" t="s">
        <v>84</v>
      </c>
      <c r="BR586" s="10">
        <v>1.6</v>
      </c>
      <c r="BS586" t="s">
        <v>85</v>
      </c>
    </row>
    <row r="587" spans="1:71">
      <c r="A587" t="s">
        <v>501</v>
      </c>
      <c r="B587" s="47" t="s">
        <v>502</v>
      </c>
      <c r="C587" t="s">
        <v>96</v>
      </c>
      <c r="D587" s="8">
        <v>37</v>
      </c>
      <c r="E587" s="9">
        <v>43818</v>
      </c>
      <c r="F587" s="9">
        <v>43546</v>
      </c>
      <c r="G587" s="9">
        <v>43983</v>
      </c>
      <c r="H587" t="s">
        <v>503</v>
      </c>
      <c r="J587" t="s">
        <v>504</v>
      </c>
      <c r="L587" t="s">
        <v>505</v>
      </c>
      <c r="M587" t="s">
        <v>498</v>
      </c>
      <c r="N587" s="10">
        <v>79905</v>
      </c>
      <c r="O587" s="10">
        <v>1000</v>
      </c>
      <c r="P587">
        <v>5749</v>
      </c>
      <c r="Q587">
        <v>5</v>
      </c>
      <c r="R587">
        <v>0</v>
      </c>
      <c r="S587" t="s">
        <v>80</v>
      </c>
      <c r="T587" t="s">
        <v>304</v>
      </c>
      <c r="U587" t="s">
        <v>79</v>
      </c>
      <c r="V587">
        <v>0</v>
      </c>
      <c r="W587">
        <v>0</v>
      </c>
      <c r="X587">
        <v>0</v>
      </c>
      <c r="Y587">
        <v>0</v>
      </c>
      <c r="Z587" t="s">
        <v>306</v>
      </c>
      <c r="AA587" t="s">
        <v>499</v>
      </c>
      <c r="AB587" t="s">
        <v>109</v>
      </c>
      <c r="AC587">
        <v>0</v>
      </c>
      <c r="AD587" t="s">
        <v>306</v>
      </c>
      <c r="AE587" t="s">
        <v>499</v>
      </c>
      <c r="AF587" t="s">
        <v>109</v>
      </c>
      <c r="AG587">
        <v>31</v>
      </c>
      <c r="AH587">
        <v>2008</v>
      </c>
      <c r="AI587" s="8" t="s">
        <v>110</v>
      </c>
      <c r="AJ587" t="s">
        <v>512</v>
      </c>
      <c r="AK587" s="11">
        <v>-735</v>
      </c>
      <c r="AL587" s="11">
        <v>0</v>
      </c>
      <c r="AM587" s="11">
        <v>-7</v>
      </c>
      <c r="AN587" s="11">
        <v>0</v>
      </c>
      <c r="AO587" s="11">
        <v>0</v>
      </c>
      <c r="AP587" s="11">
        <v>-742</v>
      </c>
      <c r="AQ587" s="10">
        <v>14</v>
      </c>
      <c r="AR587" s="12">
        <f t="shared" si="18"/>
        <v>-103.88000000000001</v>
      </c>
      <c r="AS587" s="13">
        <v>44408</v>
      </c>
      <c r="AT587" s="14" t="s">
        <v>83</v>
      </c>
      <c r="AU587" s="15">
        <f t="shared" si="19"/>
        <v>-742</v>
      </c>
      <c r="AV587" s="12"/>
      <c r="AW587" t="s">
        <v>137</v>
      </c>
      <c r="AY587" s="16">
        <v>44408</v>
      </c>
      <c r="AZ587" s="10" t="s">
        <v>138</v>
      </c>
      <c r="BA587" s="10"/>
      <c r="BH587" t="s">
        <v>504</v>
      </c>
      <c r="BJ587" t="s">
        <v>505</v>
      </c>
      <c r="BK587" t="s">
        <v>498</v>
      </c>
      <c r="BL587">
        <v>79905</v>
      </c>
      <c r="BM587" t="s">
        <v>84</v>
      </c>
      <c r="BR587" s="10">
        <v>1.6</v>
      </c>
      <c r="BS587" t="s">
        <v>85</v>
      </c>
    </row>
    <row r="588" spans="1:71">
      <c r="A588" t="s">
        <v>501</v>
      </c>
      <c r="B588" s="47" t="s">
        <v>502</v>
      </c>
      <c r="C588" t="s">
        <v>96</v>
      </c>
      <c r="D588" s="8">
        <v>37</v>
      </c>
      <c r="E588" s="9">
        <v>43818</v>
      </c>
      <c r="F588" s="9">
        <v>43546</v>
      </c>
      <c r="G588" s="9">
        <v>43983</v>
      </c>
      <c r="H588" t="s">
        <v>503</v>
      </c>
      <c r="J588" t="s">
        <v>504</v>
      </c>
      <c r="L588" t="s">
        <v>505</v>
      </c>
      <c r="M588" t="s">
        <v>498</v>
      </c>
      <c r="N588" s="10">
        <v>79905</v>
      </c>
      <c r="O588" s="10">
        <v>1000</v>
      </c>
      <c r="P588">
        <v>5749</v>
      </c>
      <c r="Q588">
        <v>5</v>
      </c>
      <c r="R588">
        <v>0</v>
      </c>
      <c r="S588" t="s">
        <v>80</v>
      </c>
      <c r="T588" t="s">
        <v>304</v>
      </c>
      <c r="U588" t="s">
        <v>79</v>
      </c>
      <c r="V588">
        <v>0</v>
      </c>
      <c r="W588">
        <v>0</v>
      </c>
      <c r="X588">
        <v>0</v>
      </c>
      <c r="Y588">
        <v>0</v>
      </c>
      <c r="Z588" t="s">
        <v>306</v>
      </c>
      <c r="AA588" t="s">
        <v>499</v>
      </c>
      <c r="AB588" t="s">
        <v>109</v>
      </c>
      <c r="AC588">
        <v>0</v>
      </c>
      <c r="AD588" t="s">
        <v>306</v>
      </c>
      <c r="AE588" t="s">
        <v>499</v>
      </c>
      <c r="AF588" t="s">
        <v>109</v>
      </c>
      <c r="AG588">
        <v>38</v>
      </c>
      <c r="AH588">
        <v>2011</v>
      </c>
      <c r="AI588" s="8" t="s">
        <v>110</v>
      </c>
      <c r="AJ588" t="s">
        <v>549</v>
      </c>
      <c r="AK588" s="11">
        <v>735</v>
      </c>
      <c r="AL588" s="11">
        <v>0</v>
      </c>
      <c r="AM588" s="11">
        <v>7</v>
      </c>
      <c r="AN588" s="11">
        <v>0</v>
      </c>
      <c r="AO588" s="11">
        <v>0</v>
      </c>
      <c r="AP588" s="11">
        <v>742</v>
      </c>
      <c r="AQ588" s="10">
        <v>14</v>
      </c>
      <c r="AR588" s="12">
        <f t="shared" si="18"/>
        <v>103.88000000000001</v>
      </c>
      <c r="AS588" s="13">
        <v>44408</v>
      </c>
      <c r="AT588" s="14" t="s">
        <v>83</v>
      </c>
      <c r="AU588" s="15">
        <f t="shared" si="19"/>
        <v>742</v>
      </c>
      <c r="AV588" s="12"/>
      <c r="AW588" t="s">
        <v>137</v>
      </c>
      <c r="AY588" s="16">
        <v>44408</v>
      </c>
      <c r="AZ588" s="10" t="s">
        <v>138</v>
      </c>
      <c r="BA588" s="10"/>
      <c r="BH588" t="s">
        <v>504</v>
      </c>
      <c r="BJ588" t="s">
        <v>505</v>
      </c>
      <c r="BK588" t="s">
        <v>498</v>
      </c>
      <c r="BL588">
        <v>79905</v>
      </c>
      <c r="BM588" t="s">
        <v>84</v>
      </c>
      <c r="BR588" s="10">
        <v>1.6</v>
      </c>
      <c r="BS588" t="s">
        <v>85</v>
      </c>
    </row>
    <row r="589" spans="1:71">
      <c r="A589" t="s">
        <v>501</v>
      </c>
      <c r="B589" s="47" t="s">
        <v>502</v>
      </c>
      <c r="C589" t="s">
        <v>96</v>
      </c>
      <c r="D589" s="8">
        <v>38</v>
      </c>
      <c r="E589" s="9">
        <v>43825</v>
      </c>
      <c r="F589" s="9">
        <v>43546</v>
      </c>
      <c r="G589" s="9">
        <v>43983</v>
      </c>
      <c r="H589" t="s">
        <v>503</v>
      </c>
      <c r="J589" t="s">
        <v>504</v>
      </c>
      <c r="L589" t="s">
        <v>505</v>
      </c>
      <c r="M589" t="s">
        <v>498</v>
      </c>
      <c r="N589" s="10">
        <v>79905</v>
      </c>
      <c r="O589" s="10">
        <v>1000</v>
      </c>
      <c r="P589">
        <v>5749</v>
      </c>
      <c r="Q589">
        <v>5</v>
      </c>
      <c r="R589">
        <v>0</v>
      </c>
      <c r="S589" t="s">
        <v>80</v>
      </c>
      <c r="T589" t="s">
        <v>304</v>
      </c>
      <c r="U589" t="s">
        <v>79</v>
      </c>
      <c r="V589">
        <v>0</v>
      </c>
      <c r="W589">
        <v>0</v>
      </c>
      <c r="X589">
        <v>0</v>
      </c>
      <c r="Y589">
        <v>0</v>
      </c>
      <c r="Z589" t="s">
        <v>306</v>
      </c>
      <c r="AA589" t="s">
        <v>499</v>
      </c>
      <c r="AB589" t="s">
        <v>109</v>
      </c>
      <c r="AC589">
        <v>0</v>
      </c>
      <c r="AD589" t="s">
        <v>306</v>
      </c>
      <c r="AE589" t="s">
        <v>499</v>
      </c>
      <c r="AF589" t="s">
        <v>109</v>
      </c>
      <c r="AG589">
        <v>45</v>
      </c>
      <c r="AH589">
        <v>2007</v>
      </c>
      <c r="AI589" s="8" t="s">
        <v>81</v>
      </c>
      <c r="AJ589" t="s">
        <v>507</v>
      </c>
      <c r="AK589" s="11">
        <v>-680</v>
      </c>
      <c r="AL589" s="11">
        <v>0</v>
      </c>
      <c r="AM589" s="11">
        <v>-7</v>
      </c>
      <c r="AN589" s="11">
        <v>0</v>
      </c>
      <c r="AO589" s="11">
        <v>0</v>
      </c>
      <c r="AP589" s="11">
        <v>-687</v>
      </c>
      <c r="AQ589" s="10">
        <v>14</v>
      </c>
      <c r="AR589" s="12">
        <f t="shared" si="18"/>
        <v>-96.18</v>
      </c>
      <c r="AS589" s="13">
        <v>44408</v>
      </c>
      <c r="AT589" s="14" t="s">
        <v>83</v>
      </c>
      <c r="AU589" s="15">
        <f t="shared" si="19"/>
        <v>-687</v>
      </c>
      <c r="AV589" s="12"/>
      <c r="AW589" t="s">
        <v>137</v>
      </c>
      <c r="AY589" s="16">
        <v>44408</v>
      </c>
      <c r="AZ589" s="10" t="s">
        <v>138</v>
      </c>
      <c r="BA589" s="10"/>
      <c r="BH589" t="s">
        <v>504</v>
      </c>
      <c r="BJ589" t="s">
        <v>505</v>
      </c>
      <c r="BK589" t="s">
        <v>498</v>
      </c>
      <c r="BL589">
        <v>79905</v>
      </c>
      <c r="BM589" t="s">
        <v>84</v>
      </c>
      <c r="BR589" s="10">
        <v>1.6</v>
      </c>
      <c r="BS589" t="s">
        <v>85</v>
      </c>
    </row>
    <row r="590" spans="1:71">
      <c r="A590" t="s">
        <v>501</v>
      </c>
      <c r="B590" s="47" t="s">
        <v>502</v>
      </c>
      <c r="C590" t="s">
        <v>96</v>
      </c>
      <c r="D590" s="8">
        <v>38</v>
      </c>
      <c r="E590" s="9">
        <v>43825</v>
      </c>
      <c r="F590" s="9">
        <v>43546</v>
      </c>
      <c r="G590" s="9">
        <v>43983</v>
      </c>
      <c r="H590" t="s">
        <v>503</v>
      </c>
      <c r="J590" t="s">
        <v>504</v>
      </c>
      <c r="L590" t="s">
        <v>505</v>
      </c>
      <c r="M590" t="s">
        <v>498</v>
      </c>
      <c r="N590" s="10">
        <v>79905</v>
      </c>
      <c r="O590" s="10">
        <v>1000</v>
      </c>
      <c r="P590">
        <v>5749</v>
      </c>
      <c r="Q590">
        <v>5</v>
      </c>
      <c r="R590">
        <v>0</v>
      </c>
      <c r="S590" t="s">
        <v>80</v>
      </c>
      <c r="T590" t="s">
        <v>304</v>
      </c>
      <c r="U590" t="s">
        <v>79</v>
      </c>
      <c r="V590">
        <v>0</v>
      </c>
      <c r="W590">
        <v>0</v>
      </c>
      <c r="X590">
        <v>0</v>
      </c>
      <c r="Y590">
        <v>0</v>
      </c>
      <c r="Z590" t="s">
        <v>306</v>
      </c>
      <c r="AA590" t="s">
        <v>499</v>
      </c>
      <c r="AB590" t="s">
        <v>109</v>
      </c>
      <c r="AC590">
        <v>0</v>
      </c>
      <c r="AD590" t="s">
        <v>306</v>
      </c>
      <c r="AE590" t="s">
        <v>499</v>
      </c>
      <c r="AF590" t="s">
        <v>109</v>
      </c>
      <c r="AG590">
        <v>45</v>
      </c>
      <c r="AH590">
        <v>2014</v>
      </c>
      <c r="AI590" s="8" t="s">
        <v>90</v>
      </c>
      <c r="AJ590" t="s">
        <v>544</v>
      </c>
      <c r="AK590" s="11">
        <v>680</v>
      </c>
      <c r="AL590" s="11">
        <v>0</v>
      </c>
      <c r="AM590" s="11">
        <v>7</v>
      </c>
      <c r="AN590" s="11">
        <v>0</v>
      </c>
      <c r="AO590" s="11">
        <v>0</v>
      </c>
      <c r="AP590" s="11">
        <v>687</v>
      </c>
      <c r="AQ590" s="10">
        <v>14</v>
      </c>
      <c r="AR590" s="12">
        <f t="shared" si="18"/>
        <v>96.18</v>
      </c>
      <c r="AS590" s="13">
        <v>44408</v>
      </c>
      <c r="AT590" s="14" t="s">
        <v>83</v>
      </c>
      <c r="AU590" s="15">
        <f t="shared" si="19"/>
        <v>687</v>
      </c>
      <c r="AV590" s="12"/>
      <c r="AW590" t="s">
        <v>137</v>
      </c>
      <c r="AY590" s="16">
        <v>44408</v>
      </c>
      <c r="AZ590" s="10" t="s">
        <v>138</v>
      </c>
      <c r="BA590" s="10"/>
      <c r="BH590" t="s">
        <v>504</v>
      </c>
      <c r="BJ590" t="s">
        <v>505</v>
      </c>
      <c r="BK590" t="s">
        <v>498</v>
      </c>
      <c r="BL590">
        <v>79905</v>
      </c>
      <c r="BM590" t="s">
        <v>84</v>
      </c>
      <c r="BR590" s="10">
        <v>1.6</v>
      </c>
      <c r="BS590" t="s">
        <v>85</v>
      </c>
    </row>
    <row r="591" spans="1:71">
      <c r="A591" t="s">
        <v>501</v>
      </c>
      <c r="B591" s="47" t="s">
        <v>502</v>
      </c>
      <c r="C591" t="s">
        <v>96</v>
      </c>
      <c r="D591" s="8">
        <v>39</v>
      </c>
      <c r="E591" s="9">
        <v>43829</v>
      </c>
      <c r="F591" s="9">
        <v>43546</v>
      </c>
      <c r="G591" s="9">
        <v>43983</v>
      </c>
      <c r="H591" t="s">
        <v>503</v>
      </c>
      <c r="J591" t="s">
        <v>504</v>
      </c>
      <c r="L591" t="s">
        <v>505</v>
      </c>
      <c r="M591" t="s">
        <v>498</v>
      </c>
      <c r="N591" s="10">
        <v>79905</v>
      </c>
      <c r="O591" s="10">
        <v>1000</v>
      </c>
      <c r="P591">
        <v>5749</v>
      </c>
      <c r="Q591">
        <v>5</v>
      </c>
      <c r="R591">
        <v>0</v>
      </c>
      <c r="S591" t="s">
        <v>80</v>
      </c>
      <c r="T591" t="s">
        <v>304</v>
      </c>
      <c r="U591" t="s">
        <v>79</v>
      </c>
      <c r="V591">
        <v>0</v>
      </c>
      <c r="W591">
        <v>0</v>
      </c>
      <c r="X591">
        <v>0</v>
      </c>
      <c r="Y591">
        <v>0</v>
      </c>
      <c r="Z591" t="s">
        <v>306</v>
      </c>
      <c r="AA591" t="s">
        <v>499</v>
      </c>
      <c r="AB591" t="s">
        <v>109</v>
      </c>
      <c r="AC591">
        <v>0</v>
      </c>
      <c r="AD591" t="s">
        <v>306</v>
      </c>
      <c r="AE591" t="s">
        <v>499</v>
      </c>
      <c r="AF591" t="s">
        <v>109</v>
      </c>
      <c r="AH591">
        <v>2010</v>
      </c>
      <c r="AI591" s="8" t="s">
        <v>110</v>
      </c>
      <c r="AJ591" t="s">
        <v>515</v>
      </c>
      <c r="AK591" s="11">
        <v>-649</v>
      </c>
      <c r="AL591" s="11">
        <v>0</v>
      </c>
      <c r="AM591" s="11">
        <v>-6</v>
      </c>
      <c r="AN591" s="11">
        <v>0</v>
      </c>
      <c r="AO591" s="11">
        <v>0</v>
      </c>
      <c r="AP591" s="11">
        <v>-655</v>
      </c>
      <c r="AQ591" s="10">
        <v>14</v>
      </c>
      <c r="AR591" s="12">
        <f t="shared" si="18"/>
        <v>-91.7</v>
      </c>
      <c r="AS591" s="13">
        <v>44408</v>
      </c>
      <c r="AT591" s="14" t="s">
        <v>83</v>
      </c>
      <c r="AU591" s="15">
        <f t="shared" si="19"/>
        <v>-655</v>
      </c>
      <c r="AV591" s="12"/>
      <c r="AW591" t="s">
        <v>137</v>
      </c>
      <c r="AY591" s="16">
        <v>44408</v>
      </c>
      <c r="AZ591" s="10" t="s">
        <v>138</v>
      </c>
      <c r="BA591" s="10"/>
      <c r="BH591" t="s">
        <v>504</v>
      </c>
      <c r="BJ591" t="s">
        <v>505</v>
      </c>
      <c r="BK591" t="s">
        <v>498</v>
      </c>
      <c r="BL591">
        <v>79905</v>
      </c>
      <c r="BM591" t="s">
        <v>84</v>
      </c>
      <c r="BR591" s="10">
        <v>1.6</v>
      </c>
      <c r="BS591" t="s">
        <v>85</v>
      </c>
    </row>
    <row r="592" spans="1:71">
      <c r="A592" t="s">
        <v>501</v>
      </c>
      <c r="B592" s="47" t="s">
        <v>502</v>
      </c>
      <c r="C592" t="s">
        <v>96</v>
      </c>
      <c r="D592" s="8">
        <v>39</v>
      </c>
      <c r="E592" s="9">
        <v>43829</v>
      </c>
      <c r="F592" s="9">
        <v>43546</v>
      </c>
      <c r="G592" s="9">
        <v>43983</v>
      </c>
      <c r="H592" t="s">
        <v>503</v>
      </c>
      <c r="J592" t="s">
        <v>504</v>
      </c>
      <c r="L592" t="s">
        <v>505</v>
      </c>
      <c r="M592" t="s">
        <v>498</v>
      </c>
      <c r="N592" s="10">
        <v>79905</v>
      </c>
      <c r="O592" s="10">
        <v>1000</v>
      </c>
      <c r="P592">
        <v>5749</v>
      </c>
      <c r="Q592">
        <v>5</v>
      </c>
      <c r="R592">
        <v>0</v>
      </c>
      <c r="S592" t="s">
        <v>80</v>
      </c>
      <c r="T592" t="s">
        <v>304</v>
      </c>
      <c r="U592" t="s">
        <v>79</v>
      </c>
      <c r="V592">
        <v>0</v>
      </c>
      <c r="W592">
        <v>0</v>
      </c>
      <c r="X592">
        <v>0</v>
      </c>
      <c r="Y592">
        <v>0</v>
      </c>
      <c r="Z592" t="s">
        <v>306</v>
      </c>
      <c r="AA592" t="s">
        <v>499</v>
      </c>
      <c r="AB592" t="s">
        <v>109</v>
      </c>
      <c r="AC592">
        <v>0</v>
      </c>
      <c r="AD592" t="s">
        <v>306</v>
      </c>
      <c r="AE592" t="s">
        <v>499</v>
      </c>
      <c r="AF592" t="s">
        <v>109</v>
      </c>
      <c r="AG592">
        <v>54</v>
      </c>
      <c r="AH592">
        <v>2009</v>
      </c>
      <c r="AI592" s="8" t="s">
        <v>110</v>
      </c>
      <c r="AJ592" t="s">
        <v>531</v>
      </c>
      <c r="AK592" s="11">
        <v>649</v>
      </c>
      <c r="AL592" s="11">
        <v>0</v>
      </c>
      <c r="AM592" s="11">
        <v>6</v>
      </c>
      <c r="AN592" s="11">
        <v>0</v>
      </c>
      <c r="AO592" s="11">
        <v>0</v>
      </c>
      <c r="AP592" s="11">
        <v>655</v>
      </c>
      <c r="AQ592" s="10">
        <v>14</v>
      </c>
      <c r="AR592" s="12">
        <f t="shared" si="18"/>
        <v>91.7</v>
      </c>
      <c r="AS592" s="13">
        <v>44408</v>
      </c>
      <c r="AT592" s="14" t="s">
        <v>83</v>
      </c>
      <c r="AU592" s="15">
        <f t="shared" si="19"/>
        <v>655</v>
      </c>
      <c r="AV592" s="12"/>
      <c r="AW592" t="s">
        <v>137</v>
      </c>
      <c r="AY592" s="16">
        <v>44408</v>
      </c>
      <c r="AZ592" s="10" t="s">
        <v>138</v>
      </c>
      <c r="BA592" s="10"/>
      <c r="BH592" t="s">
        <v>504</v>
      </c>
      <c r="BJ592" t="s">
        <v>505</v>
      </c>
      <c r="BK592" t="s">
        <v>498</v>
      </c>
      <c r="BL592">
        <v>79905</v>
      </c>
      <c r="BM592" t="s">
        <v>84</v>
      </c>
      <c r="BR592" s="10">
        <v>1.6</v>
      </c>
      <c r="BS592" t="s">
        <v>85</v>
      </c>
    </row>
    <row r="593" spans="1:71">
      <c r="A593" t="s">
        <v>501</v>
      </c>
      <c r="B593" s="47" t="s">
        <v>502</v>
      </c>
      <c r="C593" t="s">
        <v>96</v>
      </c>
      <c r="D593" s="8">
        <v>40</v>
      </c>
      <c r="E593" s="9">
        <v>43836</v>
      </c>
      <c r="F593" s="9">
        <v>43546</v>
      </c>
      <c r="G593" s="9">
        <v>43983</v>
      </c>
      <c r="H593" t="s">
        <v>503</v>
      </c>
      <c r="J593" t="s">
        <v>504</v>
      </c>
      <c r="L593" t="s">
        <v>505</v>
      </c>
      <c r="M593" t="s">
        <v>498</v>
      </c>
      <c r="N593" s="10">
        <v>79905</v>
      </c>
      <c r="O593" s="10">
        <v>1000</v>
      </c>
      <c r="P593">
        <v>5749</v>
      </c>
      <c r="Q593">
        <v>5</v>
      </c>
      <c r="R593">
        <v>0</v>
      </c>
      <c r="S593" t="s">
        <v>80</v>
      </c>
      <c r="T593" t="s">
        <v>304</v>
      </c>
      <c r="U593" t="s">
        <v>79</v>
      </c>
      <c r="V593">
        <v>0</v>
      </c>
      <c r="W593">
        <v>0</v>
      </c>
      <c r="X593">
        <v>0</v>
      </c>
      <c r="Y593">
        <v>0</v>
      </c>
      <c r="Z593" t="s">
        <v>306</v>
      </c>
      <c r="AA593" t="s">
        <v>499</v>
      </c>
      <c r="AB593" t="s">
        <v>109</v>
      </c>
      <c r="AC593">
        <v>0</v>
      </c>
      <c r="AD593" t="s">
        <v>306</v>
      </c>
      <c r="AE593" t="s">
        <v>499</v>
      </c>
      <c r="AF593" t="s">
        <v>109</v>
      </c>
      <c r="AG593">
        <v>45</v>
      </c>
      <c r="AH593">
        <v>2014</v>
      </c>
      <c r="AI593" s="8" t="s">
        <v>90</v>
      </c>
      <c r="AJ593" t="s">
        <v>544</v>
      </c>
      <c r="AK593" s="11">
        <v>-594</v>
      </c>
      <c r="AL593" s="11">
        <v>0</v>
      </c>
      <c r="AM593" s="11">
        <v>-6</v>
      </c>
      <c r="AN593" s="11">
        <v>0</v>
      </c>
      <c r="AO593" s="11">
        <v>0</v>
      </c>
      <c r="AP593" s="11">
        <v>-600</v>
      </c>
      <c r="AQ593" s="10">
        <v>14</v>
      </c>
      <c r="AR593" s="12">
        <f t="shared" si="18"/>
        <v>-84.000000000000014</v>
      </c>
      <c r="AS593" s="13">
        <v>44408</v>
      </c>
      <c r="AT593" s="14" t="s">
        <v>83</v>
      </c>
      <c r="AU593" s="15">
        <f t="shared" si="19"/>
        <v>-600</v>
      </c>
      <c r="AV593" s="12"/>
      <c r="AW593" t="s">
        <v>137</v>
      </c>
      <c r="AY593" s="16">
        <v>44408</v>
      </c>
      <c r="AZ593" s="10" t="s">
        <v>138</v>
      </c>
      <c r="BA593" s="10"/>
      <c r="BH593" t="s">
        <v>504</v>
      </c>
      <c r="BJ593" t="s">
        <v>505</v>
      </c>
      <c r="BK593" t="s">
        <v>498</v>
      </c>
      <c r="BL593">
        <v>79905</v>
      </c>
      <c r="BM593" t="s">
        <v>84</v>
      </c>
      <c r="BR593" s="10">
        <v>1.6</v>
      </c>
      <c r="BS593" t="s">
        <v>85</v>
      </c>
    </row>
    <row r="594" spans="1:71">
      <c r="A594" t="s">
        <v>501</v>
      </c>
      <c r="B594" s="47" t="s">
        <v>502</v>
      </c>
      <c r="C594" t="s">
        <v>96</v>
      </c>
      <c r="D594" s="8">
        <v>40</v>
      </c>
      <c r="E594" s="9">
        <v>43836</v>
      </c>
      <c r="F594" s="9">
        <v>43546</v>
      </c>
      <c r="G594" s="9">
        <v>43983</v>
      </c>
      <c r="H594" t="s">
        <v>503</v>
      </c>
      <c r="J594" t="s">
        <v>504</v>
      </c>
      <c r="L594" t="s">
        <v>505</v>
      </c>
      <c r="M594" t="s">
        <v>498</v>
      </c>
      <c r="N594" s="10">
        <v>79905</v>
      </c>
      <c r="O594" s="10">
        <v>1000</v>
      </c>
      <c r="P594">
        <v>5749</v>
      </c>
      <c r="Q594">
        <v>5</v>
      </c>
      <c r="R594">
        <v>0</v>
      </c>
      <c r="S594" t="s">
        <v>80</v>
      </c>
      <c r="T594" t="s">
        <v>304</v>
      </c>
      <c r="U594" t="s">
        <v>79</v>
      </c>
      <c r="V594">
        <v>0</v>
      </c>
      <c r="W594">
        <v>0</v>
      </c>
      <c r="X594">
        <v>0</v>
      </c>
      <c r="Y594">
        <v>0</v>
      </c>
      <c r="Z594" t="s">
        <v>306</v>
      </c>
      <c r="AA594" t="s">
        <v>499</v>
      </c>
      <c r="AB594" t="s">
        <v>109</v>
      </c>
      <c r="AC594">
        <v>0</v>
      </c>
      <c r="AD594" t="s">
        <v>306</v>
      </c>
      <c r="AE594" t="s">
        <v>499</v>
      </c>
      <c r="AF594" t="s">
        <v>109</v>
      </c>
      <c r="AG594">
        <v>56</v>
      </c>
      <c r="AH594">
        <v>2007</v>
      </c>
      <c r="AI594" s="8" t="s">
        <v>110</v>
      </c>
      <c r="AJ594" t="s">
        <v>527</v>
      </c>
      <c r="AK594" s="11">
        <v>594</v>
      </c>
      <c r="AL594" s="11">
        <v>0</v>
      </c>
      <c r="AM594" s="11">
        <v>6</v>
      </c>
      <c r="AN594" s="11">
        <v>0</v>
      </c>
      <c r="AO594" s="11">
        <v>0</v>
      </c>
      <c r="AP594" s="11">
        <v>600</v>
      </c>
      <c r="AQ594" s="10">
        <v>14</v>
      </c>
      <c r="AR594" s="12">
        <f t="shared" si="18"/>
        <v>84.000000000000014</v>
      </c>
      <c r="AS594" s="13">
        <v>44408</v>
      </c>
      <c r="AT594" s="14" t="s">
        <v>83</v>
      </c>
      <c r="AU594" s="15">
        <f t="shared" si="19"/>
        <v>600</v>
      </c>
      <c r="AV594" s="12"/>
      <c r="AW594" t="s">
        <v>137</v>
      </c>
      <c r="AY594" s="16">
        <v>44408</v>
      </c>
      <c r="AZ594" s="10" t="s">
        <v>138</v>
      </c>
      <c r="BA594" s="10"/>
      <c r="BH594" t="s">
        <v>504</v>
      </c>
      <c r="BJ594" t="s">
        <v>505</v>
      </c>
      <c r="BK594" t="s">
        <v>498</v>
      </c>
      <c r="BL594">
        <v>79905</v>
      </c>
      <c r="BM594" t="s">
        <v>84</v>
      </c>
      <c r="BR594" s="10">
        <v>1.6</v>
      </c>
      <c r="BS594" t="s">
        <v>85</v>
      </c>
    </row>
    <row r="595" spans="1:71">
      <c r="A595" t="s">
        <v>501</v>
      </c>
      <c r="B595" s="47" t="s">
        <v>502</v>
      </c>
      <c r="C595" t="s">
        <v>96</v>
      </c>
      <c r="D595" s="8">
        <v>41</v>
      </c>
      <c r="E595" s="9">
        <v>43837</v>
      </c>
      <c r="F595" s="9">
        <v>43546</v>
      </c>
      <c r="G595" s="9">
        <v>43983</v>
      </c>
      <c r="H595" t="s">
        <v>503</v>
      </c>
      <c r="J595" t="s">
        <v>504</v>
      </c>
      <c r="L595" t="s">
        <v>505</v>
      </c>
      <c r="M595" t="s">
        <v>498</v>
      </c>
      <c r="N595" s="10">
        <v>79905</v>
      </c>
      <c r="O595" s="10">
        <v>1000</v>
      </c>
      <c r="P595">
        <v>5749</v>
      </c>
      <c r="Q595">
        <v>5</v>
      </c>
      <c r="R595">
        <v>0</v>
      </c>
      <c r="S595" t="s">
        <v>80</v>
      </c>
      <c r="T595" t="s">
        <v>304</v>
      </c>
      <c r="U595" t="s">
        <v>79</v>
      </c>
      <c r="V595">
        <v>0</v>
      </c>
      <c r="W595">
        <v>0</v>
      </c>
      <c r="X595">
        <v>0</v>
      </c>
      <c r="Y595">
        <v>0</v>
      </c>
      <c r="Z595" t="s">
        <v>306</v>
      </c>
      <c r="AA595" t="s">
        <v>499</v>
      </c>
      <c r="AB595" t="s">
        <v>109</v>
      </c>
      <c r="AC595">
        <v>0</v>
      </c>
      <c r="AD595" t="s">
        <v>306</v>
      </c>
      <c r="AE595" t="s">
        <v>499</v>
      </c>
      <c r="AF595" t="s">
        <v>109</v>
      </c>
      <c r="AG595">
        <v>54</v>
      </c>
      <c r="AH595">
        <v>2009</v>
      </c>
      <c r="AI595" s="8" t="s">
        <v>110</v>
      </c>
      <c r="AJ595" t="s">
        <v>531</v>
      </c>
      <c r="AK595" s="11">
        <v>-586</v>
      </c>
      <c r="AL595" s="11">
        <v>0</v>
      </c>
      <c r="AM595" s="11">
        <v>-6</v>
      </c>
      <c r="AN595" s="11">
        <v>0</v>
      </c>
      <c r="AO595" s="11">
        <v>0</v>
      </c>
      <c r="AP595" s="11">
        <v>-592</v>
      </c>
      <c r="AQ595" s="10">
        <v>14</v>
      </c>
      <c r="AR595" s="12">
        <f t="shared" si="18"/>
        <v>-82.88000000000001</v>
      </c>
      <c r="AS595" s="13">
        <v>44408</v>
      </c>
      <c r="AT595" s="14" t="s">
        <v>83</v>
      </c>
      <c r="AU595" s="15">
        <f t="shared" si="19"/>
        <v>-592</v>
      </c>
      <c r="AV595" s="12"/>
      <c r="AW595" t="s">
        <v>137</v>
      </c>
      <c r="AY595" s="16">
        <v>44408</v>
      </c>
      <c r="AZ595" s="10" t="s">
        <v>138</v>
      </c>
      <c r="BA595" s="10"/>
      <c r="BH595" t="s">
        <v>504</v>
      </c>
      <c r="BJ595" t="s">
        <v>505</v>
      </c>
      <c r="BK595" t="s">
        <v>498</v>
      </c>
      <c r="BL595">
        <v>79905</v>
      </c>
      <c r="BM595" t="s">
        <v>84</v>
      </c>
      <c r="BR595" s="10">
        <v>1.6</v>
      </c>
      <c r="BS595" t="s">
        <v>85</v>
      </c>
    </row>
    <row r="596" spans="1:71">
      <c r="A596" t="s">
        <v>501</v>
      </c>
      <c r="B596" s="47" t="s">
        <v>502</v>
      </c>
      <c r="C596" t="s">
        <v>96</v>
      </c>
      <c r="D596" s="8">
        <v>41</v>
      </c>
      <c r="E596" s="9">
        <v>43837</v>
      </c>
      <c r="F596" s="9">
        <v>43546</v>
      </c>
      <c r="G596" s="9">
        <v>43983</v>
      </c>
      <c r="H596" t="s">
        <v>503</v>
      </c>
      <c r="J596" t="s">
        <v>504</v>
      </c>
      <c r="L596" t="s">
        <v>505</v>
      </c>
      <c r="M596" t="s">
        <v>498</v>
      </c>
      <c r="N596" s="10">
        <v>79905</v>
      </c>
      <c r="O596" s="10">
        <v>1000</v>
      </c>
      <c r="P596">
        <v>5749</v>
      </c>
      <c r="Q596">
        <v>5</v>
      </c>
      <c r="R596">
        <v>0</v>
      </c>
      <c r="S596" t="s">
        <v>80</v>
      </c>
      <c r="T596" t="s">
        <v>304</v>
      </c>
      <c r="U596" t="s">
        <v>79</v>
      </c>
      <c r="V596">
        <v>0</v>
      </c>
      <c r="W596">
        <v>0</v>
      </c>
      <c r="X596">
        <v>0</v>
      </c>
      <c r="Y596">
        <v>0</v>
      </c>
      <c r="Z596" t="s">
        <v>306</v>
      </c>
      <c r="AA596" t="s">
        <v>499</v>
      </c>
      <c r="AB596" t="s">
        <v>109</v>
      </c>
      <c r="AC596">
        <v>0</v>
      </c>
      <c r="AD596" t="s">
        <v>306</v>
      </c>
      <c r="AE596" t="s">
        <v>499</v>
      </c>
      <c r="AF596" t="s">
        <v>109</v>
      </c>
      <c r="AG596">
        <v>36</v>
      </c>
      <c r="AH596">
        <v>2010</v>
      </c>
      <c r="AI596" s="8" t="s">
        <v>110</v>
      </c>
      <c r="AJ596" t="s">
        <v>515</v>
      </c>
      <c r="AK596" s="11">
        <v>586</v>
      </c>
      <c r="AL596" s="11">
        <v>0</v>
      </c>
      <c r="AM596" s="11">
        <v>6</v>
      </c>
      <c r="AN596" s="11">
        <v>0</v>
      </c>
      <c r="AO596" s="11">
        <v>0</v>
      </c>
      <c r="AP596" s="11">
        <v>592</v>
      </c>
      <c r="AQ596" s="10">
        <v>14</v>
      </c>
      <c r="AR596" s="12">
        <f t="shared" si="18"/>
        <v>82.88000000000001</v>
      </c>
      <c r="AS596" s="13">
        <v>44408</v>
      </c>
      <c r="AT596" s="14" t="s">
        <v>83</v>
      </c>
      <c r="AU596" s="15">
        <f t="shared" si="19"/>
        <v>592</v>
      </c>
      <c r="AV596" s="12"/>
      <c r="AW596" t="s">
        <v>137</v>
      </c>
      <c r="AY596" s="16">
        <v>44408</v>
      </c>
      <c r="AZ596" s="10" t="s">
        <v>138</v>
      </c>
      <c r="BA596" s="10"/>
      <c r="BH596" t="s">
        <v>504</v>
      </c>
      <c r="BJ596" t="s">
        <v>505</v>
      </c>
      <c r="BK596" t="s">
        <v>498</v>
      </c>
      <c r="BL596">
        <v>79905</v>
      </c>
      <c r="BM596" t="s">
        <v>84</v>
      </c>
      <c r="BR596" s="10">
        <v>1.6</v>
      </c>
      <c r="BS596" t="s">
        <v>85</v>
      </c>
    </row>
    <row r="597" spans="1:71">
      <c r="A597" t="s">
        <v>501</v>
      </c>
      <c r="B597" s="47" t="s">
        <v>502</v>
      </c>
      <c r="C597" t="s">
        <v>96</v>
      </c>
      <c r="D597" s="8">
        <v>42</v>
      </c>
      <c r="E597" s="9">
        <v>43840</v>
      </c>
      <c r="F597" s="9">
        <v>43546</v>
      </c>
      <c r="G597" s="9">
        <v>43983</v>
      </c>
      <c r="H597" t="s">
        <v>503</v>
      </c>
      <c r="J597" t="s">
        <v>504</v>
      </c>
      <c r="L597" t="s">
        <v>505</v>
      </c>
      <c r="M597" t="s">
        <v>498</v>
      </c>
      <c r="N597" s="10">
        <v>79905</v>
      </c>
      <c r="O597" s="10">
        <v>1000</v>
      </c>
      <c r="P597">
        <v>5749</v>
      </c>
      <c r="Q597">
        <v>5</v>
      </c>
      <c r="R597">
        <v>0</v>
      </c>
      <c r="S597" t="s">
        <v>80</v>
      </c>
      <c r="T597" t="s">
        <v>304</v>
      </c>
      <c r="U597" t="s">
        <v>79</v>
      </c>
      <c r="V597">
        <v>0</v>
      </c>
      <c r="W597">
        <v>0</v>
      </c>
      <c r="X597">
        <v>0</v>
      </c>
      <c r="Y597">
        <v>0</v>
      </c>
      <c r="Z597" t="s">
        <v>306</v>
      </c>
      <c r="AA597" t="s">
        <v>499</v>
      </c>
      <c r="AB597" t="s">
        <v>109</v>
      </c>
      <c r="AC597">
        <v>0</v>
      </c>
      <c r="AD597" t="s">
        <v>306</v>
      </c>
      <c r="AE597" t="s">
        <v>499</v>
      </c>
      <c r="AF597" t="s">
        <v>109</v>
      </c>
      <c r="AG597">
        <v>54</v>
      </c>
      <c r="AH597">
        <v>2009</v>
      </c>
      <c r="AI597" s="8" t="s">
        <v>110</v>
      </c>
      <c r="AJ597" t="s">
        <v>531</v>
      </c>
      <c r="AK597" s="11">
        <v>563</v>
      </c>
      <c r="AL597" s="11">
        <v>0</v>
      </c>
      <c r="AM597" s="11">
        <v>6</v>
      </c>
      <c r="AN597" s="11">
        <v>0</v>
      </c>
      <c r="AO597" s="11">
        <v>0</v>
      </c>
      <c r="AP597" s="11">
        <v>569</v>
      </c>
      <c r="AQ597" s="10">
        <v>14</v>
      </c>
      <c r="AR597" s="12">
        <f t="shared" si="18"/>
        <v>79.660000000000011</v>
      </c>
      <c r="AS597" s="13">
        <v>44408</v>
      </c>
      <c r="AT597" s="14" t="s">
        <v>83</v>
      </c>
      <c r="AU597" s="15">
        <f t="shared" si="19"/>
        <v>569</v>
      </c>
      <c r="AV597" s="12"/>
      <c r="AW597" t="s">
        <v>137</v>
      </c>
      <c r="AY597" s="16">
        <v>44408</v>
      </c>
      <c r="AZ597" s="10" t="s">
        <v>138</v>
      </c>
      <c r="BA597" s="10"/>
      <c r="BH597" t="s">
        <v>504</v>
      </c>
      <c r="BJ597" t="s">
        <v>505</v>
      </c>
      <c r="BK597" t="s">
        <v>498</v>
      </c>
      <c r="BL597">
        <v>79905</v>
      </c>
      <c r="BM597" t="s">
        <v>84</v>
      </c>
      <c r="BR597" s="10">
        <v>1.6</v>
      </c>
      <c r="BS597" t="s">
        <v>85</v>
      </c>
    </row>
    <row r="598" spans="1:71">
      <c r="A598" t="s">
        <v>501</v>
      </c>
      <c r="B598" s="47" t="s">
        <v>502</v>
      </c>
      <c r="C598" t="s">
        <v>96</v>
      </c>
      <c r="D598" s="8">
        <v>43</v>
      </c>
      <c r="E598" s="9">
        <v>43840</v>
      </c>
      <c r="F598" s="9">
        <v>43546</v>
      </c>
      <c r="G598" s="9">
        <v>43983</v>
      </c>
      <c r="H598" t="s">
        <v>503</v>
      </c>
      <c r="J598" t="s">
        <v>504</v>
      </c>
      <c r="L598" t="s">
        <v>505</v>
      </c>
      <c r="M598" t="s">
        <v>498</v>
      </c>
      <c r="N598" s="10">
        <v>79905</v>
      </c>
      <c r="O598" s="10">
        <v>1000</v>
      </c>
      <c r="P598">
        <v>5749</v>
      </c>
      <c r="Q598">
        <v>5</v>
      </c>
      <c r="R598">
        <v>0</v>
      </c>
      <c r="S598" t="s">
        <v>80</v>
      </c>
      <c r="T598" t="s">
        <v>304</v>
      </c>
      <c r="U598" t="s">
        <v>79</v>
      </c>
      <c r="V598">
        <v>0</v>
      </c>
      <c r="W598">
        <v>0</v>
      </c>
      <c r="X598">
        <v>0</v>
      </c>
      <c r="Y598">
        <v>0</v>
      </c>
      <c r="Z598" t="s">
        <v>306</v>
      </c>
      <c r="AA598" t="s">
        <v>499</v>
      </c>
      <c r="AB598" t="s">
        <v>109</v>
      </c>
      <c r="AC598">
        <v>0</v>
      </c>
      <c r="AD598" t="s">
        <v>306</v>
      </c>
      <c r="AE598" t="s">
        <v>499</v>
      </c>
      <c r="AF598" t="s">
        <v>109</v>
      </c>
      <c r="AG598">
        <v>54</v>
      </c>
      <c r="AH598">
        <v>2009</v>
      </c>
      <c r="AI598" s="8" t="s">
        <v>110</v>
      </c>
      <c r="AJ598" t="s">
        <v>531</v>
      </c>
      <c r="AK598" s="11">
        <v>-563</v>
      </c>
      <c r="AL598" s="11">
        <v>0</v>
      </c>
      <c r="AM598" s="11">
        <v>-6</v>
      </c>
      <c r="AN598" s="11">
        <v>0</v>
      </c>
      <c r="AO598" s="11">
        <v>0</v>
      </c>
      <c r="AP598" s="11">
        <v>-569</v>
      </c>
      <c r="AQ598" s="10">
        <v>14</v>
      </c>
      <c r="AR598" s="12">
        <f t="shared" si="18"/>
        <v>-79.660000000000011</v>
      </c>
      <c r="AS598" s="13">
        <v>44408</v>
      </c>
      <c r="AT598" s="14" t="s">
        <v>83</v>
      </c>
      <c r="AU598" s="15">
        <f t="shared" si="19"/>
        <v>-569</v>
      </c>
      <c r="AV598" s="12"/>
      <c r="AW598" t="s">
        <v>137</v>
      </c>
      <c r="AY598" s="16">
        <v>44408</v>
      </c>
      <c r="AZ598" s="10" t="s">
        <v>138</v>
      </c>
      <c r="BA598" s="10"/>
      <c r="BH598" t="s">
        <v>504</v>
      </c>
      <c r="BJ598" t="s">
        <v>505</v>
      </c>
      <c r="BK598" t="s">
        <v>498</v>
      </c>
      <c r="BL598">
        <v>79905</v>
      </c>
      <c r="BM598" t="s">
        <v>84</v>
      </c>
      <c r="BR598" s="10">
        <v>1.6</v>
      </c>
      <c r="BS598" t="s">
        <v>85</v>
      </c>
    </row>
    <row r="599" spans="1:71">
      <c r="A599" t="s">
        <v>501</v>
      </c>
      <c r="B599" s="47" t="s">
        <v>502</v>
      </c>
      <c r="C599" t="s">
        <v>96</v>
      </c>
      <c r="D599" s="8">
        <v>44</v>
      </c>
      <c r="E599" s="9">
        <v>43846</v>
      </c>
      <c r="F599" s="9">
        <v>43546</v>
      </c>
      <c r="G599" s="9">
        <v>43983</v>
      </c>
      <c r="H599" t="s">
        <v>503</v>
      </c>
      <c r="J599" t="s">
        <v>504</v>
      </c>
      <c r="L599" t="s">
        <v>505</v>
      </c>
      <c r="M599" t="s">
        <v>498</v>
      </c>
      <c r="N599" s="10">
        <v>79905</v>
      </c>
      <c r="O599" s="10">
        <v>1000</v>
      </c>
      <c r="P599">
        <v>5749</v>
      </c>
      <c r="Q599">
        <v>5</v>
      </c>
      <c r="R599">
        <v>0</v>
      </c>
      <c r="S599" t="s">
        <v>80</v>
      </c>
      <c r="T599" t="s">
        <v>304</v>
      </c>
      <c r="U599" t="s">
        <v>79</v>
      </c>
      <c r="V599">
        <v>0</v>
      </c>
      <c r="W599">
        <v>0</v>
      </c>
      <c r="X599">
        <v>0</v>
      </c>
      <c r="Y599">
        <v>0</v>
      </c>
      <c r="Z599" t="s">
        <v>306</v>
      </c>
      <c r="AA599" t="s">
        <v>499</v>
      </c>
      <c r="AB599" t="s">
        <v>109</v>
      </c>
      <c r="AC599">
        <v>0</v>
      </c>
      <c r="AD599" t="s">
        <v>306</v>
      </c>
      <c r="AE599" t="s">
        <v>499</v>
      </c>
      <c r="AF599" t="s">
        <v>109</v>
      </c>
      <c r="AG599">
        <v>14</v>
      </c>
      <c r="AH599">
        <v>2009</v>
      </c>
      <c r="AI599" s="8" t="s">
        <v>110</v>
      </c>
      <c r="AJ599" t="s">
        <v>524</v>
      </c>
      <c r="AK599" s="11">
        <v>-516</v>
      </c>
      <c r="AL599" s="11">
        <v>0</v>
      </c>
      <c r="AM599" s="11">
        <v>-5</v>
      </c>
      <c r="AN599" s="11">
        <v>0</v>
      </c>
      <c r="AO599" s="11">
        <v>0</v>
      </c>
      <c r="AP599" s="11">
        <v>-521</v>
      </c>
      <c r="AQ599" s="10">
        <v>14</v>
      </c>
      <c r="AR599" s="12">
        <f t="shared" si="18"/>
        <v>-72.940000000000012</v>
      </c>
      <c r="AS599" s="13">
        <v>44408</v>
      </c>
      <c r="AT599" s="14" t="s">
        <v>83</v>
      </c>
      <c r="AU599" s="15">
        <f t="shared" si="19"/>
        <v>-521</v>
      </c>
      <c r="AV599" s="12"/>
      <c r="AW599" t="s">
        <v>137</v>
      </c>
      <c r="AY599" s="16">
        <v>44408</v>
      </c>
      <c r="AZ599" s="10" t="s">
        <v>138</v>
      </c>
      <c r="BA599" s="10"/>
      <c r="BH599" t="s">
        <v>504</v>
      </c>
      <c r="BJ599" t="s">
        <v>505</v>
      </c>
      <c r="BK599" t="s">
        <v>498</v>
      </c>
      <c r="BL599">
        <v>79905</v>
      </c>
      <c r="BM599" t="s">
        <v>84</v>
      </c>
      <c r="BR599" s="10">
        <v>1.6</v>
      </c>
      <c r="BS599" t="s">
        <v>85</v>
      </c>
    </row>
    <row r="600" spans="1:71">
      <c r="A600" t="s">
        <v>501</v>
      </c>
      <c r="B600" s="47" t="s">
        <v>502</v>
      </c>
      <c r="C600" t="s">
        <v>96</v>
      </c>
      <c r="D600" s="8">
        <v>44</v>
      </c>
      <c r="E600" s="9">
        <v>43846</v>
      </c>
      <c r="F600" s="9">
        <v>43546</v>
      </c>
      <c r="G600" s="9">
        <v>43983</v>
      </c>
      <c r="H600" t="s">
        <v>503</v>
      </c>
      <c r="J600" t="s">
        <v>504</v>
      </c>
      <c r="L600" t="s">
        <v>505</v>
      </c>
      <c r="M600" t="s">
        <v>498</v>
      </c>
      <c r="N600" s="10">
        <v>79905</v>
      </c>
      <c r="O600" s="10">
        <v>1000</v>
      </c>
      <c r="P600">
        <v>5749</v>
      </c>
      <c r="Q600">
        <v>5</v>
      </c>
      <c r="R600">
        <v>0</v>
      </c>
      <c r="S600" t="s">
        <v>80</v>
      </c>
      <c r="T600" t="s">
        <v>304</v>
      </c>
      <c r="U600" t="s">
        <v>79</v>
      </c>
      <c r="V600">
        <v>0</v>
      </c>
      <c r="W600">
        <v>0</v>
      </c>
      <c r="X600">
        <v>0</v>
      </c>
      <c r="Y600">
        <v>0</v>
      </c>
      <c r="Z600" t="s">
        <v>306</v>
      </c>
      <c r="AA600" t="s">
        <v>499</v>
      </c>
      <c r="AB600" t="s">
        <v>109</v>
      </c>
      <c r="AC600">
        <v>0</v>
      </c>
      <c r="AD600" t="s">
        <v>306</v>
      </c>
      <c r="AE600" t="s">
        <v>499</v>
      </c>
      <c r="AF600" t="s">
        <v>109</v>
      </c>
      <c r="AG600">
        <v>50</v>
      </c>
      <c r="AH600">
        <v>2007</v>
      </c>
      <c r="AI600" s="8" t="s">
        <v>110</v>
      </c>
      <c r="AJ600" t="s">
        <v>550</v>
      </c>
      <c r="AK600" s="11">
        <v>516</v>
      </c>
      <c r="AL600" s="11">
        <v>0</v>
      </c>
      <c r="AM600" s="11">
        <v>5</v>
      </c>
      <c r="AN600" s="11">
        <v>0</v>
      </c>
      <c r="AO600" s="11">
        <v>0</v>
      </c>
      <c r="AP600" s="11">
        <v>521</v>
      </c>
      <c r="AQ600" s="10">
        <v>14</v>
      </c>
      <c r="AR600" s="12">
        <f t="shared" si="18"/>
        <v>72.940000000000012</v>
      </c>
      <c r="AS600" s="13">
        <v>44408</v>
      </c>
      <c r="AT600" s="14" t="s">
        <v>83</v>
      </c>
      <c r="AU600" s="15">
        <f t="shared" si="19"/>
        <v>521</v>
      </c>
      <c r="AV600" s="12"/>
      <c r="AW600" t="s">
        <v>137</v>
      </c>
      <c r="AY600" s="16">
        <v>44408</v>
      </c>
      <c r="AZ600" s="10" t="s">
        <v>138</v>
      </c>
      <c r="BA600" s="10"/>
      <c r="BH600" t="s">
        <v>504</v>
      </c>
      <c r="BJ600" t="s">
        <v>505</v>
      </c>
      <c r="BK600" t="s">
        <v>498</v>
      </c>
      <c r="BL600">
        <v>79905</v>
      </c>
      <c r="BM600" t="s">
        <v>84</v>
      </c>
      <c r="BR600" s="10">
        <v>1.6</v>
      </c>
      <c r="BS600" t="s">
        <v>85</v>
      </c>
    </row>
    <row r="601" spans="1:71">
      <c r="A601" t="s">
        <v>501</v>
      </c>
      <c r="B601" s="47" t="s">
        <v>502</v>
      </c>
      <c r="C601" t="s">
        <v>96</v>
      </c>
      <c r="D601" s="8">
        <v>45</v>
      </c>
      <c r="E601" s="9">
        <v>43853</v>
      </c>
      <c r="F601" s="9">
        <v>43546</v>
      </c>
      <c r="G601" s="9">
        <v>43983</v>
      </c>
      <c r="H601" t="s">
        <v>503</v>
      </c>
      <c r="J601" t="s">
        <v>504</v>
      </c>
      <c r="L601" t="s">
        <v>505</v>
      </c>
      <c r="M601" t="s">
        <v>498</v>
      </c>
      <c r="N601" s="10">
        <v>79905</v>
      </c>
      <c r="O601" s="10">
        <v>1000</v>
      </c>
      <c r="P601">
        <v>5749</v>
      </c>
      <c r="Q601">
        <v>5</v>
      </c>
      <c r="R601">
        <v>0</v>
      </c>
      <c r="S601" t="s">
        <v>80</v>
      </c>
      <c r="T601" t="s">
        <v>304</v>
      </c>
      <c r="U601" t="s">
        <v>79</v>
      </c>
      <c r="V601">
        <v>0</v>
      </c>
      <c r="W601">
        <v>0</v>
      </c>
      <c r="X601">
        <v>0</v>
      </c>
      <c r="Y601">
        <v>0</v>
      </c>
      <c r="Z601" t="s">
        <v>306</v>
      </c>
      <c r="AA601" t="s">
        <v>499</v>
      </c>
      <c r="AB601" t="s">
        <v>109</v>
      </c>
      <c r="AC601">
        <v>0</v>
      </c>
      <c r="AD601" t="s">
        <v>306</v>
      </c>
      <c r="AE601" t="s">
        <v>499</v>
      </c>
      <c r="AF601" t="s">
        <v>109</v>
      </c>
      <c r="AG601">
        <v>11</v>
      </c>
      <c r="AH601">
        <v>2008</v>
      </c>
      <c r="AI601" s="8" t="s">
        <v>110</v>
      </c>
      <c r="AJ601" t="s">
        <v>526</v>
      </c>
      <c r="AK601" s="11">
        <v>-461</v>
      </c>
      <c r="AL601" s="11">
        <v>0</v>
      </c>
      <c r="AM601" s="11">
        <v>-5</v>
      </c>
      <c r="AN601" s="11">
        <v>0</v>
      </c>
      <c r="AO601" s="11">
        <v>0</v>
      </c>
      <c r="AP601" s="11">
        <v>-466</v>
      </c>
      <c r="AQ601" s="10">
        <v>14</v>
      </c>
      <c r="AR601" s="12">
        <f t="shared" si="18"/>
        <v>-65.240000000000009</v>
      </c>
      <c r="AS601" s="13">
        <v>44408</v>
      </c>
      <c r="AT601" s="14" t="s">
        <v>83</v>
      </c>
      <c r="AU601" s="15">
        <f t="shared" si="19"/>
        <v>-466</v>
      </c>
      <c r="AV601" s="12"/>
      <c r="AW601" t="s">
        <v>137</v>
      </c>
      <c r="AY601" s="16">
        <v>44408</v>
      </c>
      <c r="AZ601" s="10" t="s">
        <v>138</v>
      </c>
      <c r="BA601" s="10"/>
      <c r="BH601" t="s">
        <v>504</v>
      </c>
      <c r="BJ601" t="s">
        <v>505</v>
      </c>
      <c r="BK601" t="s">
        <v>498</v>
      </c>
      <c r="BL601">
        <v>79905</v>
      </c>
      <c r="BM601" t="s">
        <v>84</v>
      </c>
      <c r="BR601" s="10">
        <v>1.6</v>
      </c>
      <c r="BS601" t="s">
        <v>85</v>
      </c>
    </row>
    <row r="602" spans="1:71">
      <c r="A602" t="s">
        <v>501</v>
      </c>
      <c r="B602" s="47" t="s">
        <v>502</v>
      </c>
      <c r="C602" t="s">
        <v>96</v>
      </c>
      <c r="D602" s="8">
        <v>45</v>
      </c>
      <c r="E602" s="9">
        <v>43853</v>
      </c>
      <c r="F602" s="9">
        <v>43546</v>
      </c>
      <c r="G602" s="9">
        <v>43983</v>
      </c>
      <c r="H602" t="s">
        <v>503</v>
      </c>
      <c r="J602" t="s">
        <v>504</v>
      </c>
      <c r="L602" t="s">
        <v>505</v>
      </c>
      <c r="M602" t="s">
        <v>498</v>
      </c>
      <c r="N602" s="10">
        <v>79905</v>
      </c>
      <c r="O602" s="10">
        <v>1000</v>
      </c>
      <c r="P602">
        <v>5749</v>
      </c>
      <c r="Q602">
        <v>5</v>
      </c>
      <c r="R602">
        <v>0</v>
      </c>
      <c r="S602" t="s">
        <v>80</v>
      </c>
      <c r="T602" t="s">
        <v>304</v>
      </c>
      <c r="U602" t="s">
        <v>79</v>
      </c>
      <c r="V602">
        <v>0</v>
      </c>
      <c r="W602">
        <v>0</v>
      </c>
      <c r="X602">
        <v>0</v>
      </c>
      <c r="Y602">
        <v>0</v>
      </c>
      <c r="Z602" t="s">
        <v>306</v>
      </c>
      <c r="AA602" t="s">
        <v>499</v>
      </c>
      <c r="AB602" t="s">
        <v>109</v>
      </c>
      <c r="AC602">
        <v>0</v>
      </c>
      <c r="AD602" t="s">
        <v>306</v>
      </c>
      <c r="AE602" t="s">
        <v>499</v>
      </c>
      <c r="AF602" t="s">
        <v>109</v>
      </c>
      <c r="AG602">
        <v>45</v>
      </c>
      <c r="AH602">
        <v>2014</v>
      </c>
      <c r="AI602" s="8" t="s">
        <v>90</v>
      </c>
      <c r="AJ602" t="s">
        <v>544</v>
      </c>
      <c r="AK602" s="11">
        <v>461</v>
      </c>
      <c r="AL602" s="11">
        <v>0</v>
      </c>
      <c r="AM602" s="11">
        <v>5</v>
      </c>
      <c r="AN602" s="11">
        <v>0</v>
      </c>
      <c r="AO602" s="11">
        <v>0</v>
      </c>
      <c r="AP602" s="11">
        <v>466</v>
      </c>
      <c r="AQ602" s="10">
        <v>14</v>
      </c>
      <c r="AR602" s="12">
        <f t="shared" si="18"/>
        <v>65.240000000000009</v>
      </c>
      <c r="AS602" s="13">
        <v>44408</v>
      </c>
      <c r="AT602" s="14" t="s">
        <v>83</v>
      </c>
      <c r="AU602" s="15">
        <f t="shared" si="19"/>
        <v>466</v>
      </c>
      <c r="AV602" s="12"/>
      <c r="AW602" t="s">
        <v>137</v>
      </c>
      <c r="AY602" s="16">
        <v>44408</v>
      </c>
      <c r="AZ602" s="10" t="s">
        <v>138</v>
      </c>
      <c r="BA602" s="10"/>
      <c r="BH602" t="s">
        <v>504</v>
      </c>
      <c r="BJ602" t="s">
        <v>505</v>
      </c>
      <c r="BK602" t="s">
        <v>498</v>
      </c>
      <c r="BL602">
        <v>79905</v>
      </c>
      <c r="BM602" t="s">
        <v>84</v>
      </c>
      <c r="BR602" s="10">
        <v>1.6</v>
      </c>
      <c r="BS602" t="s">
        <v>85</v>
      </c>
    </row>
    <row r="603" spans="1:71">
      <c r="A603" t="s">
        <v>501</v>
      </c>
      <c r="B603" s="47" t="s">
        <v>502</v>
      </c>
      <c r="C603" t="s">
        <v>96</v>
      </c>
      <c r="D603" s="8">
        <v>46</v>
      </c>
      <c r="E603" s="9">
        <v>43858</v>
      </c>
      <c r="F603" s="9">
        <v>43546</v>
      </c>
      <c r="G603" s="9">
        <v>43983</v>
      </c>
      <c r="H603" t="s">
        <v>503</v>
      </c>
      <c r="J603" t="s">
        <v>504</v>
      </c>
      <c r="L603" t="s">
        <v>505</v>
      </c>
      <c r="M603" t="s">
        <v>498</v>
      </c>
      <c r="N603" s="10">
        <v>79905</v>
      </c>
      <c r="O603" s="10">
        <v>1000</v>
      </c>
      <c r="P603">
        <v>5749</v>
      </c>
      <c r="Q603">
        <v>5</v>
      </c>
      <c r="R603">
        <v>0</v>
      </c>
      <c r="S603" t="s">
        <v>80</v>
      </c>
      <c r="T603" t="s">
        <v>304</v>
      </c>
      <c r="U603" t="s">
        <v>79</v>
      </c>
      <c r="V603">
        <v>0</v>
      </c>
      <c r="W603">
        <v>0</v>
      </c>
      <c r="X603">
        <v>0</v>
      </c>
      <c r="Y603">
        <v>0</v>
      </c>
      <c r="Z603" t="s">
        <v>306</v>
      </c>
      <c r="AA603" t="s">
        <v>499</v>
      </c>
      <c r="AB603" t="s">
        <v>109</v>
      </c>
      <c r="AC603">
        <v>0</v>
      </c>
      <c r="AD603" t="s">
        <v>306</v>
      </c>
      <c r="AE603" t="s">
        <v>499</v>
      </c>
      <c r="AF603" t="s">
        <v>109</v>
      </c>
      <c r="AG603">
        <v>21</v>
      </c>
      <c r="AH603">
        <v>2011</v>
      </c>
      <c r="AI603" s="8" t="s">
        <v>110</v>
      </c>
      <c r="AJ603" t="s">
        <v>508</v>
      </c>
      <c r="AK603" s="11">
        <v>-422</v>
      </c>
      <c r="AL603" s="11">
        <v>0</v>
      </c>
      <c r="AM603" s="11">
        <v>-4</v>
      </c>
      <c r="AN603" s="11">
        <v>0</v>
      </c>
      <c r="AO603" s="11">
        <v>0</v>
      </c>
      <c r="AP603" s="11">
        <v>-426</v>
      </c>
      <c r="AQ603" s="10">
        <v>14</v>
      </c>
      <c r="AR603" s="12">
        <f t="shared" si="18"/>
        <v>-59.640000000000008</v>
      </c>
      <c r="AS603" s="13">
        <v>44408</v>
      </c>
      <c r="AT603" s="14" t="s">
        <v>83</v>
      </c>
      <c r="AU603" s="15">
        <f t="shared" si="19"/>
        <v>-426</v>
      </c>
      <c r="AV603" s="12"/>
      <c r="AW603" t="s">
        <v>137</v>
      </c>
      <c r="AY603" s="16">
        <v>44408</v>
      </c>
      <c r="AZ603" s="10" t="s">
        <v>138</v>
      </c>
      <c r="BA603" s="10"/>
      <c r="BH603" t="s">
        <v>504</v>
      </c>
      <c r="BJ603" t="s">
        <v>505</v>
      </c>
      <c r="BK603" t="s">
        <v>498</v>
      </c>
      <c r="BL603">
        <v>79905</v>
      </c>
      <c r="BM603" t="s">
        <v>84</v>
      </c>
      <c r="BR603" s="10">
        <v>1.6</v>
      </c>
      <c r="BS603" t="s">
        <v>85</v>
      </c>
    </row>
    <row r="604" spans="1:71">
      <c r="A604" t="s">
        <v>501</v>
      </c>
      <c r="B604" s="47" t="s">
        <v>502</v>
      </c>
      <c r="C604" t="s">
        <v>96</v>
      </c>
      <c r="D604" s="8">
        <v>46</v>
      </c>
      <c r="E604" s="9">
        <v>43858</v>
      </c>
      <c r="F604" s="9">
        <v>43546</v>
      </c>
      <c r="G604" s="9">
        <v>43983</v>
      </c>
      <c r="H604" t="s">
        <v>503</v>
      </c>
      <c r="J604" t="s">
        <v>504</v>
      </c>
      <c r="L604" t="s">
        <v>505</v>
      </c>
      <c r="M604" t="s">
        <v>498</v>
      </c>
      <c r="N604" s="10">
        <v>79905</v>
      </c>
      <c r="O604" s="10">
        <v>1000</v>
      </c>
      <c r="P604">
        <v>5749</v>
      </c>
      <c r="Q604">
        <v>5</v>
      </c>
      <c r="R604">
        <v>0</v>
      </c>
      <c r="S604" t="s">
        <v>80</v>
      </c>
      <c r="T604" t="s">
        <v>304</v>
      </c>
      <c r="U604" t="s">
        <v>79</v>
      </c>
      <c r="V604">
        <v>0</v>
      </c>
      <c r="W604">
        <v>0</v>
      </c>
      <c r="X604">
        <v>0</v>
      </c>
      <c r="Y604">
        <v>0</v>
      </c>
      <c r="Z604" t="s">
        <v>306</v>
      </c>
      <c r="AA604" t="s">
        <v>499</v>
      </c>
      <c r="AB604" t="s">
        <v>109</v>
      </c>
      <c r="AC604">
        <v>0</v>
      </c>
      <c r="AD604" t="s">
        <v>306</v>
      </c>
      <c r="AE604" t="s">
        <v>499</v>
      </c>
      <c r="AF604" t="s">
        <v>109</v>
      </c>
      <c r="AG604">
        <v>11</v>
      </c>
      <c r="AH604">
        <v>2008</v>
      </c>
      <c r="AI604" s="8" t="s">
        <v>110</v>
      </c>
      <c r="AJ604" t="s">
        <v>526</v>
      </c>
      <c r="AK604" s="11">
        <v>422</v>
      </c>
      <c r="AL604" s="11">
        <v>0</v>
      </c>
      <c r="AM604" s="11">
        <v>4</v>
      </c>
      <c r="AN604" s="11">
        <v>0</v>
      </c>
      <c r="AO604" s="11">
        <v>0</v>
      </c>
      <c r="AP604" s="11">
        <v>426</v>
      </c>
      <c r="AQ604" s="10">
        <v>14</v>
      </c>
      <c r="AR604" s="12">
        <f t="shared" si="18"/>
        <v>59.640000000000008</v>
      </c>
      <c r="AS604" s="13">
        <v>44408</v>
      </c>
      <c r="AT604" s="14" t="s">
        <v>83</v>
      </c>
      <c r="AU604" s="15">
        <f t="shared" si="19"/>
        <v>426</v>
      </c>
      <c r="AV604" s="12"/>
      <c r="AW604" t="s">
        <v>137</v>
      </c>
      <c r="AY604" s="16">
        <v>44408</v>
      </c>
      <c r="AZ604" s="10" t="s">
        <v>138</v>
      </c>
      <c r="BA604" s="10"/>
      <c r="BH604" t="s">
        <v>504</v>
      </c>
      <c r="BJ604" t="s">
        <v>505</v>
      </c>
      <c r="BK604" t="s">
        <v>498</v>
      </c>
      <c r="BL604">
        <v>79905</v>
      </c>
      <c r="BM604" t="s">
        <v>84</v>
      </c>
      <c r="BR604" s="10">
        <v>1.6</v>
      </c>
      <c r="BS604" t="s">
        <v>85</v>
      </c>
    </row>
    <row r="605" spans="1:71">
      <c r="A605" t="s">
        <v>501</v>
      </c>
      <c r="B605" s="47" t="s">
        <v>502</v>
      </c>
      <c r="C605" t="s">
        <v>96</v>
      </c>
      <c r="D605" s="8">
        <v>47</v>
      </c>
      <c r="E605" s="9">
        <v>43871</v>
      </c>
      <c r="F605" s="9">
        <v>43546</v>
      </c>
      <c r="G605" s="9">
        <v>43983</v>
      </c>
      <c r="H605" t="s">
        <v>503</v>
      </c>
      <c r="J605" t="s">
        <v>504</v>
      </c>
      <c r="L605" t="s">
        <v>505</v>
      </c>
      <c r="M605" t="s">
        <v>498</v>
      </c>
      <c r="N605" s="10">
        <v>79905</v>
      </c>
      <c r="O605" s="10">
        <v>1000</v>
      </c>
      <c r="P605">
        <v>5749</v>
      </c>
      <c r="Q605">
        <v>5</v>
      </c>
      <c r="R605">
        <v>0</v>
      </c>
      <c r="S605" t="s">
        <v>80</v>
      </c>
      <c r="T605" t="s">
        <v>304</v>
      </c>
      <c r="U605" t="s">
        <v>79</v>
      </c>
      <c r="V605">
        <v>0</v>
      </c>
      <c r="W605">
        <v>0</v>
      </c>
      <c r="X605">
        <v>0</v>
      </c>
      <c r="Y605">
        <v>0</v>
      </c>
      <c r="Z605" t="s">
        <v>306</v>
      </c>
      <c r="AA605" t="s">
        <v>499</v>
      </c>
      <c r="AB605" t="s">
        <v>109</v>
      </c>
      <c r="AC605">
        <v>0</v>
      </c>
      <c r="AD605" t="s">
        <v>306</v>
      </c>
      <c r="AE605" t="s">
        <v>499</v>
      </c>
      <c r="AF605" t="s">
        <v>109</v>
      </c>
      <c r="AG605">
        <v>6</v>
      </c>
      <c r="AH605">
        <v>2007</v>
      </c>
      <c r="AI605" s="8" t="s">
        <v>110</v>
      </c>
      <c r="AJ605" t="s">
        <v>518</v>
      </c>
      <c r="AK605" s="11">
        <v>-321</v>
      </c>
      <c r="AL605" s="11">
        <v>0</v>
      </c>
      <c r="AM605" s="11">
        <v>-3</v>
      </c>
      <c r="AN605" s="11">
        <v>0</v>
      </c>
      <c r="AO605" s="11">
        <v>0</v>
      </c>
      <c r="AP605" s="11">
        <v>-324</v>
      </c>
      <c r="AQ605" s="10">
        <v>14</v>
      </c>
      <c r="AR605" s="12">
        <f t="shared" si="18"/>
        <v>-45.360000000000007</v>
      </c>
      <c r="AS605" s="13">
        <v>44408</v>
      </c>
      <c r="AT605" s="14" t="s">
        <v>83</v>
      </c>
      <c r="AU605" s="15">
        <f t="shared" si="19"/>
        <v>-324</v>
      </c>
      <c r="AV605" s="12"/>
      <c r="AW605" t="s">
        <v>137</v>
      </c>
      <c r="AY605" s="16">
        <v>44408</v>
      </c>
      <c r="AZ605" s="10" t="s">
        <v>138</v>
      </c>
      <c r="BA605" s="10"/>
      <c r="BH605" t="s">
        <v>504</v>
      </c>
      <c r="BJ605" t="s">
        <v>505</v>
      </c>
      <c r="BK605" t="s">
        <v>498</v>
      </c>
      <c r="BL605">
        <v>79905</v>
      </c>
      <c r="BM605" t="s">
        <v>84</v>
      </c>
      <c r="BR605" s="10">
        <v>1.6</v>
      </c>
      <c r="BS605" t="s">
        <v>85</v>
      </c>
    </row>
    <row r="606" spans="1:71">
      <c r="A606" t="s">
        <v>501</v>
      </c>
      <c r="B606" s="47" t="s">
        <v>502</v>
      </c>
      <c r="C606" t="s">
        <v>96</v>
      </c>
      <c r="D606" s="8">
        <v>47</v>
      </c>
      <c r="E606" s="9">
        <v>43871</v>
      </c>
      <c r="F606" s="9">
        <v>43546</v>
      </c>
      <c r="G606" s="9">
        <v>43983</v>
      </c>
      <c r="H606" t="s">
        <v>503</v>
      </c>
      <c r="J606" t="s">
        <v>504</v>
      </c>
      <c r="L606" t="s">
        <v>505</v>
      </c>
      <c r="M606" t="s">
        <v>498</v>
      </c>
      <c r="N606" s="10">
        <v>79905</v>
      </c>
      <c r="O606" s="10">
        <v>1000</v>
      </c>
      <c r="P606">
        <v>5749</v>
      </c>
      <c r="Q606">
        <v>5</v>
      </c>
      <c r="R606">
        <v>0</v>
      </c>
      <c r="S606" t="s">
        <v>80</v>
      </c>
      <c r="T606" t="s">
        <v>304</v>
      </c>
      <c r="U606" t="s">
        <v>79</v>
      </c>
      <c r="V606">
        <v>0</v>
      </c>
      <c r="W606">
        <v>0</v>
      </c>
      <c r="X606">
        <v>0</v>
      </c>
      <c r="Y606">
        <v>0</v>
      </c>
      <c r="Z606" t="s">
        <v>306</v>
      </c>
      <c r="AA606" t="s">
        <v>499</v>
      </c>
      <c r="AB606" t="s">
        <v>109</v>
      </c>
      <c r="AC606">
        <v>0</v>
      </c>
      <c r="AD606" t="s">
        <v>306</v>
      </c>
      <c r="AE606" t="s">
        <v>499</v>
      </c>
      <c r="AF606" t="s">
        <v>109</v>
      </c>
      <c r="AG606">
        <v>31</v>
      </c>
      <c r="AH606">
        <v>2008</v>
      </c>
      <c r="AI606" s="8" t="s">
        <v>110</v>
      </c>
      <c r="AJ606" t="s">
        <v>512</v>
      </c>
      <c r="AK606" s="11">
        <v>321</v>
      </c>
      <c r="AL606" s="11">
        <v>0</v>
      </c>
      <c r="AM606" s="11">
        <v>3</v>
      </c>
      <c r="AN606" s="11">
        <v>0</v>
      </c>
      <c r="AO606" s="11">
        <v>0</v>
      </c>
      <c r="AP606" s="11">
        <v>324</v>
      </c>
      <c r="AQ606" s="10">
        <v>14</v>
      </c>
      <c r="AR606" s="12">
        <f t="shared" si="18"/>
        <v>45.360000000000007</v>
      </c>
      <c r="AS606" s="13">
        <v>44408</v>
      </c>
      <c r="AT606" s="14" t="s">
        <v>83</v>
      </c>
      <c r="AU606" s="15">
        <f t="shared" si="19"/>
        <v>324</v>
      </c>
      <c r="AV606" s="12"/>
      <c r="AW606" t="s">
        <v>137</v>
      </c>
      <c r="AY606" s="16">
        <v>44408</v>
      </c>
      <c r="AZ606" s="10" t="s">
        <v>138</v>
      </c>
      <c r="BA606" s="10"/>
      <c r="BH606" t="s">
        <v>504</v>
      </c>
      <c r="BJ606" t="s">
        <v>505</v>
      </c>
      <c r="BK606" t="s">
        <v>498</v>
      </c>
      <c r="BL606">
        <v>79905</v>
      </c>
      <c r="BM606" t="s">
        <v>84</v>
      </c>
      <c r="BR606" s="10">
        <v>1.6</v>
      </c>
      <c r="BS606" t="s">
        <v>85</v>
      </c>
    </row>
    <row r="607" spans="1:71">
      <c r="A607" t="s">
        <v>501</v>
      </c>
      <c r="B607" s="47" t="s">
        <v>502</v>
      </c>
      <c r="C607" t="s">
        <v>96</v>
      </c>
      <c r="D607" s="8">
        <v>48</v>
      </c>
      <c r="E607" s="9">
        <v>43878</v>
      </c>
      <c r="F607" s="9">
        <v>43546</v>
      </c>
      <c r="G607" s="9">
        <v>43983</v>
      </c>
      <c r="H607" t="s">
        <v>503</v>
      </c>
      <c r="J607" t="s">
        <v>504</v>
      </c>
      <c r="L607" t="s">
        <v>505</v>
      </c>
      <c r="M607" t="s">
        <v>498</v>
      </c>
      <c r="N607" s="10">
        <v>79905</v>
      </c>
      <c r="O607" s="10">
        <v>1000</v>
      </c>
      <c r="P607">
        <v>5749</v>
      </c>
      <c r="Q607">
        <v>5</v>
      </c>
      <c r="R607">
        <v>0</v>
      </c>
      <c r="S607" t="s">
        <v>80</v>
      </c>
      <c r="T607" t="s">
        <v>304</v>
      </c>
      <c r="U607" t="s">
        <v>79</v>
      </c>
      <c r="V607">
        <v>0</v>
      </c>
      <c r="W607">
        <v>0</v>
      </c>
      <c r="X607">
        <v>0</v>
      </c>
      <c r="Y607">
        <v>0</v>
      </c>
      <c r="Z607" t="s">
        <v>306</v>
      </c>
      <c r="AA607" t="s">
        <v>499</v>
      </c>
      <c r="AB607" t="s">
        <v>109</v>
      </c>
      <c r="AC607">
        <v>0</v>
      </c>
      <c r="AD607" t="s">
        <v>306</v>
      </c>
      <c r="AE607" t="s">
        <v>499</v>
      </c>
      <c r="AF607" t="s">
        <v>109</v>
      </c>
      <c r="AG607">
        <v>1</v>
      </c>
      <c r="AH607">
        <v>2011</v>
      </c>
      <c r="AI607" s="8" t="s">
        <v>90</v>
      </c>
      <c r="AJ607" t="s">
        <v>538</v>
      </c>
      <c r="AK607" s="11">
        <v>-266</v>
      </c>
      <c r="AL607" s="11">
        <v>0</v>
      </c>
      <c r="AM607" s="11">
        <v>-3</v>
      </c>
      <c r="AN607" s="11">
        <v>0</v>
      </c>
      <c r="AO607" s="11">
        <v>0</v>
      </c>
      <c r="AP607" s="11">
        <v>-269</v>
      </c>
      <c r="AQ607" s="10">
        <v>14</v>
      </c>
      <c r="AR607" s="12">
        <f t="shared" si="18"/>
        <v>-37.660000000000004</v>
      </c>
      <c r="AS607" s="13">
        <v>44408</v>
      </c>
      <c r="AT607" s="14" t="s">
        <v>83</v>
      </c>
      <c r="AU607" s="15">
        <f t="shared" si="19"/>
        <v>-269</v>
      </c>
      <c r="AV607" s="12"/>
      <c r="AW607" t="s">
        <v>137</v>
      </c>
      <c r="AY607" s="16">
        <v>44408</v>
      </c>
      <c r="AZ607" s="10" t="s">
        <v>138</v>
      </c>
      <c r="BA607" s="10"/>
      <c r="BH607" t="s">
        <v>504</v>
      </c>
      <c r="BJ607" t="s">
        <v>505</v>
      </c>
      <c r="BK607" t="s">
        <v>498</v>
      </c>
      <c r="BL607">
        <v>79905</v>
      </c>
      <c r="BM607" t="s">
        <v>84</v>
      </c>
      <c r="BR607" s="10">
        <v>1.6</v>
      </c>
      <c r="BS607" t="s">
        <v>85</v>
      </c>
    </row>
    <row r="608" spans="1:71">
      <c r="A608" t="s">
        <v>501</v>
      </c>
      <c r="B608" s="47" t="s">
        <v>502</v>
      </c>
      <c r="C608" t="s">
        <v>96</v>
      </c>
      <c r="D608" s="8">
        <v>48</v>
      </c>
      <c r="E608" s="9">
        <v>43878</v>
      </c>
      <c r="F608" s="9">
        <v>43546</v>
      </c>
      <c r="G608" s="9">
        <v>43983</v>
      </c>
      <c r="H608" t="s">
        <v>503</v>
      </c>
      <c r="J608" t="s">
        <v>504</v>
      </c>
      <c r="L608" t="s">
        <v>505</v>
      </c>
      <c r="M608" t="s">
        <v>498</v>
      </c>
      <c r="N608" s="10">
        <v>79905</v>
      </c>
      <c r="O608" s="10">
        <v>1000</v>
      </c>
      <c r="P608">
        <v>5749</v>
      </c>
      <c r="Q608">
        <v>5</v>
      </c>
      <c r="R608">
        <v>0</v>
      </c>
      <c r="S608" t="s">
        <v>80</v>
      </c>
      <c r="T608" t="s">
        <v>304</v>
      </c>
      <c r="U608" t="s">
        <v>79</v>
      </c>
      <c r="V608">
        <v>0</v>
      </c>
      <c r="W608">
        <v>0</v>
      </c>
      <c r="X608">
        <v>0</v>
      </c>
      <c r="Y608">
        <v>0</v>
      </c>
      <c r="Z608" t="s">
        <v>306</v>
      </c>
      <c r="AA608" t="s">
        <v>499</v>
      </c>
      <c r="AB608" t="s">
        <v>109</v>
      </c>
      <c r="AC608">
        <v>0</v>
      </c>
      <c r="AD608" t="s">
        <v>306</v>
      </c>
      <c r="AE608" t="s">
        <v>499</v>
      </c>
      <c r="AF608" t="s">
        <v>109</v>
      </c>
      <c r="AG608">
        <v>6</v>
      </c>
      <c r="AH608">
        <v>2007</v>
      </c>
      <c r="AI608" s="8" t="s">
        <v>110</v>
      </c>
      <c r="AJ608" t="s">
        <v>518</v>
      </c>
      <c r="AK608" s="11">
        <v>266</v>
      </c>
      <c r="AL608" s="11">
        <v>0</v>
      </c>
      <c r="AM608" s="11">
        <v>3</v>
      </c>
      <c r="AN608" s="11">
        <v>0</v>
      </c>
      <c r="AO608" s="11">
        <v>0</v>
      </c>
      <c r="AP608" s="11">
        <v>269</v>
      </c>
      <c r="AQ608" s="10">
        <v>14</v>
      </c>
      <c r="AR608" s="12">
        <f t="shared" si="18"/>
        <v>37.660000000000004</v>
      </c>
      <c r="AS608" s="13">
        <v>44408</v>
      </c>
      <c r="AT608" s="14" t="s">
        <v>83</v>
      </c>
      <c r="AU608" s="15">
        <f t="shared" si="19"/>
        <v>269</v>
      </c>
      <c r="AV608" s="12"/>
      <c r="AW608" t="s">
        <v>137</v>
      </c>
      <c r="AY608" s="16">
        <v>44408</v>
      </c>
      <c r="AZ608" s="10" t="s">
        <v>138</v>
      </c>
      <c r="BA608" s="10"/>
      <c r="BH608" t="s">
        <v>504</v>
      </c>
      <c r="BJ608" t="s">
        <v>505</v>
      </c>
      <c r="BK608" t="s">
        <v>498</v>
      </c>
      <c r="BL608">
        <v>79905</v>
      </c>
      <c r="BM608" t="s">
        <v>84</v>
      </c>
      <c r="BR608" s="10">
        <v>1.6</v>
      </c>
      <c r="BS608" t="s">
        <v>85</v>
      </c>
    </row>
    <row r="609" spans="1:71">
      <c r="A609" t="s">
        <v>501</v>
      </c>
      <c r="B609" s="47" t="s">
        <v>502</v>
      </c>
      <c r="C609" t="s">
        <v>96</v>
      </c>
      <c r="D609" s="8">
        <v>49</v>
      </c>
      <c r="E609" s="9">
        <v>43888</v>
      </c>
      <c r="F609" s="9">
        <v>43546</v>
      </c>
      <c r="G609" s="9">
        <v>43983</v>
      </c>
      <c r="H609" t="s">
        <v>503</v>
      </c>
      <c r="J609" t="s">
        <v>504</v>
      </c>
      <c r="L609" t="s">
        <v>505</v>
      </c>
      <c r="M609" t="s">
        <v>498</v>
      </c>
      <c r="N609" s="10">
        <v>79905</v>
      </c>
      <c r="O609" s="10">
        <v>1000</v>
      </c>
      <c r="P609">
        <v>5749</v>
      </c>
      <c r="Q609">
        <v>5</v>
      </c>
      <c r="R609">
        <v>0</v>
      </c>
      <c r="S609" t="s">
        <v>80</v>
      </c>
      <c r="T609" t="s">
        <v>304</v>
      </c>
      <c r="U609" t="s">
        <v>79</v>
      </c>
      <c r="V609">
        <v>0</v>
      </c>
      <c r="W609">
        <v>0</v>
      </c>
      <c r="X609">
        <v>0</v>
      </c>
      <c r="Y609">
        <v>0</v>
      </c>
      <c r="Z609" t="s">
        <v>306</v>
      </c>
      <c r="AA609" t="s">
        <v>499</v>
      </c>
      <c r="AB609" t="s">
        <v>109</v>
      </c>
      <c r="AC609">
        <v>0</v>
      </c>
      <c r="AD609" t="s">
        <v>306</v>
      </c>
      <c r="AE609" t="s">
        <v>499</v>
      </c>
      <c r="AF609" t="s">
        <v>109</v>
      </c>
      <c r="AG609">
        <v>31</v>
      </c>
      <c r="AH609">
        <v>2008</v>
      </c>
      <c r="AI609" s="8" t="s">
        <v>110</v>
      </c>
      <c r="AJ609" t="s">
        <v>512</v>
      </c>
      <c r="AK609" s="11">
        <v>-188</v>
      </c>
      <c r="AL609" s="11">
        <v>0</v>
      </c>
      <c r="AM609" s="11">
        <v>-2</v>
      </c>
      <c r="AN609" s="11">
        <v>0</v>
      </c>
      <c r="AO609" s="11">
        <v>0</v>
      </c>
      <c r="AP609" s="11">
        <v>-190</v>
      </c>
      <c r="AQ609" s="10">
        <v>14</v>
      </c>
      <c r="AR609" s="12">
        <f t="shared" si="18"/>
        <v>-26.6</v>
      </c>
      <c r="AS609" s="13">
        <v>44408</v>
      </c>
      <c r="AT609" s="14" t="s">
        <v>83</v>
      </c>
      <c r="AU609" s="15">
        <f t="shared" si="19"/>
        <v>-190</v>
      </c>
      <c r="AV609" s="12"/>
      <c r="AW609" t="s">
        <v>137</v>
      </c>
      <c r="AY609" s="16">
        <v>44408</v>
      </c>
      <c r="AZ609" s="10" t="s">
        <v>138</v>
      </c>
      <c r="BA609" s="10"/>
      <c r="BH609" t="s">
        <v>504</v>
      </c>
      <c r="BJ609" t="s">
        <v>505</v>
      </c>
      <c r="BK609" t="s">
        <v>498</v>
      </c>
      <c r="BL609">
        <v>79905</v>
      </c>
      <c r="BM609" t="s">
        <v>84</v>
      </c>
      <c r="BR609" s="10">
        <v>1.6</v>
      </c>
      <c r="BS609" t="s">
        <v>85</v>
      </c>
    </row>
    <row r="610" spans="1:71">
      <c r="A610" t="s">
        <v>501</v>
      </c>
      <c r="B610" s="47" t="s">
        <v>502</v>
      </c>
      <c r="C610" t="s">
        <v>96</v>
      </c>
      <c r="D610" s="8">
        <v>49</v>
      </c>
      <c r="E610" s="9">
        <v>43888</v>
      </c>
      <c r="F610" s="9">
        <v>43546</v>
      </c>
      <c r="G610" s="9">
        <v>43983</v>
      </c>
      <c r="H610" t="s">
        <v>503</v>
      </c>
      <c r="J610" t="s">
        <v>504</v>
      </c>
      <c r="L610" t="s">
        <v>505</v>
      </c>
      <c r="M610" t="s">
        <v>498</v>
      </c>
      <c r="N610" s="10">
        <v>79905</v>
      </c>
      <c r="O610" s="10">
        <v>1000</v>
      </c>
      <c r="P610">
        <v>5749</v>
      </c>
      <c r="Q610">
        <v>5</v>
      </c>
      <c r="R610">
        <v>0</v>
      </c>
      <c r="S610" t="s">
        <v>80</v>
      </c>
      <c r="T610" t="s">
        <v>304</v>
      </c>
      <c r="U610" t="s">
        <v>79</v>
      </c>
      <c r="V610">
        <v>0</v>
      </c>
      <c r="W610">
        <v>0</v>
      </c>
      <c r="X610">
        <v>0</v>
      </c>
      <c r="Y610">
        <v>0</v>
      </c>
      <c r="Z610" t="s">
        <v>306</v>
      </c>
      <c r="AA610" t="s">
        <v>499</v>
      </c>
      <c r="AB610" t="s">
        <v>109</v>
      </c>
      <c r="AC610">
        <v>0</v>
      </c>
      <c r="AD610" t="s">
        <v>306</v>
      </c>
      <c r="AE610" t="s">
        <v>499</v>
      </c>
      <c r="AF610" t="s">
        <v>109</v>
      </c>
      <c r="AG610">
        <v>13</v>
      </c>
      <c r="AH610">
        <v>2010</v>
      </c>
      <c r="AI610" s="8" t="s">
        <v>110</v>
      </c>
      <c r="AJ610" t="s">
        <v>525</v>
      </c>
      <c r="AK610" s="11">
        <v>188</v>
      </c>
      <c r="AL610" s="11">
        <v>0</v>
      </c>
      <c r="AM610" s="11">
        <v>2</v>
      </c>
      <c r="AN610" s="11">
        <v>0</v>
      </c>
      <c r="AO610" s="11">
        <v>0</v>
      </c>
      <c r="AP610" s="11">
        <v>190</v>
      </c>
      <c r="AQ610" s="10">
        <v>14</v>
      </c>
      <c r="AR610" s="12">
        <f t="shared" si="18"/>
        <v>26.6</v>
      </c>
      <c r="AS610" s="13">
        <v>44408</v>
      </c>
      <c r="AT610" s="14" t="s">
        <v>83</v>
      </c>
      <c r="AU610" s="15">
        <f t="shared" si="19"/>
        <v>190</v>
      </c>
      <c r="AV610" s="12"/>
      <c r="AW610" t="s">
        <v>137</v>
      </c>
      <c r="AY610" s="16">
        <v>44408</v>
      </c>
      <c r="AZ610" s="10" t="s">
        <v>138</v>
      </c>
      <c r="BA610" s="10"/>
      <c r="BH610" t="s">
        <v>504</v>
      </c>
      <c r="BJ610" t="s">
        <v>505</v>
      </c>
      <c r="BK610" t="s">
        <v>498</v>
      </c>
      <c r="BL610">
        <v>79905</v>
      </c>
      <c r="BM610" t="s">
        <v>84</v>
      </c>
      <c r="BR610" s="10">
        <v>1.6</v>
      </c>
      <c r="BS610" t="s">
        <v>85</v>
      </c>
    </row>
    <row r="611" spans="1:71">
      <c r="A611" t="s">
        <v>501</v>
      </c>
      <c r="B611" s="47" t="s">
        <v>502</v>
      </c>
      <c r="C611" t="s">
        <v>96</v>
      </c>
      <c r="D611" s="8">
        <v>50</v>
      </c>
      <c r="E611" s="9">
        <v>43892</v>
      </c>
      <c r="F611" s="9">
        <v>43546</v>
      </c>
      <c r="G611" s="9">
        <v>43983</v>
      </c>
      <c r="H611" t="s">
        <v>503</v>
      </c>
      <c r="J611" t="s">
        <v>504</v>
      </c>
      <c r="L611" t="s">
        <v>505</v>
      </c>
      <c r="M611" t="s">
        <v>498</v>
      </c>
      <c r="N611" s="10">
        <v>79905</v>
      </c>
      <c r="O611" s="10">
        <v>1000</v>
      </c>
      <c r="P611">
        <v>5749</v>
      </c>
      <c r="Q611">
        <v>5</v>
      </c>
      <c r="R611">
        <v>0</v>
      </c>
      <c r="S611" t="s">
        <v>80</v>
      </c>
      <c r="T611" t="s">
        <v>304</v>
      </c>
      <c r="U611" t="s">
        <v>79</v>
      </c>
      <c r="V611">
        <v>0</v>
      </c>
      <c r="W611">
        <v>0</v>
      </c>
      <c r="X611">
        <v>0</v>
      </c>
      <c r="Y611">
        <v>0</v>
      </c>
      <c r="Z611" t="s">
        <v>306</v>
      </c>
      <c r="AA611" t="s">
        <v>499</v>
      </c>
      <c r="AB611" t="s">
        <v>109</v>
      </c>
      <c r="AC611">
        <v>0</v>
      </c>
      <c r="AD611" t="s">
        <v>306</v>
      </c>
      <c r="AE611" t="s">
        <v>499</v>
      </c>
      <c r="AF611" t="s">
        <v>109</v>
      </c>
      <c r="AG611">
        <v>45</v>
      </c>
      <c r="AH611">
        <v>2014</v>
      </c>
      <c r="AI611" s="8" t="s">
        <v>90</v>
      </c>
      <c r="AJ611" t="s">
        <v>544</v>
      </c>
      <c r="AK611" s="11">
        <v>-156</v>
      </c>
      <c r="AL611" s="11">
        <v>0</v>
      </c>
      <c r="AM611" s="11">
        <v>-2</v>
      </c>
      <c r="AN611" s="11">
        <v>0</v>
      </c>
      <c r="AO611" s="11">
        <v>0</v>
      </c>
      <c r="AP611" s="11">
        <v>-158</v>
      </c>
      <c r="AQ611" s="10">
        <v>14</v>
      </c>
      <c r="AR611" s="12">
        <f t="shared" si="18"/>
        <v>-22.12</v>
      </c>
      <c r="AS611" s="13">
        <v>44408</v>
      </c>
      <c r="AT611" s="14" t="s">
        <v>83</v>
      </c>
      <c r="AU611" s="15">
        <f t="shared" si="19"/>
        <v>-158</v>
      </c>
      <c r="AV611" s="12"/>
      <c r="AW611" t="s">
        <v>137</v>
      </c>
      <c r="AY611" s="16">
        <v>44408</v>
      </c>
      <c r="AZ611" s="10" t="s">
        <v>138</v>
      </c>
      <c r="BA611" s="10"/>
      <c r="BH611" t="s">
        <v>504</v>
      </c>
      <c r="BJ611" t="s">
        <v>505</v>
      </c>
      <c r="BK611" t="s">
        <v>498</v>
      </c>
      <c r="BL611">
        <v>79905</v>
      </c>
      <c r="BM611" t="s">
        <v>84</v>
      </c>
      <c r="BR611" s="10">
        <v>1.6</v>
      </c>
      <c r="BS611" t="s">
        <v>85</v>
      </c>
    </row>
    <row r="612" spans="1:71">
      <c r="A612" t="s">
        <v>501</v>
      </c>
      <c r="B612" s="47" t="s">
        <v>502</v>
      </c>
      <c r="C612" t="s">
        <v>96</v>
      </c>
      <c r="D612" s="8">
        <v>50</v>
      </c>
      <c r="E612" s="9">
        <v>43892</v>
      </c>
      <c r="F612" s="9">
        <v>43546</v>
      </c>
      <c r="G612" s="9">
        <v>43983</v>
      </c>
      <c r="H612" t="s">
        <v>503</v>
      </c>
      <c r="J612" t="s">
        <v>504</v>
      </c>
      <c r="L612" t="s">
        <v>505</v>
      </c>
      <c r="M612" t="s">
        <v>498</v>
      </c>
      <c r="N612" s="10">
        <v>79905</v>
      </c>
      <c r="O612" s="10">
        <v>1000</v>
      </c>
      <c r="P612">
        <v>5749</v>
      </c>
      <c r="Q612">
        <v>5</v>
      </c>
      <c r="R612">
        <v>0</v>
      </c>
      <c r="S612" t="s">
        <v>80</v>
      </c>
      <c r="T612" t="s">
        <v>304</v>
      </c>
      <c r="U612" t="s">
        <v>79</v>
      </c>
      <c r="V612">
        <v>0</v>
      </c>
      <c r="W612">
        <v>0</v>
      </c>
      <c r="X612">
        <v>0</v>
      </c>
      <c r="Y612">
        <v>0</v>
      </c>
      <c r="Z612" t="s">
        <v>306</v>
      </c>
      <c r="AA612" t="s">
        <v>499</v>
      </c>
      <c r="AB612" t="s">
        <v>109</v>
      </c>
      <c r="AC612">
        <v>0</v>
      </c>
      <c r="AD612" t="s">
        <v>306</v>
      </c>
      <c r="AE612" t="s">
        <v>499</v>
      </c>
      <c r="AF612" t="s">
        <v>109</v>
      </c>
      <c r="AG612">
        <v>31</v>
      </c>
      <c r="AH612">
        <v>2008</v>
      </c>
      <c r="AI612" s="8" t="s">
        <v>110</v>
      </c>
      <c r="AJ612" t="s">
        <v>512</v>
      </c>
      <c r="AK612" s="11">
        <v>156</v>
      </c>
      <c r="AL612" s="11">
        <v>0</v>
      </c>
      <c r="AM612" s="11">
        <v>2</v>
      </c>
      <c r="AN612" s="11">
        <v>0</v>
      </c>
      <c r="AO612" s="11">
        <v>0</v>
      </c>
      <c r="AP612" s="11">
        <v>158</v>
      </c>
      <c r="AQ612" s="10">
        <v>14</v>
      </c>
      <c r="AR612" s="12">
        <f t="shared" si="18"/>
        <v>22.12</v>
      </c>
      <c r="AS612" s="13">
        <v>44408</v>
      </c>
      <c r="AT612" s="14" t="s">
        <v>83</v>
      </c>
      <c r="AU612" s="15">
        <f t="shared" si="19"/>
        <v>158</v>
      </c>
      <c r="AV612" s="12"/>
      <c r="AW612" t="s">
        <v>137</v>
      </c>
      <c r="AY612" s="16">
        <v>44408</v>
      </c>
      <c r="AZ612" s="10" t="s">
        <v>138</v>
      </c>
      <c r="BA612" s="10"/>
      <c r="BH612" t="s">
        <v>504</v>
      </c>
      <c r="BJ612" t="s">
        <v>505</v>
      </c>
      <c r="BK612" t="s">
        <v>498</v>
      </c>
      <c r="BL612">
        <v>79905</v>
      </c>
      <c r="BM612" t="s">
        <v>84</v>
      </c>
      <c r="BR612" s="10">
        <v>1.6</v>
      </c>
      <c r="BS612" t="s">
        <v>85</v>
      </c>
    </row>
    <row r="613" spans="1:71">
      <c r="A613" t="s">
        <v>501</v>
      </c>
      <c r="B613" s="47" t="s">
        <v>502</v>
      </c>
      <c r="C613" t="s">
        <v>96</v>
      </c>
      <c r="D613" s="8">
        <v>51</v>
      </c>
      <c r="E613" s="9">
        <v>43902</v>
      </c>
      <c r="F613" s="9">
        <v>43546</v>
      </c>
      <c r="G613" s="9">
        <v>43983</v>
      </c>
      <c r="H613" t="s">
        <v>503</v>
      </c>
      <c r="J613" t="s">
        <v>504</v>
      </c>
      <c r="L613" t="s">
        <v>505</v>
      </c>
      <c r="M613" t="s">
        <v>498</v>
      </c>
      <c r="N613" s="10">
        <v>79905</v>
      </c>
      <c r="O613" s="10">
        <v>1000</v>
      </c>
      <c r="P613">
        <v>5749</v>
      </c>
      <c r="Q613">
        <v>5</v>
      </c>
      <c r="R613">
        <v>0</v>
      </c>
      <c r="S613" t="s">
        <v>80</v>
      </c>
      <c r="T613" t="s">
        <v>304</v>
      </c>
      <c r="U613" t="s">
        <v>79</v>
      </c>
      <c r="V613">
        <v>0</v>
      </c>
      <c r="W613">
        <v>0</v>
      </c>
      <c r="X613">
        <v>0</v>
      </c>
      <c r="Y613">
        <v>0</v>
      </c>
      <c r="Z613" t="s">
        <v>306</v>
      </c>
      <c r="AA613" t="s">
        <v>499</v>
      </c>
      <c r="AB613" t="s">
        <v>109</v>
      </c>
      <c r="AC613">
        <v>0</v>
      </c>
      <c r="AD613" t="s">
        <v>306</v>
      </c>
      <c r="AE613" t="s">
        <v>499</v>
      </c>
      <c r="AF613" t="s">
        <v>109</v>
      </c>
      <c r="AG613">
        <v>13</v>
      </c>
      <c r="AH613">
        <v>2010</v>
      </c>
      <c r="AI613" s="8" t="s">
        <v>110</v>
      </c>
      <c r="AJ613" t="s">
        <v>525</v>
      </c>
      <c r="AK613" s="11">
        <v>-78</v>
      </c>
      <c r="AL613" s="11">
        <v>0</v>
      </c>
      <c r="AM613" s="11">
        <v>-1</v>
      </c>
      <c r="AN613" s="11">
        <v>0</v>
      </c>
      <c r="AO613" s="11">
        <v>0</v>
      </c>
      <c r="AP613" s="11">
        <v>-79</v>
      </c>
      <c r="AQ613" s="10">
        <v>14</v>
      </c>
      <c r="AR613" s="12">
        <f t="shared" si="18"/>
        <v>-11.06</v>
      </c>
      <c r="AS613" s="13">
        <v>44408</v>
      </c>
      <c r="AT613" s="14" t="s">
        <v>83</v>
      </c>
      <c r="AU613" s="15">
        <f t="shared" si="19"/>
        <v>-79</v>
      </c>
      <c r="AV613" s="12"/>
      <c r="AW613" t="s">
        <v>137</v>
      </c>
      <c r="AY613" s="16">
        <v>44408</v>
      </c>
      <c r="AZ613" s="10" t="s">
        <v>138</v>
      </c>
      <c r="BA613" s="10"/>
      <c r="BH613" t="s">
        <v>504</v>
      </c>
      <c r="BJ613" t="s">
        <v>505</v>
      </c>
      <c r="BK613" t="s">
        <v>498</v>
      </c>
      <c r="BL613">
        <v>79905</v>
      </c>
      <c r="BM613" t="s">
        <v>84</v>
      </c>
      <c r="BR613" s="10">
        <v>1.6</v>
      </c>
      <c r="BS613" t="s">
        <v>85</v>
      </c>
    </row>
    <row r="614" spans="1:71">
      <c r="A614" t="s">
        <v>501</v>
      </c>
      <c r="B614" s="47" t="s">
        <v>502</v>
      </c>
      <c r="C614" t="s">
        <v>96</v>
      </c>
      <c r="D614" s="8">
        <v>51</v>
      </c>
      <c r="E614" s="9">
        <v>43902</v>
      </c>
      <c r="F614" s="9">
        <v>43546</v>
      </c>
      <c r="G614" s="9">
        <v>43983</v>
      </c>
      <c r="H614" t="s">
        <v>503</v>
      </c>
      <c r="J614" t="s">
        <v>504</v>
      </c>
      <c r="L614" t="s">
        <v>505</v>
      </c>
      <c r="M614" t="s">
        <v>498</v>
      </c>
      <c r="N614" s="10">
        <v>79905</v>
      </c>
      <c r="O614" s="10">
        <v>1000</v>
      </c>
      <c r="P614">
        <v>5749</v>
      </c>
      <c r="Q614">
        <v>5</v>
      </c>
      <c r="R614">
        <v>0</v>
      </c>
      <c r="S614" t="s">
        <v>80</v>
      </c>
      <c r="T614" t="s">
        <v>304</v>
      </c>
      <c r="U614" t="s">
        <v>79</v>
      </c>
      <c r="V614">
        <v>0</v>
      </c>
      <c r="W614">
        <v>0</v>
      </c>
      <c r="X614">
        <v>0</v>
      </c>
      <c r="Y614">
        <v>0</v>
      </c>
      <c r="Z614" t="s">
        <v>306</v>
      </c>
      <c r="AA614" t="s">
        <v>499</v>
      </c>
      <c r="AB614" t="s">
        <v>109</v>
      </c>
      <c r="AC614">
        <v>0</v>
      </c>
      <c r="AD614" t="s">
        <v>306</v>
      </c>
      <c r="AE614" t="s">
        <v>499</v>
      </c>
      <c r="AF614" t="s">
        <v>109</v>
      </c>
      <c r="AG614">
        <v>45</v>
      </c>
      <c r="AH614">
        <v>2010</v>
      </c>
      <c r="AI614" s="8" t="s">
        <v>110</v>
      </c>
      <c r="AJ614" t="s">
        <v>551</v>
      </c>
      <c r="AK614" s="11">
        <v>78</v>
      </c>
      <c r="AL614" s="11">
        <v>0</v>
      </c>
      <c r="AM614" s="11">
        <v>1</v>
      </c>
      <c r="AN614" s="11">
        <v>0</v>
      </c>
      <c r="AO614" s="11">
        <v>0</v>
      </c>
      <c r="AP614" s="11">
        <v>79</v>
      </c>
      <c r="AQ614" s="10">
        <v>14</v>
      </c>
      <c r="AR614" s="12">
        <f t="shared" si="18"/>
        <v>11.06</v>
      </c>
      <c r="AS614" s="13">
        <v>44408</v>
      </c>
      <c r="AT614" s="14" t="s">
        <v>83</v>
      </c>
      <c r="AU614" s="15">
        <f t="shared" si="19"/>
        <v>79</v>
      </c>
      <c r="AV614" s="12"/>
      <c r="AW614" t="s">
        <v>137</v>
      </c>
      <c r="AY614" s="16">
        <v>44408</v>
      </c>
      <c r="AZ614" s="10" t="s">
        <v>138</v>
      </c>
      <c r="BA614" s="10"/>
      <c r="BH614" t="s">
        <v>504</v>
      </c>
      <c r="BJ614" t="s">
        <v>505</v>
      </c>
      <c r="BK614" t="s">
        <v>498</v>
      </c>
      <c r="BL614">
        <v>79905</v>
      </c>
      <c r="BM614" t="s">
        <v>84</v>
      </c>
      <c r="BR614" s="10">
        <v>1.6</v>
      </c>
      <c r="BS614" t="s">
        <v>85</v>
      </c>
    </row>
    <row r="615" spans="1:71">
      <c r="A615" t="s">
        <v>501</v>
      </c>
      <c r="B615" s="47" t="s">
        <v>502</v>
      </c>
      <c r="C615" t="s">
        <v>96</v>
      </c>
      <c r="D615" s="8">
        <v>52</v>
      </c>
      <c r="E615" s="9">
        <v>43924</v>
      </c>
      <c r="F615" s="9">
        <v>43546</v>
      </c>
      <c r="G615" s="9">
        <v>43983</v>
      </c>
      <c r="H615" t="s">
        <v>503</v>
      </c>
      <c r="J615" t="s">
        <v>504</v>
      </c>
      <c r="L615" t="s">
        <v>505</v>
      </c>
      <c r="M615" t="s">
        <v>498</v>
      </c>
      <c r="N615" s="10">
        <v>79905</v>
      </c>
      <c r="O615" s="10">
        <v>1000</v>
      </c>
      <c r="P615">
        <v>5749</v>
      </c>
      <c r="Q615">
        <v>5</v>
      </c>
      <c r="R615">
        <v>0</v>
      </c>
      <c r="S615" t="s">
        <v>80</v>
      </c>
      <c r="T615" t="s">
        <v>304</v>
      </c>
      <c r="U615" t="s">
        <v>79</v>
      </c>
      <c r="V615">
        <v>0</v>
      </c>
      <c r="W615">
        <v>0</v>
      </c>
      <c r="X615">
        <v>0</v>
      </c>
      <c r="Y615">
        <v>0</v>
      </c>
      <c r="Z615" t="s">
        <v>306</v>
      </c>
      <c r="AA615" t="s">
        <v>499</v>
      </c>
      <c r="AB615" t="s">
        <v>109</v>
      </c>
      <c r="AC615">
        <v>0</v>
      </c>
      <c r="AD615" t="s">
        <v>306</v>
      </c>
      <c r="AE615" t="s">
        <v>499</v>
      </c>
      <c r="AF615" t="s">
        <v>109</v>
      </c>
      <c r="AG615">
        <v>18</v>
      </c>
      <c r="AH615" s="10">
        <v>2007</v>
      </c>
      <c r="AI615" s="8" t="s">
        <v>110</v>
      </c>
      <c r="AJ615" t="s">
        <v>530</v>
      </c>
      <c r="AK615" s="11">
        <v>-461</v>
      </c>
      <c r="AL615" s="11"/>
      <c r="AM615" s="11">
        <v>-5</v>
      </c>
      <c r="AN615" s="11"/>
      <c r="AO615" s="11"/>
      <c r="AP615" s="11">
        <v>-466</v>
      </c>
      <c r="AQ615" s="10">
        <v>14</v>
      </c>
      <c r="AR615" s="12">
        <f t="shared" si="18"/>
        <v>-65.240000000000009</v>
      </c>
      <c r="AS615" s="13">
        <v>44408</v>
      </c>
      <c r="AT615" s="14" t="s">
        <v>83</v>
      </c>
      <c r="AU615" s="15">
        <f t="shared" si="19"/>
        <v>-466</v>
      </c>
      <c r="AV615" s="12"/>
      <c r="AW615" t="s">
        <v>137</v>
      </c>
      <c r="AY615" s="16">
        <v>44408</v>
      </c>
      <c r="AZ615" s="10" t="s">
        <v>138</v>
      </c>
      <c r="BA615" s="10"/>
      <c r="BH615" t="s">
        <v>504</v>
      </c>
      <c r="BJ615" t="s">
        <v>505</v>
      </c>
      <c r="BK615" t="s">
        <v>498</v>
      </c>
      <c r="BL615">
        <v>79905</v>
      </c>
      <c r="BM615" t="s">
        <v>84</v>
      </c>
      <c r="BR615" s="10">
        <v>1.6</v>
      </c>
      <c r="BS615" t="s">
        <v>85</v>
      </c>
    </row>
    <row r="616" spans="1:71">
      <c r="A616" t="s">
        <v>501</v>
      </c>
      <c r="B616" s="47" t="s">
        <v>502</v>
      </c>
      <c r="C616" t="s">
        <v>96</v>
      </c>
      <c r="D616" s="8">
        <v>53</v>
      </c>
      <c r="E616" s="9">
        <v>43924</v>
      </c>
      <c r="F616" s="9">
        <v>43546</v>
      </c>
      <c r="G616" s="9">
        <v>43983</v>
      </c>
      <c r="H616" t="s">
        <v>503</v>
      </c>
      <c r="J616" t="s">
        <v>504</v>
      </c>
      <c r="L616" t="s">
        <v>505</v>
      </c>
      <c r="M616" t="s">
        <v>498</v>
      </c>
      <c r="N616" s="10">
        <v>79905</v>
      </c>
      <c r="O616" s="10">
        <v>1000</v>
      </c>
      <c r="P616">
        <v>5749</v>
      </c>
      <c r="Q616">
        <v>5</v>
      </c>
      <c r="R616">
        <v>0</v>
      </c>
      <c r="S616" t="s">
        <v>80</v>
      </c>
      <c r="T616" t="s">
        <v>304</v>
      </c>
      <c r="U616" t="s">
        <v>79</v>
      </c>
      <c r="V616">
        <v>0</v>
      </c>
      <c r="W616">
        <v>0</v>
      </c>
      <c r="X616">
        <v>0</v>
      </c>
      <c r="Y616">
        <v>0</v>
      </c>
      <c r="Z616" t="s">
        <v>306</v>
      </c>
      <c r="AA616" t="s">
        <v>499</v>
      </c>
      <c r="AB616" t="s">
        <v>109</v>
      </c>
      <c r="AC616">
        <v>0</v>
      </c>
      <c r="AD616" t="s">
        <v>306</v>
      </c>
      <c r="AE616" t="s">
        <v>499</v>
      </c>
      <c r="AF616" t="s">
        <v>109</v>
      </c>
      <c r="AG616">
        <v>50</v>
      </c>
      <c r="AH616" s="10">
        <v>2007</v>
      </c>
      <c r="AI616" s="8" t="s">
        <v>110</v>
      </c>
      <c r="AJ616" t="s">
        <v>550</v>
      </c>
      <c r="AK616" s="11">
        <v>-461</v>
      </c>
      <c r="AL616" s="11"/>
      <c r="AM616" s="11">
        <v>-5</v>
      </c>
      <c r="AN616" s="11"/>
      <c r="AO616" s="11"/>
      <c r="AP616" s="11">
        <v>-466</v>
      </c>
      <c r="AQ616" s="10">
        <v>14</v>
      </c>
      <c r="AR616" s="12">
        <f t="shared" si="18"/>
        <v>-65.240000000000009</v>
      </c>
      <c r="AS616" s="13">
        <v>44408</v>
      </c>
      <c r="AT616" s="14" t="s">
        <v>83</v>
      </c>
      <c r="AU616" s="15">
        <f t="shared" si="19"/>
        <v>-466</v>
      </c>
      <c r="AV616" s="12"/>
      <c r="AW616" t="s">
        <v>137</v>
      </c>
      <c r="AY616" s="16">
        <v>44408</v>
      </c>
      <c r="AZ616" s="10" t="s">
        <v>138</v>
      </c>
      <c r="BA616" s="10"/>
      <c r="BH616" t="s">
        <v>504</v>
      </c>
      <c r="BJ616" t="s">
        <v>505</v>
      </c>
      <c r="BK616" t="s">
        <v>498</v>
      </c>
      <c r="BL616">
        <v>79905</v>
      </c>
      <c r="BM616" t="s">
        <v>84</v>
      </c>
      <c r="BR616" s="10">
        <v>1.6</v>
      </c>
      <c r="BS616" t="s">
        <v>85</v>
      </c>
    </row>
    <row r="617" spans="1:71">
      <c r="A617" t="s">
        <v>501</v>
      </c>
      <c r="B617" s="47" t="s">
        <v>502</v>
      </c>
      <c r="C617" t="s">
        <v>96</v>
      </c>
      <c r="D617" s="8">
        <v>53</v>
      </c>
      <c r="E617" s="9">
        <v>43924</v>
      </c>
      <c r="F617" s="9">
        <v>43546</v>
      </c>
      <c r="G617" s="9">
        <v>43983</v>
      </c>
      <c r="H617" t="s">
        <v>503</v>
      </c>
      <c r="J617" t="s">
        <v>504</v>
      </c>
      <c r="L617" t="s">
        <v>505</v>
      </c>
      <c r="M617" t="s">
        <v>498</v>
      </c>
      <c r="N617" s="10">
        <v>79905</v>
      </c>
      <c r="O617" s="10">
        <v>1000</v>
      </c>
      <c r="P617">
        <v>5749</v>
      </c>
      <c r="Q617">
        <v>5</v>
      </c>
      <c r="R617">
        <v>0</v>
      </c>
      <c r="S617" t="s">
        <v>80</v>
      </c>
      <c r="T617" t="s">
        <v>304</v>
      </c>
      <c r="U617" t="s">
        <v>79</v>
      </c>
      <c r="V617">
        <v>0</v>
      </c>
      <c r="W617">
        <v>0</v>
      </c>
      <c r="X617">
        <v>0</v>
      </c>
      <c r="Y617">
        <v>0</v>
      </c>
      <c r="Z617" t="s">
        <v>306</v>
      </c>
      <c r="AA617" t="s">
        <v>499</v>
      </c>
      <c r="AB617" t="s">
        <v>109</v>
      </c>
      <c r="AC617">
        <v>0</v>
      </c>
      <c r="AD617" t="s">
        <v>306</v>
      </c>
      <c r="AE617" t="s">
        <v>499</v>
      </c>
      <c r="AF617" t="s">
        <v>109</v>
      </c>
      <c r="AG617">
        <v>6</v>
      </c>
      <c r="AH617" s="10">
        <v>2007</v>
      </c>
      <c r="AI617" s="8" t="s">
        <v>110</v>
      </c>
      <c r="AJ617" t="s">
        <v>518</v>
      </c>
      <c r="AK617" s="11">
        <v>-461</v>
      </c>
      <c r="AL617" s="11"/>
      <c r="AM617" s="11">
        <v>-5</v>
      </c>
      <c r="AN617" s="11"/>
      <c r="AO617" s="11"/>
      <c r="AP617" s="11">
        <v>-466</v>
      </c>
      <c r="AQ617" s="10">
        <v>14</v>
      </c>
      <c r="AR617" s="12">
        <f t="shared" si="18"/>
        <v>-65.240000000000009</v>
      </c>
      <c r="AS617" s="13">
        <v>44408</v>
      </c>
      <c r="AT617" s="14" t="s">
        <v>83</v>
      </c>
      <c r="AU617" s="15">
        <f t="shared" si="19"/>
        <v>-466</v>
      </c>
      <c r="AV617" s="12"/>
      <c r="AW617" t="s">
        <v>137</v>
      </c>
      <c r="AY617" s="16">
        <v>44408</v>
      </c>
      <c r="AZ617" s="10" t="s">
        <v>138</v>
      </c>
      <c r="BA617" s="10"/>
      <c r="BH617" t="s">
        <v>504</v>
      </c>
      <c r="BJ617" t="s">
        <v>505</v>
      </c>
      <c r="BK617" t="s">
        <v>498</v>
      </c>
      <c r="BL617">
        <v>79905</v>
      </c>
      <c r="BM617" t="s">
        <v>84</v>
      </c>
      <c r="BR617" s="10">
        <v>1.6</v>
      </c>
      <c r="BS617" t="s">
        <v>85</v>
      </c>
    </row>
    <row r="618" spans="1:71">
      <c r="A618" t="s">
        <v>501</v>
      </c>
      <c r="B618" s="47" t="s">
        <v>502</v>
      </c>
      <c r="C618" t="s">
        <v>96</v>
      </c>
      <c r="D618" s="8">
        <v>53</v>
      </c>
      <c r="E618" s="9">
        <v>43924</v>
      </c>
      <c r="F618" s="9">
        <v>43546</v>
      </c>
      <c r="G618" s="9">
        <v>43983</v>
      </c>
      <c r="H618" t="s">
        <v>503</v>
      </c>
      <c r="J618" t="s">
        <v>504</v>
      </c>
      <c r="L618" t="s">
        <v>505</v>
      </c>
      <c r="M618" t="s">
        <v>498</v>
      </c>
      <c r="N618" s="10">
        <v>79905</v>
      </c>
      <c r="O618" s="10">
        <v>1000</v>
      </c>
      <c r="P618">
        <v>5749</v>
      </c>
      <c r="Q618">
        <v>5</v>
      </c>
      <c r="R618">
        <v>0</v>
      </c>
      <c r="S618" t="s">
        <v>80</v>
      </c>
      <c r="T618" t="s">
        <v>304</v>
      </c>
      <c r="U618" t="s">
        <v>79</v>
      </c>
      <c r="V618">
        <v>0</v>
      </c>
      <c r="W618">
        <v>0</v>
      </c>
      <c r="X618">
        <v>0</v>
      </c>
      <c r="Y618">
        <v>0</v>
      </c>
      <c r="Z618" t="s">
        <v>306</v>
      </c>
      <c r="AA618" t="s">
        <v>499</v>
      </c>
      <c r="AB618" t="s">
        <v>109</v>
      </c>
      <c r="AC618">
        <v>0</v>
      </c>
      <c r="AD618" t="s">
        <v>306</v>
      </c>
      <c r="AE618" t="s">
        <v>499</v>
      </c>
      <c r="AF618" t="s">
        <v>109</v>
      </c>
      <c r="AG618">
        <v>20</v>
      </c>
      <c r="AH618" s="10">
        <v>2009</v>
      </c>
      <c r="AI618" s="8" t="s">
        <v>110</v>
      </c>
      <c r="AJ618" t="s">
        <v>522</v>
      </c>
      <c r="AK618" s="11">
        <v>-461</v>
      </c>
      <c r="AL618" s="11"/>
      <c r="AM618" s="11">
        <v>-5</v>
      </c>
      <c r="AN618" s="11"/>
      <c r="AO618" s="11"/>
      <c r="AP618" s="11">
        <v>-466</v>
      </c>
      <c r="AQ618" s="10">
        <v>14</v>
      </c>
      <c r="AR618" s="12">
        <f t="shared" si="18"/>
        <v>-65.240000000000009</v>
      </c>
      <c r="AS618" s="13">
        <v>44408</v>
      </c>
      <c r="AT618" s="14" t="s">
        <v>83</v>
      </c>
      <c r="AU618" s="15">
        <f t="shared" si="19"/>
        <v>-466</v>
      </c>
      <c r="AV618" s="12"/>
      <c r="AW618" t="s">
        <v>137</v>
      </c>
      <c r="AY618" s="16">
        <v>44408</v>
      </c>
      <c r="AZ618" s="10" t="s">
        <v>138</v>
      </c>
      <c r="BA618" s="10"/>
      <c r="BH618" t="s">
        <v>504</v>
      </c>
      <c r="BJ618" t="s">
        <v>505</v>
      </c>
      <c r="BK618" t="s">
        <v>498</v>
      </c>
      <c r="BL618">
        <v>79905</v>
      </c>
      <c r="BM618" t="s">
        <v>84</v>
      </c>
      <c r="BR618" s="10">
        <v>1.6</v>
      </c>
      <c r="BS618" t="s">
        <v>85</v>
      </c>
    </row>
    <row r="619" spans="1:71">
      <c r="A619" t="s">
        <v>501</v>
      </c>
      <c r="B619" s="47" t="s">
        <v>502</v>
      </c>
      <c r="C619" t="s">
        <v>96</v>
      </c>
      <c r="D619" s="8">
        <v>53</v>
      </c>
      <c r="E619" s="9">
        <v>43924</v>
      </c>
      <c r="F619" s="9">
        <v>43546</v>
      </c>
      <c r="G619" s="9">
        <v>43983</v>
      </c>
      <c r="H619" t="s">
        <v>503</v>
      </c>
      <c r="J619" t="s">
        <v>504</v>
      </c>
      <c r="L619" t="s">
        <v>505</v>
      </c>
      <c r="M619" t="s">
        <v>498</v>
      </c>
      <c r="N619" s="10">
        <v>79905</v>
      </c>
      <c r="O619" s="10">
        <v>1000</v>
      </c>
      <c r="P619">
        <v>5749</v>
      </c>
      <c r="Q619">
        <v>5</v>
      </c>
      <c r="R619">
        <v>0</v>
      </c>
      <c r="S619" t="s">
        <v>80</v>
      </c>
      <c r="T619" t="s">
        <v>304</v>
      </c>
      <c r="U619" t="s">
        <v>79</v>
      </c>
      <c r="V619">
        <v>0</v>
      </c>
      <c r="W619">
        <v>0</v>
      </c>
      <c r="X619">
        <v>0</v>
      </c>
      <c r="Y619">
        <v>0</v>
      </c>
      <c r="Z619" t="s">
        <v>306</v>
      </c>
      <c r="AA619" t="s">
        <v>499</v>
      </c>
      <c r="AB619" t="s">
        <v>109</v>
      </c>
      <c r="AC619">
        <v>0</v>
      </c>
      <c r="AD619" t="s">
        <v>306</v>
      </c>
      <c r="AE619" t="s">
        <v>499</v>
      </c>
      <c r="AF619" t="s">
        <v>109</v>
      </c>
      <c r="AG619">
        <v>17</v>
      </c>
      <c r="AH619" s="10">
        <v>2010</v>
      </c>
      <c r="AI619" s="8" t="s">
        <v>90</v>
      </c>
      <c r="AJ619" t="s">
        <v>532</v>
      </c>
      <c r="AK619" s="11">
        <v>-461</v>
      </c>
      <c r="AL619" s="11"/>
      <c r="AM619" s="11">
        <v>-5</v>
      </c>
      <c r="AN619" s="11"/>
      <c r="AO619" s="11"/>
      <c r="AP619" s="11">
        <v>-466</v>
      </c>
      <c r="AQ619" s="10">
        <v>14</v>
      </c>
      <c r="AR619" s="12">
        <f t="shared" si="18"/>
        <v>-65.240000000000009</v>
      </c>
      <c r="AS619" s="13">
        <v>44408</v>
      </c>
      <c r="AT619" s="14" t="s">
        <v>83</v>
      </c>
      <c r="AU619" s="15">
        <f t="shared" si="19"/>
        <v>-466</v>
      </c>
      <c r="AV619" s="12"/>
      <c r="AW619" t="s">
        <v>137</v>
      </c>
      <c r="AY619" s="16">
        <v>44408</v>
      </c>
      <c r="AZ619" s="10" t="s">
        <v>138</v>
      </c>
      <c r="BA619" s="10"/>
      <c r="BH619" t="s">
        <v>504</v>
      </c>
      <c r="BJ619" t="s">
        <v>505</v>
      </c>
      <c r="BK619" t="s">
        <v>498</v>
      </c>
      <c r="BL619">
        <v>79905</v>
      </c>
      <c r="BM619" t="s">
        <v>84</v>
      </c>
      <c r="BR619" s="10">
        <v>1.6</v>
      </c>
      <c r="BS619" t="s">
        <v>85</v>
      </c>
    </row>
    <row r="620" spans="1:71">
      <c r="A620" t="s">
        <v>501</v>
      </c>
      <c r="B620" s="47" t="s">
        <v>502</v>
      </c>
      <c r="C620" t="s">
        <v>96</v>
      </c>
      <c r="D620" s="8">
        <v>53</v>
      </c>
      <c r="E620" s="9">
        <v>43924</v>
      </c>
      <c r="F620" s="9">
        <v>43546</v>
      </c>
      <c r="G620" s="9">
        <v>43983</v>
      </c>
      <c r="H620" t="s">
        <v>503</v>
      </c>
      <c r="J620" t="s">
        <v>504</v>
      </c>
      <c r="L620" t="s">
        <v>505</v>
      </c>
      <c r="M620" t="s">
        <v>498</v>
      </c>
      <c r="N620" s="10">
        <v>79905</v>
      </c>
      <c r="O620" s="10">
        <v>1000</v>
      </c>
      <c r="P620">
        <v>5749</v>
      </c>
      <c r="Q620">
        <v>5</v>
      </c>
      <c r="R620">
        <v>0</v>
      </c>
      <c r="S620" t="s">
        <v>80</v>
      </c>
      <c r="T620" t="s">
        <v>304</v>
      </c>
      <c r="U620" t="s">
        <v>79</v>
      </c>
      <c r="V620">
        <v>0</v>
      </c>
      <c r="W620">
        <v>0</v>
      </c>
      <c r="X620">
        <v>0</v>
      </c>
      <c r="Y620">
        <v>0</v>
      </c>
      <c r="Z620" t="s">
        <v>306</v>
      </c>
      <c r="AA620" t="s">
        <v>499</v>
      </c>
      <c r="AB620" t="s">
        <v>109</v>
      </c>
      <c r="AC620">
        <v>0</v>
      </c>
      <c r="AD620" t="s">
        <v>306</v>
      </c>
      <c r="AE620" t="s">
        <v>499</v>
      </c>
      <c r="AF620" t="s">
        <v>109</v>
      </c>
      <c r="AG620">
        <v>7</v>
      </c>
      <c r="AH620" s="10">
        <v>2011</v>
      </c>
      <c r="AI620" s="8" t="s">
        <v>110</v>
      </c>
      <c r="AJ620" t="s">
        <v>540</v>
      </c>
      <c r="AK620" s="11">
        <v>-461</v>
      </c>
      <c r="AL620" s="11"/>
      <c r="AM620" s="11">
        <v>-5</v>
      </c>
      <c r="AN620" s="11"/>
      <c r="AO620" s="11"/>
      <c r="AP620" s="11">
        <v>-466</v>
      </c>
      <c r="AQ620" s="10">
        <v>14</v>
      </c>
      <c r="AR620" s="12">
        <f t="shared" si="18"/>
        <v>-65.240000000000009</v>
      </c>
      <c r="AS620" s="13">
        <v>44408</v>
      </c>
      <c r="AT620" s="14" t="s">
        <v>83</v>
      </c>
      <c r="AU620" s="15">
        <f t="shared" si="19"/>
        <v>-466</v>
      </c>
      <c r="AV620" s="12"/>
      <c r="AW620" t="s">
        <v>137</v>
      </c>
      <c r="AY620" s="16">
        <v>44408</v>
      </c>
      <c r="AZ620" s="10" t="s">
        <v>138</v>
      </c>
      <c r="BA620" s="10"/>
      <c r="BH620" t="s">
        <v>504</v>
      </c>
      <c r="BJ620" t="s">
        <v>505</v>
      </c>
      <c r="BK620" t="s">
        <v>498</v>
      </c>
      <c r="BL620">
        <v>79905</v>
      </c>
      <c r="BM620" t="s">
        <v>84</v>
      </c>
      <c r="BR620" s="10">
        <v>1.6</v>
      </c>
      <c r="BS620" t="s">
        <v>85</v>
      </c>
    </row>
    <row r="621" spans="1:71">
      <c r="A621" t="s">
        <v>501</v>
      </c>
      <c r="B621" s="47" t="s">
        <v>502</v>
      </c>
      <c r="C621" t="s">
        <v>96</v>
      </c>
      <c r="D621" s="8">
        <v>53</v>
      </c>
      <c r="E621" s="9">
        <v>43924</v>
      </c>
      <c r="F621" s="9">
        <v>43546</v>
      </c>
      <c r="G621" s="9">
        <v>43983</v>
      </c>
      <c r="H621" t="s">
        <v>503</v>
      </c>
      <c r="J621" t="s">
        <v>504</v>
      </c>
      <c r="L621" t="s">
        <v>505</v>
      </c>
      <c r="M621" t="s">
        <v>498</v>
      </c>
      <c r="N621" s="10">
        <v>79905</v>
      </c>
      <c r="O621" s="10">
        <v>1000</v>
      </c>
      <c r="P621">
        <v>5749</v>
      </c>
      <c r="Q621">
        <v>5</v>
      </c>
      <c r="R621">
        <v>0</v>
      </c>
      <c r="S621" t="s">
        <v>80</v>
      </c>
      <c r="T621" t="s">
        <v>304</v>
      </c>
      <c r="U621" t="s">
        <v>79</v>
      </c>
      <c r="V621">
        <v>0</v>
      </c>
      <c r="W621">
        <v>0</v>
      </c>
      <c r="X621">
        <v>0</v>
      </c>
      <c r="Y621">
        <v>0</v>
      </c>
      <c r="Z621" t="s">
        <v>306</v>
      </c>
      <c r="AA621" t="s">
        <v>499</v>
      </c>
      <c r="AB621" t="s">
        <v>109</v>
      </c>
      <c r="AC621">
        <v>0</v>
      </c>
      <c r="AD621" t="s">
        <v>306</v>
      </c>
      <c r="AE621" t="s">
        <v>499</v>
      </c>
      <c r="AF621" t="s">
        <v>109</v>
      </c>
      <c r="AG621">
        <v>11</v>
      </c>
      <c r="AH621" s="10">
        <v>2008</v>
      </c>
      <c r="AI621" s="8" t="s">
        <v>110</v>
      </c>
      <c r="AJ621" t="s">
        <v>526</v>
      </c>
      <c r="AK621" s="11">
        <v>-461</v>
      </c>
      <c r="AL621" s="11"/>
      <c r="AM621" s="11">
        <v>-5</v>
      </c>
      <c r="AN621" s="11"/>
      <c r="AO621" s="11"/>
      <c r="AP621" s="11">
        <v>-466</v>
      </c>
      <c r="AQ621" s="10">
        <v>14</v>
      </c>
      <c r="AR621" s="12">
        <f t="shared" si="18"/>
        <v>-65.240000000000009</v>
      </c>
      <c r="AS621" s="13">
        <v>44408</v>
      </c>
      <c r="AT621" s="14" t="s">
        <v>83</v>
      </c>
      <c r="AU621" s="15">
        <f t="shared" si="19"/>
        <v>-466</v>
      </c>
      <c r="AV621" s="12"/>
      <c r="AW621" t="s">
        <v>137</v>
      </c>
      <c r="AY621" s="16">
        <v>44408</v>
      </c>
      <c r="AZ621" s="10" t="s">
        <v>138</v>
      </c>
      <c r="BA621" s="10"/>
      <c r="BH621" t="s">
        <v>504</v>
      </c>
      <c r="BJ621" t="s">
        <v>505</v>
      </c>
      <c r="BK621" t="s">
        <v>498</v>
      </c>
      <c r="BL621">
        <v>79905</v>
      </c>
      <c r="BM621" t="s">
        <v>84</v>
      </c>
      <c r="BR621" s="10">
        <v>1.6</v>
      </c>
      <c r="BS621" t="s">
        <v>85</v>
      </c>
    </row>
    <row r="622" spans="1:71">
      <c r="A622" t="s">
        <v>501</v>
      </c>
      <c r="B622" s="47" t="s">
        <v>502</v>
      </c>
      <c r="C622" t="s">
        <v>96</v>
      </c>
      <c r="D622" s="8">
        <v>53</v>
      </c>
      <c r="E622" s="9">
        <v>43924</v>
      </c>
      <c r="F622" s="9">
        <v>43546</v>
      </c>
      <c r="G622" s="9">
        <v>43983</v>
      </c>
      <c r="H622" t="s">
        <v>503</v>
      </c>
      <c r="J622" t="s">
        <v>504</v>
      </c>
      <c r="L622" t="s">
        <v>505</v>
      </c>
      <c r="M622" t="s">
        <v>498</v>
      </c>
      <c r="N622" s="10">
        <v>79905</v>
      </c>
      <c r="O622" s="10">
        <v>1000</v>
      </c>
      <c r="P622">
        <v>5749</v>
      </c>
      <c r="Q622">
        <v>5</v>
      </c>
      <c r="R622">
        <v>0</v>
      </c>
      <c r="S622" t="s">
        <v>80</v>
      </c>
      <c r="T622" t="s">
        <v>304</v>
      </c>
      <c r="U622" t="s">
        <v>79</v>
      </c>
      <c r="V622">
        <v>0</v>
      </c>
      <c r="W622">
        <v>0</v>
      </c>
      <c r="X622">
        <v>0</v>
      </c>
      <c r="Y622">
        <v>0</v>
      </c>
      <c r="Z622" t="s">
        <v>306</v>
      </c>
      <c r="AA622" t="s">
        <v>499</v>
      </c>
      <c r="AB622" t="s">
        <v>109</v>
      </c>
      <c r="AC622">
        <v>0</v>
      </c>
      <c r="AD622" t="s">
        <v>306</v>
      </c>
      <c r="AE622" t="s">
        <v>499</v>
      </c>
      <c r="AF622" t="s">
        <v>109</v>
      </c>
      <c r="AG622">
        <v>56</v>
      </c>
      <c r="AH622" s="10">
        <v>2007</v>
      </c>
      <c r="AI622" s="8" t="s">
        <v>110</v>
      </c>
      <c r="AJ622" t="s">
        <v>527</v>
      </c>
      <c r="AK622" s="11">
        <v>-461</v>
      </c>
      <c r="AL622" s="11"/>
      <c r="AM622" s="11">
        <v>-5</v>
      </c>
      <c r="AN622" s="11"/>
      <c r="AO622" s="11"/>
      <c r="AP622" s="11">
        <v>-466</v>
      </c>
      <c r="AQ622" s="10">
        <v>14</v>
      </c>
      <c r="AR622" s="12">
        <f t="shared" si="18"/>
        <v>-65.240000000000009</v>
      </c>
      <c r="AS622" s="13">
        <v>44408</v>
      </c>
      <c r="AT622" s="14" t="s">
        <v>83</v>
      </c>
      <c r="AU622" s="15">
        <f t="shared" si="19"/>
        <v>-466</v>
      </c>
      <c r="AV622" s="12"/>
      <c r="AW622" t="s">
        <v>137</v>
      </c>
      <c r="AY622" s="16">
        <v>44408</v>
      </c>
      <c r="AZ622" s="10" t="s">
        <v>138</v>
      </c>
      <c r="BA622" s="10"/>
      <c r="BH622" t="s">
        <v>504</v>
      </c>
      <c r="BJ622" t="s">
        <v>505</v>
      </c>
      <c r="BK622" t="s">
        <v>498</v>
      </c>
      <c r="BL622">
        <v>79905</v>
      </c>
      <c r="BM622" t="s">
        <v>84</v>
      </c>
      <c r="BR622" s="10">
        <v>1.6</v>
      </c>
      <c r="BS622" t="s">
        <v>85</v>
      </c>
    </row>
    <row r="623" spans="1:71">
      <c r="A623" t="s">
        <v>501</v>
      </c>
      <c r="B623" s="47" t="s">
        <v>502</v>
      </c>
      <c r="C623" t="s">
        <v>96</v>
      </c>
      <c r="D623" s="8">
        <v>54</v>
      </c>
      <c r="E623" s="9">
        <v>43924</v>
      </c>
      <c r="F623" s="9">
        <v>43546</v>
      </c>
      <c r="G623" s="9">
        <v>43983</v>
      </c>
      <c r="H623" t="s">
        <v>503</v>
      </c>
      <c r="J623" t="s">
        <v>504</v>
      </c>
      <c r="L623" t="s">
        <v>505</v>
      </c>
      <c r="M623" t="s">
        <v>498</v>
      </c>
      <c r="N623" s="10">
        <v>79905</v>
      </c>
      <c r="O623" s="10">
        <v>1000</v>
      </c>
      <c r="P623">
        <v>5749</v>
      </c>
      <c r="Q623">
        <v>5</v>
      </c>
      <c r="R623">
        <v>0</v>
      </c>
      <c r="S623" t="s">
        <v>80</v>
      </c>
      <c r="T623" t="s">
        <v>304</v>
      </c>
      <c r="U623" t="s">
        <v>79</v>
      </c>
      <c r="V623">
        <v>0</v>
      </c>
      <c r="W623">
        <v>0</v>
      </c>
      <c r="X623">
        <v>0</v>
      </c>
      <c r="Y623">
        <v>0</v>
      </c>
      <c r="Z623" t="s">
        <v>306</v>
      </c>
      <c r="AA623" t="s">
        <v>499</v>
      </c>
      <c r="AB623" t="s">
        <v>109</v>
      </c>
      <c r="AC623">
        <v>0</v>
      </c>
      <c r="AD623" t="s">
        <v>306</v>
      </c>
      <c r="AE623" t="s">
        <v>499</v>
      </c>
      <c r="AF623" t="s">
        <v>109</v>
      </c>
      <c r="AG623">
        <v>35</v>
      </c>
      <c r="AH623">
        <v>2011</v>
      </c>
      <c r="AI623" s="8" t="s">
        <v>110</v>
      </c>
      <c r="AJ623" t="s">
        <v>536</v>
      </c>
      <c r="AK623" s="11">
        <v>-3103</v>
      </c>
      <c r="AL623" s="11">
        <v>0</v>
      </c>
      <c r="AM623" s="11">
        <v>-28</v>
      </c>
      <c r="AN623" s="11">
        <v>0</v>
      </c>
      <c r="AO623" s="11">
        <v>0</v>
      </c>
      <c r="AP623" s="11">
        <v>-3131</v>
      </c>
      <c r="AQ623" s="10">
        <v>14</v>
      </c>
      <c r="AR623" s="12">
        <f t="shared" ref="AR623:AR686" si="20">AP623*AQ623%</f>
        <v>-438.34000000000003</v>
      </c>
      <c r="AS623" s="13">
        <v>44408</v>
      </c>
      <c r="AT623" s="14" t="s">
        <v>83</v>
      </c>
      <c r="AU623" s="15">
        <f t="shared" si="19"/>
        <v>-3131</v>
      </c>
      <c r="AV623" s="12"/>
      <c r="AW623" t="s">
        <v>137</v>
      </c>
      <c r="AY623" s="16">
        <v>44408</v>
      </c>
      <c r="AZ623" s="10" t="s">
        <v>138</v>
      </c>
      <c r="BA623" s="10"/>
      <c r="BH623" t="s">
        <v>504</v>
      </c>
      <c r="BJ623" t="s">
        <v>505</v>
      </c>
      <c r="BK623" t="s">
        <v>498</v>
      </c>
      <c r="BL623">
        <v>79905</v>
      </c>
      <c r="BM623" t="s">
        <v>84</v>
      </c>
      <c r="BR623" s="10">
        <v>1.6</v>
      </c>
      <c r="BS623" t="s">
        <v>85</v>
      </c>
    </row>
    <row r="624" spans="1:71">
      <c r="A624" s="21" t="s">
        <v>501</v>
      </c>
      <c r="B624" s="48" t="s">
        <v>502</v>
      </c>
      <c r="C624" s="21" t="s">
        <v>96</v>
      </c>
      <c r="D624" s="21">
        <v>55</v>
      </c>
      <c r="E624" s="23">
        <v>43962</v>
      </c>
      <c r="F624" s="23">
        <v>43546</v>
      </c>
      <c r="G624" s="23">
        <v>43983</v>
      </c>
      <c r="H624" s="21" t="s">
        <v>503</v>
      </c>
      <c r="I624" s="21"/>
      <c r="J624" s="21" t="s">
        <v>504</v>
      </c>
      <c r="K624" s="21"/>
      <c r="L624" s="21" t="s">
        <v>505</v>
      </c>
      <c r="M624" s="21" t="s">
        <v>498</v>
      </c>
      <c r="N624" s="14">
        <v>79905</v>
      </c>
      <c r="O624" s="14">
        <v>1000</v>
      </c>
      <c r="P624" s="21">
        <v>5749</v>
      </c>
      <c r="Q624" s="21">
        <v>5</v>
      </c>
      <c r="R624" s="21">
        <v>0</v>
      </c>
      <c r="S624" s="24">
        <v>100000</v>
      </c>
      <c r="T624" s="24">
        <v>300000</v>
      </c>
      <c r="U624" s="24">
        <v>50000</v>
      </c>
      <c r="V624" s="21">
        <v>0</v>
      </c>
      <c r="W624" s="21">
        <v>0</v>
      </c>
      <c r="X624" s="21">
        <v>0</v>
      </c>
      <c r="Y624" s="21">
        <v>0</v>
      </c>
      <c r="Z624" s="24">
        <v>30000</v>
      </c>
      <c r="AA624" s="24">
        <v>60000</v>
      </c>
      <c r="AB624" s="24">
        <v>25000</v>
      </c>
      <c r="AC624" s="21">
        <v>0</v>
      </c>
      <c r="AD624" s="24">
        <v>30000</v>
      </c>
      <c r="AE624" s="24">
        <v>60000</v>
      </c>
      <c r="AF624" s="24">
        <v>25000</v>
      </c>
      <c r="AG624" s="21">
        <v>43</v>
      </c>
      <c r="AH624" s="21">
        <v>2008</v>
      </c>
      <c r="AI624" s="21" t="s">
        <v>110</v>
      </c>
      <c r="AJ624" s="21" t="s">
        <v>552</v>
      </c>
      <c r="AK624" s="19">
        <v>168</v>
      </c>
      <c r="AL624" s="19">
        <v>0</v>
      </c>
      <c r="AM624" s="19">
        <v>0</v>
      </c>
      <c r="AN624" s="19">
        <v>0</v>
      </c>
      <c r="AO624" s="19">
        <v>0</v>
      </c>
      <c r="AP624" s="19">
        <f>SUM(AK624:AO624)</f>
        <v>168</v>
      </c>
      <c r="AQ624" s="14">
        <v>14</v>
      </c>
      <c r="AR624" s="20">
        <f t="shared" si="20"/>
        <v>23.520000000000003</v>
      </c>
      <c r="AS624" s="13">
        <v>44408</v>
      </c>
      <c r="AT624" s="14" t="s">
        <v>83</v>
      </c>
      <c r="AU624" s="15">
        <f t="shared" si="19"/>
        <v>168</v>
      </c>
      <c r="AV624" s="12"/>
      <c r="AW624" s="21" t="s">
        <v>137</v>
      </c>
      <c r="AX624" s="21"/>
      <c r="AY624" s="16">
        <v>44408</v>
      </c>
      <c r="AZ624" s="14" t="s">
        <v>138</v>
      </c>
      <c r="BA624" s="14"/>
      <c r="BB624" s="21"/>
      <c r="BC624" s="21"/>
      <c r="BD624" s="21"/>
      <c r="BE624" s="21"/>
      <c r="BF624" s="21"/>
      <c r="BG624" s="21"/>
      <c r="BH624" s="21" t="s">
        <v>504</v>
      </c>
      <c r="BI624" s="21"/>
      <c r="BJ624" s="21" t="s">
        <v>505</v>
      </c>
      <c r="BK624" s="21" t="s">
        <v>498</v>
      </c>
      <c r="BL624" s="21">
        <v>79905</v>
      </c>
      <c r="BM624" s="21" t="s">
        <v>84</v>
      </c>
      <c r="BN624" s="21"/>
      <c r="BO624" s="21"/>
      <c r="BP624" s="21"/>
      <c r="BQ624" s="21"/>
      <c r="BR624" s="14">
        <v>1.6</v>
      </c>
      <c r="BS624" t="s">
        <v>85</v>
      </c>
    </row>
    <row r="625" spans="1:71">
      <c r="A625" s="21" t="s">
        <v>501</v>
      </c>
      <c r="B625" s="48" t="s">
        <v>502</v>
      </c>
      <c r="C625" s="21" t="s">
        <v>96</v>
      </c>
      <c r="D625" s="21">
        <v>55</v>
      </c>
      <c r="E625" s="23">
        <v>43962</v>
      </c>
      <c r="F625" s="23">
        <v>43546</v>
      </c>
      <c r="G625" s="23">
        <v>43983</v>
      </c>
      <c r="H625" s="21" t="s">
        <v>503</v>
      </c>
      <c r="I625" s="21"/>
      <c r="J625" s="21" t="s">
        <v>504</v>
      </c>
      <c r="K625" s="21"/>
      <c r="L625" s="21" t="s">
        <v>505</v>
      </c>
      <c r="M625" s="21" t="s">
        <v>498</v>
      </c>
      <c r="N625" s="14">
        <v>79905</v>
      </c>
      <c r="O625" s="14">
        <v>1000</v>
      </c>
      <c r="P625" s="21">
        <v>5749</v>
      </c>
      <c r="Q625" s="21">
        <v>5</v>
      </c>
      <c r="R625" s="21">
        <v>0</v>
      </c>
      <c r="S625" s="24">
        <v>100000</v>
      </c>
      <c r="T625" s="24">
        <v>300000</v>
      </c>
      <c r="U625" s="24">
        <v>50000</v>
      </c>
      <c r="V625" s="21">
        <v>0</v>
      </c>
      <c r="W625" s="21">
        <v>0</v>
      </c>
      <c r="X625" s="21">
        <v>0</v>
      </c>
      <c r="Y625" s="21">
        <v>0</v>
      </c>
      <c r="Z625" s="24">
        <v>30000</v>
      </c>
      <c r="AA625" s="24">
        <v>60000</v>
      </c>
      <c r="AB625" s="24">
        <v>25000</v>
      </c>
      <c r="AC625" s="21">
        <v>0</v>
      </c>
      <c r="AD625" s="24">
        <v>30000</v>
      </c>
      <c r="AE625" s="24">
        <v>60000</v>
      </c>
      <c r="AF625" s="24">
        <v>25000</v>
      </c>
      <c r="AG625" s="21">
        <v>19</v>
      </c>
      <c r="AH625" s="21">
        <v>2009</v>
      </c>
      <c r="AI625" s="21" t="s">
        <v>110</v>
      </c>
      <c r="AJ625" s="21" t="s">
        <v>509</v>
      </c>
      <c r="AK625" s="19">
        <v>-168</v>
      </c>
      <c r="AL625" s="19">
        <v>0</v>
      </c>
      <c r="AM625" s="19">
        <v>0</v>
      </c>
      <c r="AN625" s="19">
        <v>0</v>
      </c>
      <c r="AO625" s="19">
        <v>0</v>
      </c>
      <c r="AP625" s="19">
        <f>SUM(AK625:AO625)</f>
        <v>-168</v>
      </c>
      <c r="AQ625" s="14">
        <v>14</v>
      </c>
      <c r="AR625" s="20">
        <f t="shared" si="20"/>
        <v>-23.520000000000003</v>
      </c>
      <c r="AS625" s="13">
        <v>44408</v>
      </c>
      <c r="AT625" s="14" t="s">
        <v>83</v>
      </c>
      <c r="AU625" s="15">
        <f t="shared" si="19"/>
        <v>-168</v>
      </c>
      <c r="AV625" s="12"/>
      <c r="AW625" s="21" t="s">
        <v>137</v>
      </c>
      <c r="AX625" s="21"/>
      <c r="AY625" s="16">
        <v>44408</v>
      </c>
      <c r="AZ625" s="14" t="s">
        <v>138</v>
      </c>
      <c r="BA625" s="14"/>
      <c r="BB625" s="21"/>
      <c r="BC625" s="21"/>
      <c r="BD625" s="21"/>
      <c r="BE625" s="21"/>
      <c r="BF625" s="21"/>
      <c r="BG625" s="21"/>
      <c r="BH625" s="21" t="s">
        <v>504</v>
      </c>
      <c r="BI625" s="21"/>
      <c r="BJ625" s="21" t="s">
        <v>505</v>
      </c>
      <c r="BK625" s="21" t="s">
        <v>498</v>
      </c>
      <c r="BL625" s="21">
        <v>79905</v>
      </c>
      <c r="BM625" s="21" t="s">
        <v>84</v>
      </c>
      <c r="BN625" s="21"/>
      <c r="BO625" s="21"/>
      <c r="BP625" s="21"/>
      <c r="BQ625" s="21"/>
      <c r="BR625" s="14">
        <v>1.6</v>
      </c>
      <c r="BS625" t="s">
        <v>85</v>
      </c>
    </row>
    <row r="626" spans="1:71">
      <c r="A626" s="21" t="s">
        <v>501</v>
      </c>
      <c r="B626" s="48" t="s">
        <v>502</v>
      </c>
      <c r="C626" s="21" t="s">
        <v>96</v>
      </c>
      <c r="D626" s="21">
        <v>56</v>
      </c>
      <c r="E626" s="23">
        <v>43962</v>
      </c>
      <c r="F626" s="23">
        <v>43546</v>
      </c>
      <c r="G626" s="23">
        <v>43983</v>
      </c>
      <c r="H626" s="21" t="s">
        <v>503</v>
      </c>
      <c r="I626" s="21"/>
      <c r="J626" s="21" t="s">
        <v>504</v>
      </c>
      <c r="K626" s="21"/>
      <c r="L626" s="21" t="s">
        <v>505</v>
      </c>
      <c r="M626" s="21" t="s">
        <v>498</v>
      </c>
      <c r="N626" s="14">
        <v>79905</v>
      </c>
      <c r="O626" s="14">
        <v>1000</v>
      </c>
      <c r="P626" s="21">
        <v>5749</v>
      </c>
      <c r="Q626" s="21">
        <v>5</v>
      </c>
      <c r="R626" s="21">
        <v>0</v>
      </c>
      <c r="S626" s="24">
        <v>100000</v>
      </c>
      <c r="T626" s="24">
        <v>300000</v>
      </c>
      <c r="U626" s="24">
        <v>50000</v>
      </c>
      <c r="V626" s="21">
        <v>0</v>
      </c>
      <c r="W626" s="21">
        <v>0</v>
      </c>
      <c r="X626" s="21">
        <v>0</v>
      </c>
      <c r="Y626" s="21">
        <v>0</v>
      </c>
      <c r="Z626" s="24">
        <v>30000</v>
      </c>
      <c r="AA626" s="24">
        <v>60000</v>
      </c>
      <c r="AB626" s="24">
        <v>25000</v>
      </c>
      <c r="AC626" s="21">
        <v>0</v>
      </c>
      <c r="AD626" s="24">
        <v>30000</v>
      </c>
      <c r="AE626" s="24">
        <v>60000</v>
      </c>
      <c r="AF626" s="24">
        <v>25000</v>
      </c>
      <c r="AG626" s="21">
        <v>13</v>
      </c>
      <c r="AH626" s="21">
        <v>2010</v>
      </c>
      <c r="AI626" s="21" t="s">
        <v>110</v>
      </c>
      <c r="AJ626" s="21" t="s">
        <v>525</v>
      </c>
      <c r="AK626" s="19">
        <v>168</v>
      </c>
      <c r="AL626" s="19">
        <v>0</v>
      </c>
      <c r="AM626" s="19">
        <v>0</v>
      </c>
      <c r="AN626" s="19">
        <v>0</v>
      </c>
      <c r="AO626" s="19">
        <v>0</v>
      </c>
      <c r="AP626" s="19">
        <f>SUM(AK626:AO626)</f>
        <v>168</v>
      </c>
      <c r="AQ626" s="14">
        <v>14</v>
      </c>
      <c r="AR626" s="20">
        <f t="shared" si="20"/>
        <v>23.520000000000003</v>
      </c>
      <c r="AS626" s="13">
        <v>44408</v>
      </c>
      <c r="AT626" s="14" t="s">
        <v>83</v>
      </c>
      <c r="AU626" s="15">
        <f t="shared" si="19"/>
        <v>168</v>
      </c>
      <c r="AV626" s="12"/>
      <c r="AW626" s="21" t="s">
        <v>137</v>
      </c>
      <c r="AX626" s="21"/>
      <c r="AY626" s="16">
        <v>44408</v>
      </c>
      <c r="AZ626" s="14" t="s">
        <v>138</v>
      </c>
      <c r="BA626" s="14"/>
      <c r="BB626" s="21"/>
      <c r="BC626" s="21"/>
      <c r="BD626" s="21"/>
      <c r="BE626" s="21"/>
      <c r="BF626" s="21"/>
      <c r="BG626" s="21"/>
      <c r="BH626" s="21" t="s">
        <v>504</v>
      </c>
      <c r="BI626" s="21"/>
      <c r="BJ626" s="21" t="s">
        <v>505</v>
      </c>
      <c r="BK626" s="21" t="s">
        <v>498</v>
      </c>
      <c r="BL626" s="21">
        <v>79905</v>
      </c>
      <c r="BM626" s="21" t="s">
        <v>84</v>
      </c>
      <c r="BN626" s="21"/>
      <c r="BO626" s="21"/>
      <c r="BP626" s="21"/>
      <c r="BQ626" s="21"/>
      <c r="BR626" s="14">
        <v>1.6</v>
      </c>
      <c r="BS626" t="s">
        <v>85</v>
      </c>
    </row>
    <row r="627" spans="1:71">
      <c r="A627" s="21" t="s">
        <v>501</v>
      </c>
      <c r="B627" s="48" t="s">
        <v>502</v>
      </c>
      <c r="C627" s="21" t="s">
        <v>96</v>
      </c>
      <c r="D627" s="21">
        <v>56</v>
      </c>
      <c r="E627" s="23">
        <v>43962</v>
      </c>
      <c r="F627" s="23">
        <v>43546</v>
      </c>
      <c r="G627" s="23">
        <v>43983</v>
      </c>
      <c r="H627" s="21" t="s">
        <v>503</v>
      </c>
      <c r="I627" s="21"/>
      <c r="J627" s="21" t="s">
        <v>504</v>
      </c>
      <c r="K627" s="21"/>
      <c r="L627" s="21" t="s">
        <v>505</v>
      </c>
      <c r="M627" s="21" t="s">
        <v>498</v>
      </c>
      <c r="N627" s="14">
        <v>79905</v>
      </c>
      <c r="O627" s="14">
        <v>1000</v>
      </c>
      <c r="P627" s="21">
        <v>5749</v>
      </c>
      <c r="Q627" s="21">
        <v>5</v>
      </c>
      <c r="R627" s="21">
        <v>0</v>
      </c>
      <c r="S627" s="24">
        <v>100000</v>
      </c>
      <c r="T627" s="24">
        <v>300000</v>
      </c>
      <c r="U627" s="24">
        <v>50000</v>
      </c>
      <c r="V627" s="21">
        <v>0</v>
      </c>
      <c r="W627" s="21">
        <v>0</v>
      </c>
      <c r="X627" s="21">
        <v>0</v>
      </c>
      <c r="Y627" s="21">
        <v>0</v>
      </c>
      <c r="Z627" s="24">
        <v>30000</v>
      </c>
      <c r="AA627" s="24">
        <v>60000</v>
      </c>
      <c r="AB627" s="24">
        <v>25000</v>
      </c>
      <c r="AC627" s="21">
        <v>0</v>
      </c>
      <c r="AD627" s="24">
        <v>30000</v>
      </c>
      <c r="AE627" s="24">
        <v>60000</v>
      </c>
      <c r="AF627" s="24">
        <v>25000</v>
      </c>
      <c r="AG627" s="21">
        <v>8</v>
      </c>
      <c r="AH627" s="21">
        <v>2008</v>
      </c>
      <c r="AI627" s="21" t="s">
        <v>110</v>
      </c>
      <c r="AJ627" s="21" t="s">
        <v>514</v>
      </c>
      <c r="AK627" s="19">
        <v>-168</v>
      </c>
      <c r="AL627" s="19">
        <v>0</v>
      </c>
      <c r="AM627" s="19">
        <v>0</v>
      </c>
      <c r="AN627" s="19">
        <v>0</v>
      </c>
      <c r="AO627" s="19">
        <v>0</v>
      </c>
      <c r="AP627" s="19">
        <f>SUM(AK627:AO627)</f>
        <v>-168</v>
      </c>
      <c r="AQ627" s="14">
        <v>14</v>
      </c>
      <c r="AR627" s="20">
        <f t="shared" si="20"/>
        <v>-23.520000000000003</v>
      </c>
      <c r="AS627" s="13">
        <v>44408</v>
      </c>
      <c r="AT627" s="14" t="s">
        <v>83</v>
      </c>
      <c r="AU627" s="15">
        <f t="shared" si="19"/>
        <v>-168</v>
      </c>
      <c r="AV627" s="12"/>
      <c r="AW627" s="21" t="s">
        <v>137</v>
      </c>
      <c r="AX627" s="21"/>
      <c r="AY627" s="16">
        <v>44408</v>
      </c>
      <c r="AZ627" s="14" t="s">
        <v>138</v>
      </c>
      <c r="BA627" s="14"/>
      <c r="BB627" s="21"/>
      <c r="BC627" s="21"/>
      <c r="BD627" s="21"/>
      <c r="BE627" s="21"/>
      <c r="BF627" s="21"/>
      <c r="BG627" s="21"/>
      <c r="BH627" s="21" t="s">
        <v>504</v>
      </c>
      <c r="BI627" s="21"/>
      <c r="BJ627" s="21" t="s">
        <v>505</v>
      </c>
      <c r="BK627" s="21" t="s">
        <v>498</v>
      </c>
      <c r="BL627" s="21">
        <v>79905</v>
      </c>
      <c r="BM627" s="21" t="s">
        <v>84</v>
      </c>
      <c r="BN627" s="21"/>
      <c r="BO627" s="21"/>
      <c r="BP627" s="21"/>
      <c r="BQ627" s="21"/>
      <c r="BR627" s="14">
        <v>1.6</v>
      </c>
      <c r="BS627" t="s">
        <v>85</v>
      </c>
    </row>
    <row r="628" spans="1:71">
      <c r="A628" t="s">
        <v>501</v>
      </c>
      <c r="B628" s="47" t="s">
        <v>502</v>
      </c>
      <c r="C628" t="s">
        <v>96</v>
      </c>
      <c r="D628" s="8" t="s">
        <v>235</v>
      </c>
      <c r="E628" s="9">
        <v>43912</v>
      </c>
      <c r="F628" s="9">
        <v>43546</v>
      </c>
      <c r="G628" s="9">
        <v>43983</v>
      </c>
      <c r="H628" t="s">
        <v>503</v>
      </c>
      <c r="J628" t="s">
        <v>504</v>
      </c>
      <c r="L628" t="s">
        <v>505</v>
      </c>
      <c r="M628" t="s">
        <v>498</v>
      </c>
      <c r="N628" s="10">
        <v>79905</v>
      </c>
      <c r="O628" s="10">
        <v>1000</v>
      </c>
      <c r="P628">
        <v>5749</v>
      </c>
      <c r="Q628">
        <v>5</v>
      </c>
      <c r="R628">
        <v>0</v>
      </c>
      <c r="S628" t="s">
        <v>80</v>
      </c>
      <c r="T628" t="s">
        <v>304</v>
      </c>
      <c r="U628" t="s">
        <v>79</v>
      </c>
      <c r="V628">
        <v>0</v>
      </c>
      <c r="W628">
        <v>0</v>
      </c>
      <c r="X628">
        <v>0</v>
      </c>
      <c r="Y628">
        <v>0</v>
      </c>
      <c r="Z628" t="s">
        <v>306</v>
      </c>
      <c r="AA628" t="s">
        <v>499</v>
      </c>
      <c r="AB628" t="s">
        <v>109</v>
      </c>
      <c r="AC628">
        <v>0</v>
      </c>
      <c r="AD628" t="s">
        <v>306</v>
      </c>
      <c r="AE628" t="s">
        <v>499</v>
      </c>
      <c r="AF628" t="s">
        <v>109</v>
      </c>
      <c r="AI628" s="8"/>
      <c r="AK628" s="11">
        <v>17426.23</v>
      </c>
      <c r="AL628" s="11"/>
      <c r="AM628" s="11"/>
      <c r="AN628" s="11"/>
      <c r="AO628" s="11"/>
      <c r="AP628" s="11">
        <v>17426.23</v>
      </c>
      <c r="AQ628" s="10">
        <v>14</v>
      </c>
      <c r="AR628" s="12">
        <f t="shared" si="20"/>
        <v>2439.6722</v>
      </c>
      <c r="AS628" s="13">
        <v>44408</v>
      </c>
      <c r="AT628" s="14" t="s">
        <v>83</v>
      </c>
      <c r="AU628" s="15">
        <f t="shared" si="19"/>
        <v>17426.23</v>
      </c>
      <c r="AV628" s="12"/>
      <c r="AW628" t="s">
        <v>137</v>
      </c>
      <c r="AY628" s="16">
        <v>44408</v>
      </c>
      <c r="AZ628" s="10" t="s">
        <v>138</v>
      </c>
      <c r="BA628" s="10"/>
      <c r="BH628" t="s">
        <v>504</v>
      </c>
      <c r="BJ628" t="s">
        <v>505</v>
      </c>
      <c r="BK628" t="s">
        <v>498</v>
      </c>
      <c r="BL628">
        <v>79905</v>
      </c>
      <c r="BM628" t="s">
        <v>84</v>
      </c>
      <c r="BR628" s="10">
        <v>1.6</v>
      </c>
      <c r="BS628" t="s">
        <v>85</v>
      </c>
    </row>
    <row r="629" spans="1:71">
      <c r="A629" t="s">
        <v>553</v>
      </c>
      <c r="B629" s="47" t="s">
        <v>554</v>
      </c>
      <c r="C629" t="s">
        <v>73</v>
      </c>
      <c r="D629" s="8"/>
      <c r="E629" s="9">
        <v>43551</v>
      </c>
      <c r="F629" s="9">
        <v>43551</v>
      </c>
      <c r="G629" s="9">
        <v>43769</v>
      </c>
      <c r="H629" t="s">
        <v>555</v>
      </c>
      <c r="J629" t="s">
        <v>556</v>
      </c>
      <c r="L629" t="s">
        <v>557</v>
      </c>
      <c r="M629" t="s">
        <v>498</v>
      </c>
      <c r="N629" s="10">
        <v>78728</v>
      </c>
      <c r="O629" s="10">
        <v>1000</v>
      </c>
      <c r="Q629">
        <v>23</v>
      </c>
      <c r="R629">
        <v>0</v>
      </c>
      <c r="S629" t="s">
        <v>80</v>
      </c>
      <c r="T629" t="s">
        <v>304</v>
      </c>
      <c r="U629" t="s">
        <v>109</v>
      </c>
      <c r="V629">
        <v>0</v>
      </c>
      <c r="W629" t="s">
        <v>558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H629">
        <v>2010</v>
      </c>
      <c r="AI629" s="8" t="s">
        <v>90</v>
      </c>
      <c r="AJ629" t="s">
        <v>559</v>
      </c>
      <c r="AK629" s="11">
        <v>4003</v>
      </c>
      <c r="AL629" s="11">
        <v>0</v>
      </c>
      <c r="AM629" s="11">
        <v>0</v>
      </c>
      <c r="AN629" s="11">
        <v>0</v>
      </c>
      <c r="AO629" s="11">
        <v>0</v>
      </c>
      <c r="AP629" s="11">
        <v>4003</v>
      </c>
      <c r="AQ629" s="10">
        <v>14</v>
      </c>
      <c r="AR629" s="12">
        <f t="shared" si="20"/>
        <v>560.42000000000007</v>
      </c>
      <c r="AS629" s="13">
        <v>44408</v>
      </c>
      <c r="AT629" s="14" t="s">
        <v>83</v>
      </c>
      <c r="AU629" s="15">
        <f t="shared" si="19"/>
        <v>4003</v>
      </c>
      <c r="AV629" s="12"/>
      <c r="AW629" t="s">
        <v>291</v>
      </c>
      <c r="AY629" s="16">
        <v>44408</v>
      </c>
      <c r="AZ629" s="10" t="s">
        <v>292</v>
      </c>
      <c r="BA629" s="10"/>
      <c r="BH629" t="s">
        <v>556</v>
      </c>
      <c r="BJ629" t="s">
        <v>557</v>
      </c>
      <c r="BK629" t="s">
        <v>498</v>
      </c>
      <c r="BL629">
        <v>78728</v>
      </c>
      <c r="BM629" t="s">
        <v>84</v>
      </c>
      <c r="BR629" s="10">
        <v>1.6</v>
      </c>
      <c r="BS629" t="s">
        <v>85</v>
      </c>
    </row>
    <row r="630" spans="1:71">
      <c r="A630" t="s">
        <v>553</v>
      </c>
      <c r="B630" s="47" t="s">
        <v>554</v>
      </c>
      <c r="C630" t="s">
        <v>96</v>
      </c>
      <c r="D630" s="8"/>
      <c r="E630" s="9">
        <v>43769</v>
      </c>
      <c r="F630" s="9">
        <v>43551</v>
      </c>
      <c r="G630" s="9">
        <v>43769</v>
      </c>
      <c r="H630" t="s">
        <v>555</v>
      </c>
      <c r="J630" t="s">
        <v>556</v>
      </c>
      <c r="L630" t="s">
        <v>557</v>
      </c>
      <c r="M630" t="s">
        <v>498</v>
      </c>
      <c r="N630" s="10">
        <v>78728</v>
      </c>
      <c r="O630" s="10">
        <v>1000</v>
      </c>
      <c r="P630">
        <v>5719</v>
      </c>
      <c r="Q630">
        <v>23</v>
      </c>
      <c r="R630">
        <v>0</v>
      </c>
      <c r="S630" t="s">
        <v>80</v>
      </c>
      <c r="T630" t="s">
        <v>304</v>
      </c>
      <c r="U630" t="s">
        <v>109</v>
      </c>
      <c r="V630">
        <v>0</v>
      </c>
      <c r="W630" t="s">
        <v>558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H630">
        <v>2010</v>
      </c>
      <c r="AI630" s="8" t="s">
        <v>90</v>
      </c>
      <c r="AJ630" t="s">
        <v>559</v>
      </c>
      <c r="AK630" s="11">
        <v>-1457</v>
      </c>
      <c r="AL630" s="11">
        <v>0</v>
      </c>
      <c r="AM630" s="11">
        <v>0</v>
      </c>
      <c r="AN630" s="11">
        <v>0</v>
      </c>
      <c r="AO630" s="11">
        <v>0</v>
      </c>
      <c r="AP630" s="11">
        <v>-1619</v>
      </c>
      <c r="AQ630" s="10">
        <v>14</v>
      </c>
      <c r="AR630" s="12">
        <f t="shared" si="20"/>
        <v>-226.66000000000003</v>
      </c>
      <c r="AS630" s="13">
        <v>44408</v>
      </c>
      <c r="AT630" s="14" t="s">
        <v>83</v>
      </c>
      <c r="AU630" s="15">
        <f t="shared" si="19"/>
        <v>-1619</v>
      </c>
      <c r="AV630" s="12"/>
      <c r="AW630" t="s">
        <v>291</v>
      </c>
      <c r="AY630" s="16">
        <v>44408</v>
      </c>
      <c r="AZ630" s="10" t="s">
        <v>292</v>
      </c>
      <c r="BA630" s="10"/>
      <c r="BH630" t="s">
        <v>556</v>
      </c>
      <c r="BJ630" t="s">
        <v>557</v>
      </c>
      <c r="BK630" t="s">
        <v>498</v>
      </c>
      <c r="BL630">
        <v>78728</v>
      </c>
      <c r="BM630" t="s">
        <v>84</v>
      </c>
      <c r="BR630" s="10">
        <v>1.6</v>
      </c>
      <c r="BS630" t="s">
        <v>85</v>
      </c>
    </row>
    <row r="631" spans="1:71">
      <c r="A631" t="s">
        <v>560</v>
      </c>
      <c r="B631" s="47" t="s">
        <v>561</v>
      </c>
      <c r="C631" t="s">
        <v>73</v>
      </c>
      <c r="D631" s="8"/>
      <c r="E631" s="9">
        <v>43563</v>
      </c>
      <c r="F631" s="9">
        <v>43563</v>
      </c>
      <c r="G631" s="9">
        <v>43983</v>
      </c>
      <c r="H631" t="s">
        <v>562</v>
      </c>
      <c r="I631" t="s">
        <v>563</v>
      </c>
      <c r="J631" t="s">
        <v>564</v>
      </c>
      <c r="L631" t="s">
        <v>565</v>
      </c>
      <c r="M631" t="s">
        <v>498</v>
      </c>
      <c r="N631" s="10">
        <v>76086</v>
      </c>
      <c r="O631" s="10">
        <v>1000</v>
      </c>
      <c r="Q631">
        <v>46</v>
      </c>
      <c r="R631">
        <v>0</v>
      </c>
      <c r="S631" t="s">
        <v>306</v>
      </c>
      <c r="T631" t="s">
        <v>499</v>
      </c>
      <c r="U631" t="s">
        <v>109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H631">
        <v>2013</v>
      </c>
      <c r="AI631" s="8" t="s">
        <v>90</v>
      </c>
      <c r="AJ631" t="s">
        <v>566</v>
      </c>
      <c r="AK631" s="11">
        <v>2550</v>
      </c>
      <c r="AL631" s="11">
        <v>0</v>
      </c>
      <c r="AM631" s="11">
        <v>0</v>
      </c>
      <c r="AN631" s="11">
        <v>0</v>
      </c>
      <c r="AO631" s="11">
        <v>0</v>
      </c>
      <c r="AP631" s="11">
        <v>2550</v>
      </c>
      <c r="AQ631" s="10">
        <v>14</v>
      </c>
      <c r="AR631" s="12">
        <f t="shared" si="20"/>
        <v>357.00000000000006</v>
      </c>
      <c r="AS631" s="13">
        <v>44408</v>
      </c>
      <c r="AT631" s="14" t="s">
        <v>83</v>
      </c>
      <c r="AU631" s="15">
        <f t="shared" si="19"/>
        <v>2550</v>
      </c>
      <c r="AV631" s="12"/>
      <c r="AW631" t="s">
        <v>112</v>
      </c>
      <c r="AY631" s="16">
        <v>44408</v>
      </c>
      <c r="AZ631" s="10" t="s">
        <v>113</v>
      </c>
      <c r="BA631" s="10"/>
      <c r="BH631" t="s">
        <v>564</v>
      </c>
      <c r="BJ631" t="s">
        <v>565</v>
      </c>
      <c r="BK631" t="s">
        <v>498</v>
      </c>
      <c r="BL631">
        <v>76086</v>
      </c>
      <c r="BM631" t="s">
        <v>84</v>
      </c>
      <c r="BR631" s="10">
        <v>1.6</v>
      </c>
      <c r="BS631" t="s">
        <v>85</v>
      </c>
    </row>
    <row r="632" spans="1:71">
      <c r="A632" t="s">
        <v>560</v>
      </c>
      <c r="B632" s="47" t="s">
        <v>561</v>
      </c>
      <c r="C632" t="s">
        <v>73</v>
      </c>
      <c r="D632" s="8"/>
      <c r="E632" s="9">
        <v>43563</v>
      </c>
      <c r="F632" s="9">
        <v>43563</v>
      </c>
      <c r="G632" s="9">
        <v>43983</v>
      </c>
      <c r="H632" t="s">
        <v>562</v>
      </c>
      <c r="I632" t="s">
        <v>563</v>
      </c>
      <c r="J632" t="s">
        <v>564</v>
      </c>
      <c r="L632" t="s">
        <v>565</v>
      </c>
      <c r="M632" t="s">
        <v>498</v>
      </c>
      <c r="N632" s="10">
        <v>76086</v>
      </c>
      <c r="O632" s="10">
        <v>1000</v>
      </c>
      <c r="Q632">
        <v>46</v>
      </c>
      <c r="R632">
        <v>0</v>
      </c>
      <c r="S632" t="s">
        <v>306</v>
      </c>
      <c r="T632" t="s">
        <v>499</v>
      </c>
      <c r="U632" t="s">
        <v>109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H632">
        <v>2015</v>
      </c>
      <c r="AI632" s="8" t="s">
        <v>87</v>
      </c>
      <c r="AJ632" t="s">
        <v>567</v>
      </c>
      <c r="AK632" s="11">
        <v>2550</v>
      </c>
      <c r="AL632" s="11">
        <v>0</v>
      </c>
      <c r="AM632" s="11">
        <v>0</v>
      </c>
      <c r="AN632" s="11">
        <v>0</v>
      </c>
      <c r="AO632" s="11">
        <v>0</v>
      </c>
      <c r="AP632" s="11">
        <v>2550</v>
      </c>
      <c r="AQ632" s="10">
        <v>14</v>
      </c>
      <c r="AR632" s="12">
        <f t="shared" si="20"/>
        <v>357.00000000000006</v>
      </c>
      <c r="AS632" s="13">
        <v>44408</v>
      </c>
      <c r="AT632" s="14" t="s">
        <v>83</v>
      </c>
      <c r="AU632" s="15">
        <f t="shared" si="19"/>
        <v>2550</v>
      </c>
      <c r="AV632" s="12"/>
      <c r="AW632" t="s">
        <v>112</v>
      </c>
      <c r="AY632" s="16">
        <v>44408</v>
      </c>
      <c r="AZ632" s="10" t="s">
        <v>113</v>
      </c>
      <c r="BA632" s="10"/>
      <c r="BH632" t="s">
        <v>564</v>
      </c>
      <c r="BJ632" t="s">
        <v>565</v>
      </c>
      <c r="BK632" t="s">
        <v>498</v>
      </c>
      <c r="BL632">
        <v>76086</v>
      </c>
      <c r="BM632" t="s">
        <v>84</v>
      </c>
      <c r="BR632" s="10">
        <v>1.6</v>
      </c>
      <c r="BS632" t="s">
        <v>85</v>
      </c>
    </row>
    <row r="633" spans="1:71">
      <c r="A633" t="s">
        <v>560</v>
      </c>
      <c r="B633" s="47" t="s">
        <v>561</v>
      </c>
      <c r="C633" t="s">
        <v>96</v>
      </c>
      <c r="D633" s="8">
        <v>2</v>
      </c>
      <c r="E633" s="9">
        <v>43608</v>
      </c>
      <c r="F633" s="9">
        <v>43563</v>
      </c>
      <c r="G633" s="9">
        <v>43983</v>
      </c>
      <c r="H633" t="s">
        <v>562</v>
      </c>
      <c r="I633" t="s">
        <v>563</v>
      </c>
      <c r="J633" t="s">
        <v>564</v>
      </c>
      <c r="L633" t="s">
        <v>565</v>
      </c>
      <c r="M633" t="s">
        <v>498</v>
      </c>
      <c r="N633" s="10">
        <v>76086</v>
      </c>
      <c r="O633" s="10">
        <v>1000</v>
      </c>
      <c r="P633">
        <v>5719</v>
      </c>
      <c r="Q633">
        <v>46</v>
      </c>
      <c r="R633">
        <v>0</v>
      </c>
      <c r="S633" t="s">
        <v>306</v>
      </c>
      <c r="T633" t="s">
        <v>499</v>
      </c>
      <c r="U633" t="s">
        <v>109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H633">
        <v>2013</v>
      </c>
      <c r="AI633" s="8" t="s">
        <v>90</v>
      </c>
      <c r="AJ633" t="s">
        <v>566</v>
      </c>
      <c r="AK633" s="11">
        <v>-2236</v>
      </c>
      <c r="AL633" s="11">
        <v>0</v>
      </c>
      <c r="AM633" s="11">
        <v>0</v>
      </c>
      <c r="AN633" s="11">
        <v>0</v>
      </c>
      <c r="AO633" s="11">
        <v>0</v>
      </c>
      <c r="AP633" s="11">
        <v>-2236</v>
      </c>
      <c r="AQ633" s="10">
        <v>14</v>
      </c>
      <c r="AR633" s="12">
        <f t="shared" si="20"/>
        <v>-313.04000000000002</v>
      </c>
      <c r="AS633" s="13">
        <v>44408</v>
      </c>
      <c r="AT633" s="14" t="s">
        <v>83</v>
      </c>
      <c r="AU633" s="15">
        <f t="shared" si="19"/>
        <v>-2236</v>
      </c>
      <c r="AV633" s="12"/>
      <c r="AW633" t="s">
        <v>112</v>
      </c>
      <c r="AY633" s="16">
        <v>44408</v>
      </c>
      <c r="AZ633" s="10" t="s">
        <v>113</v>
      </c>
      <c r="BA633" s="10"/>
      <c r="BH633" t="s">
        <v>564</v>
      </c>
      <c r="BJ633" t="s">
        <v>565</v>
      </c>
      <c r="BK633" t="s">
        <v>498</v>
      </c>
      <c r="BL633">
        <v>76086</v>
      </c>
      <c r="BM633" t="s">
        <v>84</v>
      </c>
      <c r="BR633" s="10">
        <v>1.6</v>
      </c>
      <c r="BS633" t="s">
        <v>85</v>
      </c>
    </row>
    <row r="634" spans="1:71">
      <c r="A634" t="s">
        <v>560</v>
      </c>
      <c r="B634" s="47" t="s">
        <v>561</v>
      </c>
      <c r="C634" t="s">
        <v>96</v>
      </c>
      <c r="D634" s="8">
        <v>2</v>
      </c>
      <c r="E634" s="9">
        <v>43608</v>
      </c>
      <c r="F634" s="9">
        <v>43563</v>
      </c>
      <c r="G634" s="9">
        <v>43983</v>
      </c>
      <c r="H634" t="s">
        <v>562</v>
      </c>
      <c r="I634" t="s">
        <v>563</v>
      </c>
      <c r="J634" t="s">
        <v>564</v>
      </c>
      <c r="L634" t="s">
        <v>565</v>
      </c>
      <c r="M634" t="s">
        <v>498</v>
      </c>
      <c r="N634" s="10">
        <v>76086</v>
      </c>
      <c r="O634" s="10">
        <v>1000</v>
      </c>
      <c r="P634">
        <v>5719</v>
      </c>
      <c r="Q634">
        <v>46</v>
      </c>
      <c r="R634">
        <v>0</v>
      </c>
      <c r="S634" t="s">
        <v>306</v>
      </c>
      <c r="T634" t="s">
        <v>499</v>
      </c>
      <c r="U634" t="s">
        <v>109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H634">
        <v>2014</v>
      </c>
      <c r="AI634" s="8" t="s">
        <v>568</v>
      </c>
      <c r="AJ634" t="s">
        <v>569</v>
      </c>
      <c r="AK634" s="11">
        <v>2236</v>
      </c>
      <c r="AL634" s="11">
        <v>0</v>
      </c>
      <c r="AM634" s="11">
        <v>0</v>
      </c>
      <c r="AN634" s="11">
        <v>0</v>
      </c>
      <c r="AO634" s="11">
        <v>0</v>
      </c>
      <c r="AP634" s="11">
        <v>2236</v>
      </c>
      <c r="AQ634" s="10">
        <v>14</v>
      </c>
      <c r="AR634" s="12">
        <f t="shared" si="20"/>
        <v>313.04000000000002</v>
      </c>
      <c r="AS634" s="13">
        <v>44408</v>
      </c>
      <c r="AT634" s="14" t="s">
        <v>83</v>
      </c>
      <c r="AU634" s="15">
        <f t="shared" si="19"/>
        <v>2236</v>
      </c>
      <c r="AV634" s="12"/>
      <c r="AW634" t="s">
        <v>112</v>
      </c>
      <c r="AY634" s="16">
        <v>44408</v>
      </c>
      <c r="AZ634" s="10" t="s">
        <v>113</v>
      </c>
      <c r="BA634" s="10"/>
      <c r="BH634" t="s">
        <v>564</v>
      </c>
      <c r="BJ634" t="s">
        <v>565</v>
      </c>
      <c r="BK634" t="s">
        <v>498</v>
      </c>
      <c r="BL634">
        <v>76086</v>
      </c>
      <c r="BM634" t="s">
        <v>84</v>
      </c>
      <c r="BR634" s="10">
        <v>1.6</v>
      </c>
      <c r="BS634" t="s">
        <v>85</v>
      </c>
    </row>
    <row r="635" spans="1:71">
      <c r="A635" t="s">
        <v>560</v>
      </c>
      <c r="B635" s="47" t="s">
        <v>561</v>
      </c>
      <c r="C635" t="s">
        <v>96</v>
      </c>
      <c r="D635" s="8">
        <v>3</v>
      </c>
      <c r="E635" s="9">
        <v>43661</v>
      </c>
      <c r="F635" s="9">
        <v>43563</v>
      </c>
      <c r="G635" s="9">
        <v>43983</v>
      </c>
      <c r="H635" t="s">
        <v>562</v>
      </c>
      <c r="I635" t="s">
        <v>563</v>
      </c>
      <c r="J635" t="s">
        <v>564</v>
      </c>
      <c r="L635" t="s">
        <v>565</v>
      </c>
      <c r="M635" t="s">
        <v>498</v>
      </c>
      <c r="N635" s="10">
        <v>76086</v>
      </c>
      <c r="O635" s="10">
        <v>1000</v>
      </c>
      <c r="P635">
        <v>5719</v>
      </c>
      <c r="Q635">
        <v>46</v>
      </c>
      <c r="R635">
        <v>0</v>
      </c>
      <c r="S635" t="s">
        <v>306</v>
      </c>
      <c r="T635" t="s">
        <v>499</v>
      </c>
      <c r="U635" t="s">
        <v>109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H635">
        <v>2016</v>
      </c>
      <c r="AI635" s="8" t="s">
        <v>90</v>
      </c>
      <c r="AJ635" t="s">
        <v>570</v>
      </c>
      <c r="AK635" s="11">
        <v>1867</v>
      </c>
      <c r="AL635" s="11">
        <v>0</v>
      </c>
      <c r="AM635" s="11">
        <v>0</v>
      </c>
      <c r="AN635" s="11">
        <v>0</v>
      </c>
      <c r="AO635" s="11">
        <v>0</v>
      </c>
      <c r="AP635" s="11">
        <v>1867</v>
      </c>
      <c r="AQ635" s="10">
        <v>14</v>
      </c>
      <c r="AR635" s="12">
        <f t="shared" si="20"/>
        <v>261.38000000000005</v>
      </c>
      <c r="AS635" s="13">
        <v>44408</v>
      </c>
      <c r="AT635" s="14" t="s">
        <v>83</v>
      </c>
      <c r="AU635" s="15">
        <f t="shared" si="19"/>
        <v>1867</v>
      </c>
      <c r="AV635" s="12"/>
      <c r="AW635" t="s">
        <v>112</v>
      </c>
      <c r="AY635" s="16">
        <v>44408</v>
      </c>
      <c r="AZ635" s="10" t="s">
        <v>113</v>
      </c>
      <c r="BA635" s="10"/>
      <c r="BH635" t="s">
        <v>564</v>
      </c>
      <c r="BJ635" t="s">
        <v>565</v>
      </c>
      <c r="BK635" t="s">
        <v>498</v>
      </c>
      <c r="BL635">
        <v>76086</v>
      </c>
      <c r="BM635" t="s">
        <v>84</v>
      </c>
      <c r="BR635" s="10">
        <v>1.6</v>
      </c>
      <c r="BS635" t="s">
        <v>85</v>
      </c>
    </row>
    <row r="636" spans="1:71">
      <c r="A636" t="s">
        <v>560</v>
      </c>
      <c r="B636" s="47" t="s">
        <v>561</v>
      </c>
      <c r="C636" t="s">
        <v>96</v>
      </c>
      <c r="D636" s="8">
        <v>4</v>
      </c>
      <c r="E636" s="9">
        <v>43707</v>
      </c>
      <c r="F636" s="9">
        <v>43563</v>
      </c>
      <c r="G636" s="9">
        <v>43983</v>
      </c>
      <c r="H636" t="s">
        <v>562</v>
      </c>
      <c r="I636" t="s">
        <v>563</v>
      </c>
      <c r="J636" t="s">
        <v>564</v>
      </c>
      <c r="L636" t="s">
        <v>565</v>
      </c>
      <c r="M636" t="s">
        <v>498</v>
      </c>
      <c r="N636" s="10">
        <v>76086</v>
      </c>
      <c r="O636" s="10">
        <v>1000</v>
      </c>
      <c r="P636">
        <v>5719</v>
      </c>
      <c r="Q636">
        <v>46</v>
      </c>
      <c r="R636">
        <v>0</v>
      </c>
      <c r="S636" t="s">
        <v>306</v>
      </c>
      <c r="T636" t="s">
        <v>499</v>
      </c>
      <c r="U636" t="s">
        <v>109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H636">
        <v>2016</v>
      </c>
      <c r="AI636" s="8" t="s">
        <v>90</v>
      </c>
      <c r="AJ636" t="s">
        <v>570</v>
      </c>
      <c r="AK636" s="11">
        <v>-1547</v>
      </c>
      <c r="AL636" s="11">
        <v>0</v>
      </c>
      <c r="AM636" s="11">
        <v>0</v>
      </c>
      <c r="AN636" s="11">
        <v>0</v>
      </c>
      <c r="AO636" s="11">
        <v>0</v>
      </c>
      <c r="AP636" s="11">
        <v>-1547</v>
      </c>
      <c r="AQ636" s="10">
        <v>14</v>
      </c>
      <c r="AR636" s="12">
        <f t="shared" si="20"/>
        <v>-216.58</v>
      </c>
      <c r="AS636" s="13">
        <v>44408</v>
      </c>
      <c r="AT636" s="14" t="s">
        <v>83</v>
      </c>
      <c r="AU636" s="15">
        <f t="shared" si="19"/>
        <v>-1547</v>
      </c>
      <c r="AV636" s="12"/>
      <c r="AW636" t="s">
        <v>112</v>
      </c>
      <c r="AY636" s="16">
        <v>44408</v>
      </c>
      <c r="AZ636" s="10" t="s">
        <v>113</v>
      </c>
      <c r="BA636" s="10"/>
      <c r="BH636" t="s">
        <v>564</v>
      </c>
      <c r="BJ636" t="s">
        <v>565</v>
      </c>
      <c r="BK636" t="s">
        <v>498</v>
      </c>
      <c r="BL636">
        <v>76086</v>
      </c>
      <c r="BM636" t="s">
        <v>84</v>
      </c>
      <c r="BR636" s="10">
        <v>1.6</v>
      </c>
      <c r="BS636" t="s">
        <v>85</v>
      </c>
    </row>
    <row r="637" spans="1:71">
      <c r="A637" t="s">
        <v>560</v>
      </c>
      <c r="B637" s="47" t="s">
        <v>561</v>
      </c>
      <c r="C637" t="s">
        <v>96</v>
      </c>
      <c r="D637" s="8">
        <v>5</v>
      </c>
      <c r="E637" s="9">
        <v>43707</v>
      </c>
      <c r="F637" s="9">
        <v>43563</v>
      </c>
      <c r="G637" s="9">
        <v>43983</v>
      </c>
      <c r="H637" t="s">
        <v>562</v>
      </c>
      <c r="I637" t="s">
        <v>563</v>
      </c>
      <c r="J637" t="s">
        <v>564</v>
      </c>
      <c r="L637" t="s">
        <v>565</v>
      </c>
      <c r="M637" t="s">
        <v>498</v>
      </c>
      <c r="N637" s="10">
        <v>76086</v>
      </c>
      <c r="O637" s="10">
        <v>1000</v>
      </c>
      <c r="P637">
        <v>5719</v>
      </c>
      <c r="Q637">
        <v>46</v>
      </c>
      <c r="R637">
        <v>0</v>
      </c>
      <c r="S637" t="s">
        <v>306</v>
      </c>
      <c r="T637" t="s">
        <v>499</v>
      </c>
      <c r="U637" t="s">
        <v>109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H637">
        <v>2006</v>
      </c>
      <c r="AI637" s="8" t="s">
        <v>571</v>
      </c>
      <c r="AJ637" t="s">
        <v>572</v>
      </c>
      <c r="AK637" s="11">
        <v>1547</v>
      </c>
      <c r="AL637" s="11">
        <v>0</v>
      </c>
      <c r="AM637" s="11">
        <v>0</v>
      </c>
      <c r="AN637" s="11">
        <v>0</v>
      </c>
      <c r="AO637" s="11">
        <v>0</v>
      </c>
      <c r="AP637" s="11">
        <v>1547</v>
      </c>
      <c r="AQ637" s="10">
        <v>14</v>
      </c>
      <c r="AR637" s="12">
        <f t="shared" si="20"/>
        <v>216.58</v>
      </c>
      <c r="AS637" s="13">
        <v>44408</v>
      </c>
      <c r="AT637" s="14" t="s">
        <v>83</v>
      </c>
      <c r="AU637" s="15">
        <f t="shared" si="19"/>
        <v>1547</v>
      </c>
      <c r="AV637" s="12"/>
      <c r="AW637" t="s">
        <v>112</v>
      </c>
      <c r="AY637" s="16">
        <v>44408</v>
      </c>
      <c r="AZ637" s="10" t="s">
        <v>113</v>
      </c>
      <c r="BA637" s="10"/>
      <c r="BH637" t="s">
        <v>564</v>
      </c>
      <c r="BJ637" t="s">
        <v>565</v>
      </c>
      <c r="BK637" t="s">
        <v>498</v>
      </c>
      <c r="BL637">
        <v>76086</v>
      </c>
      <c r="BM637" t="s">
        <v>84</v>
      </c>
      <c r="BR637" s="10">
        <v>1.6</v>
      </c>
      <c r="BS637" t="s">
        <v>85</v>
      </c>
    </row>
    <row r="638" spans="1:71">
      <c r="A638" t="s">
        <v>560</v>
      </c>
      <c r="B638" s="47" t="s">
        <v>561</v>
      </c>
      <c r="C638" t="s">
        <v>96</v>
      </c>
      <c r="D638" s="8">
        <v>6</v>
      </c>
      <c r="E638" s="9">
        <v>43733</v>
      </c>
      <c r="F638" s="9">
        <v>43563</v>
      </c>
      <c r="G638" s="9">
        <v>43983</v>
      </c>
      <c r="H638" t="s">
        <v>562</v>
      </c>
      <c r="I638" t="s">
        <v>563</v>
      </c>
      <c r="J638" t="s">
        <v>564</v>
      </c>
      <c r="L638" t="s">
        <v>565</v>
      </c>
      <c r="M638" t="s">
        <v>498</v>
      </c>
      <c r="N638" s="10">
        <v>76086</v>
      </c>
      <c r="O638" s="10">
        <v>1000</v>
      </c>
      <c r="P638">
        <v>5719</v>
      </c>
      <c r="Q638">
        <v>46</v>
      </c>
      <c r="R638">
        <v>0</v>
      </c>
      <c r="S638" t="s">
        <v>306</v>
      </c>
      <c r="T638" t="s">
        <v>499</v>
      </c>
      <c r="U638" t="s">
        <v>109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H638">
        <v>2006</v>
      </c>
      <c r="AI638" s="8" t="s">
        <v>135</v>
      </c>
      <c r="AJ638" t="s">
        <v>572</v>
      </c>
      <c r="AK638" s="11">
        <v>-1366</v>
      </c>
      <c r="AL638" s="11">
        <v>0</v>
      </c>
      <c r="AM638" s="11">
        <v>0</v>
      </c>
      <c r="AN638" s="11">
        <v>0</v>
      </c>
      <c r="AO638" s="11">
        <v>0</v>
      </c>
      <c r="AP638" s="11">
        <v>-1366</v>
      </c>
      <c r="AQ638" s="10">
        <v>14</v>
      </c>
      <c r="AR638" s="12">
        <f t="shared" si="20"/>
        <v>-191.24</v>
      </c>
      <c r="AS638" s="13">
        <v>44408</v>
      </c>
      <c r="AT638" s="14" t="s">
        <v>83</v>
      </c>
      <c r="AU638" s="15">
        <f t="shared" si="19"/>
        <v>-1366</v>
      </c>
      <c r="AV638" s="12"/>
      <c r="AW638" t="s">
        <v>112</v>
      </c>
      <c r="AY638" s="16">
        <v>44408</v>
      </c>
      <c r="AZ638" s="10" t="s">
        <v>113</v>
      </c>
      <c r="BA638" s="10"/>
      <c r="BH638" t="s">
        <v>564</v>
      </c>
      <c r="BJ638" t="s">
        <v>565</v>
      </c>
      <c r="BK638" t="s">
        <v>498</v>
      </c>
      <c r="BL638">
        <v>76086</v>
      </c>
      <c r="BM638" t="s">
        <v>84</v>
      </c>
      <c r="BR638" s="10">
        <v>1.6</v>
      </c>
      <c r="BS638" t="s">
        <v>85</v>
      </c>
    </row>
    <row r="639" spans="1:71">
      <c r="A639" t="s">
        <v>560</v>
      </c>
      <c r="B639" s="47" t="s">
        <v>561</v>
      </c>
      <c r="C639" t="s">
        <v>96</v>
      </c>
      <c r="D639" s="8">
        <v>8</v>
      </c>
      <c r="E639" s="9">
        <v>43832</v>
      </c>
      <c r="F639" s="9">
        <v>43563</v>
      </c>
      <c r="G639" s="9">
        <v>43983</v>
      </c>
      <c r="H639" t="s">
        <v>562</v>
      </c>
      <c r="I639" t="s">
        <v>563</v>
      </c>
      <c r="J639" t="s">
        <v>564</v>
      </c>
      <c r="L639" t="s">
        <v>565</v>
      </c>
      <c r="M639" t="s">
        <v>498</v>
      </c>
      <c r="N639" s="10">
        <v>76086</v>
      </c>
      <c r="O639" s="10">
        <v>1000</v>
      </c>
      <c r="P639">
        <v>5719</v>
      </c>
      <c r="Q639">
        <v>46</v>
      </c>
      <c r="R639">
        <v>0</v>
      </c>
      <c r="S639" t="s">
        <v>306</v>
      </c>
      <c r="T639" t="s">
        <v>499</v>
      </c>
      <c r="U639" t="s">
        <v>109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H639">
        <v>2015</v>
      </c>
      <c r="AI639" s="8" t="s">
        <v>87</v>
      </c>
      <c r="AJ639" t="s">
        <v>567</v>
      </c>
      <c r="AK639" s="11">
        <v>-676</v>
      </c>
      <c r="AL639" s="11">
        <v>0</v>
      </c>
      <c r="AM639" s="11">
        <v>0</v>
      </c>
      <c r="AN639" s="11">
        <v>0</v>
      </c>
      <c r="AO639" s="11">
        <v>0</v>
      </c>
      <c r="AP639" s="11">
        <v>-676</v>
      </c>
      <c r="AQ639" s="10">
        <v>14</v>
      </c>
      <c r="AR639" s="12">
        <f t="shared" si="20"/>
        <v>-94.640000000000015</v>
      </c>
      <c r="AS639" s="13">
        <v>44408</v>
      </c>
      <c r="AT639" s="14" t="s">
        <v>83</v>
      </c>
      <c r="AU639" s="15">
        <f t="shared" si="19"/>
        <v>-676</v>
      </c>
      <c r="AV639" s="12"/>
      <c r="AW639" t="s">
        <v>112</v>
      </c>
      <c r="AY639" s="16">
        <v>44408</v>
      </c>
      <c r="AZ639" s="10" t="s">
        <v>113</v>
      </c>
      <c r="BA639" s="10"/>
      <c r="BH639" t="s">
        <v>564</v>
      </c>
      <c r="BJ639" t="s">
        <v>565</v>
      </c>
      <c r="BK639" t="s">
        <v>498</v>
      </c>
      <c r="BL639">
        <v>76086</v>
      </c>
      <c r="BM639" t="s">
        <v>84</v>
      </c>
      <c r="BR639" s="10">
        <v>1.6</v>
      </c>
      <c r="BS639" t="s">
        <v>85</v>
      </c>
    </row>
    <row r="640" spans="1:71">
      <c r="A640" t="s">
        <v>560</v>
      </c>
      <c r="B640" s="47" t="s">
        <v>561</v>
      </c>
      <c r="C640" t="s">
        <v>96</v>
      </c>
      <c r="D640" s="8">
        <v>8</v>
      </c>
      <c r="E640" s="9">
        <v>43832</v>
      </c>
      <c r="F640" s="9">
        <v>43563</v>
      </c>
      <c r="G640" s="9">
        <v>43983</v>
      </c>
      <c r="H640" t="s">
        <v>562</v>
      </c>
      <c r="I640" t="s">
        <v>563</v>
      </c>
      <c r="J640" t="s">
        <v>564</v>
      </c>
      <c r="L640" t="s">
        <v>565</v>
      </c>
      <c r="M640" t="s">
        <v>498</v>
      </c>
      <c r="N640" s="10">
        <v>76086</v>
      </c>
      <c r="O640" s="10">
        <v>1000</v>
      </c>
      <c r="P640">
        <v>5719</v>
      </c>
      <c r="Q640">
        <v>46</v>
      </c>
      <c r="R640">
        <v>0</v>
      </c>
      <c r="S640" t="s">
        <v>306</v>
      </c>
      <c r="T640" t="s">
        <v>499</v>
      </c>
      <c r="U640" t="s">
        <v>109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H640">
        <v>2014</v>
      </c>
      <c r="AI640" s="8" t="s">
        <v>90</v>
      </c>
      <c r="AJ640" t="s">
        <v>573</v>
      </c>
      <c r="AK640" s="11">
        <v>676</v>
      </c>
      <c r="AL640" s="11">
        <v>0</v>
      </c>
      <c r="AM640" s="11">
        <v>0</v>
      </c>
      <c r="AN640" s="11">
        <v>0</v>
      </c>
      <c r="AO640" s="11">
        <v>0</v>
      </c>
      <c r="AP640" s="11">
        <v>676</v>
      </c>
      <c r="AQ640" s="10">
        <v>14</v>
      </c>
      <c r="AR640" s="12">
        <f t="shared" si="20"/>
        <v>94.640000000000015</v>
      </c>
      <c r="AS640" s="13">
        <v>44408</v>
      </c>
      <c r="AT640" s="14" t="s">
        <v>83</v>
      </c>
      <c r="AU640" s="15">
        <f t="shared" si="19"/>
        <v>676</v>
      </c>
      <c r="AV640" s="12"/>
      <c r="AW640" t="s">
        <v>112</v>
      </c>
      <c r="AY640" s="16">
        <v>44408</v>
      </c>
      <c r="AZ640" s="10" t="s">
        <v>113</v>
      </c>
      <c r="BA640" s="10"/>
      <c r="BH640" t="s">
        <v>564</v>
      </c>
      <c r="BJ640" t="s">
        <v>565</v>
      </c>
      <c r="BK640" t="s">
        <v>498</v>
      </c>
      <c r="BL640">
        <v>76086</v>
      </c>
      <c r="BM640" t="s">
        <v>84</v>
      </c>
      <c r="BR640" s="10">
        <v>1.6</v>
      </c>
      <c r="BS640" t="s">
        <v>85</v>
      </c>
    </row>
    <row r="641" spans="1:71">
      <c r="A641" t="s">
        <v>560</v>
      </c>
      <c r="B641" s="47" t="s">
        <v>561</v>
      </c>
      <c r="C641" t="s">
        <v>96</v>
      </c>
      <c r="D641" s="8">
        <v>9</v>
      </c>
      <c r="E641" s="9">
        <v>43833</v>
      </c>
      <c r="F641" s="9">
        <v>43563</v>
      </c>
      <c r="G641" s="9">
        <v>43983</v>
      </c>
      <c r="H641" t="s">
        <v>562</v>
      </c>
      <c r="I641" t="s">
        <v>563</v>
      </c>
      <c r="J641" t="s">
        <v>564</v>
      </c>
      <c r="L641" t="s">
        <v>565</v>
      </c>
      <c r="M641" t="s">
        <v>498</v>
      </c>
      <c r="N641" s="10">
        <v>76086</v>
      </c>
      <c r="O641" s="10">
        <v>1000</v>
      </c>
      <c r="P641">
        <v>5719</v>
      </c>
      <c r="Q641">
        <v>46</v>
      </c>
      <c r="R641">
        <v>0</v>
      </c>
      <c r="S641" t="s">
        <v>306</v>
      </c>
      <c r="T641" t="s">
        <v>499</v>
      </c>
      <c r="U641" t="s">
        <v>109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H641">
        <v>2014</v>
      </c>
      <c r="AI641" s="8" t="s">
        <v>90</v>
      </c>
      <c r="AJ641" t="s">
        <v>573</v>
      </c>
      <c r="AK641" s="11">
        <v>-669</v>
      </c>
      <c r="AL641" s="11">
        <v>0</v>
      </c>
      <c r="AM641" s="11">
        <v>0</v>
      </c>
      <c r="AN641" s="11">
        <v>0</v>
      </c>
      <c r="AO641" s="11">
        <v>0</v>
      </c>
      <c r="AP641" s="11">
        <v>-669</v>
      </c>
      <c r="AQ641" s="10">
        <v>14</v>
      </c>
      <c r="AR641" s="12">
        <f t="shared" si="20"/>
        <v>-93.660000000000011</v>
      </c>
      <c r="AS641" s="13">
        <v>44408</v>
      </c>
      <c r="AT641" s="14" t="s">
        <v>83</v>
      </c>
      <c r="AU641" s="15">
        <f t="shared" si="19"/>
        <v>-669</v>
      </c>
      <c r="AV641" s="12"/>
      <c r="AW641" t="s">
        <v>112</v>
      </c>
      <c r="AY641" s="16">
        <v>44408</v>
      </c>
      <c r="AZ641" s="10" t="s">
        <v>113</v>
      </c>
      <c r="BA641" s="10"/>
      <c r="BH641" t="s">
        <v>564</v>
      </c>
      <c r="BJ641" t="s">
        <v>565</v>
      </c>
      <c r="BK641" t="s">
        <v>498</v>
      </c>
      <c r="BL641">
        <v>76086</v>
      </c>
      <c r="BM641" t="s">
        <v>84</v>
      </c>
      <c r="BR641" s="10">
        <v>1.6</v>
      </c>
      <c r="BS641" t="s">
        <v>85</v>
      </c>
    </row>
    <row r="642" spans="1:71">
      <c r="A642" t="s">
        <v>560</v>
      </c>
      <c r="B642" s="47" t="s">
        <v>561</v>
      </c>
      <c r="C642" t="s">
        <v>96</v>
      </c>
      <c r="D642" s="8">
        <v>9</v>
      </c>
      <c r="E642" s="9">
        <v>43833</v>
      </c>
      <c r="F642" s="9">
        <v>43563</v>
      </c>
      <c r="G642" s="9">
        <v>43983</v>
      </c>
      <c r="H642" t="s">
        <v>562</v>
      </c>
      <c r="I642" t="s">
        <v>563</v>
      </c>
      <c r="J642" t="s">
        <v>564</v>
      </c>
      <c r="L642" t="s">
        <v>565</v>
      </c>
      <c r="M642" t="s">
        <v>498</v>
      </c>
      <c r="N642" s="10">
        <v>76086</v>
      </c>
      <c r="O642" s="10">
        <v>1000</v>
      </c>
      <c r="P642">
        <v>5719</v>
      </c>
      <c r="Q642">
        <v>46</v>
      </c>
      <c r="R642">
        <v>0</v>
      </c>
      <c r="S642" t="s">
        <v>306</v>
      </c>
      <c r="T642" t="s">
        <v>499</v>
      </c>
      <c r="U642" t="s">
        <v>109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H642">
        <v>2014</v>
      </c>
      <c r="AI642" s="8" t="s">
        <v>568</v>
      </c>
      <c r="AJ642" t="s">
        <v>574</v>
      </c>
      <c r="AK642" s="11">
        <v>669</v>
      </c>
      <c r="AL642" s="11">
        <v>0</v>
      </c>
      <c r="AM642" s="11">
        <v>0</v>
      </c>
      <c r="AN642" s="11">
        <v>0</v>
      </c>
      <c r="AO642" s="11">
        <v>0</v>
      </c>
      <c r="AP642" s="11">
        <v>669</v>
      </c>
      <c r="AQ642" s="10">
        <v>14</v>
      </c>
      <c r="AR642" s="12">
        <f t="shared" si="20"/>
        <v>93.660000000000011</v>
      </c>
      <c r="AS642" s="13">
        <v>44408</v>
      </c>
      <c r="AT642" s="14" t="s">
        <v>83</v>
      </c>
      <c r="AU642" s="15">
        <f t="shared" ref="AU642:AU705" si="21">AP642</f>
        <v>669</v>
      </c>
      <c r="AV642" s="12"/>
      <c r="AW642" t="s">
        <v>112</v>
      </c>
      <c r="AY642" s="16">
        <v>44408</v>
      </c>
      <c r="AZ642" s="10" t="s">
        <v>113</v>
      </c>
      <c r="BA642" s="10"/>
      <c r="BH642" t="s">
        <v>564</v>
      </c>
      <c r="BJ642" t="s">
        <v>565</v>
      </c>
      <c r="BK642" t="s">
        <v>498</v>
      </c>
      <c r="BL642">
        <v>76086</v>
      </c>
      <c r="BM642" t="s">
        <v>84</v>
      </c>
      <c r="BR642" s="10">
        <v>1.6</v>
      </c>
      <c r="BS642" t="s">
        <v>85</v>
      </c>
    </row>
    <row r="643" spans="1:71">
      <c r="A643" s="21" t="s">
        <v>560</v>
      </c>
      <c r="B643" s="48" t="s">
        <v>561</v>
      </c>
      <c r="C643" s="21" t="s">
        <v>96</v>
      </c>
      <c r="D643" s="21">
        <v>10</v>
      </c>
      <c r="E643" s="23">
        <v>43957</v>
      </c>
      <c r="F643" s="23">
        <v>43563</v>
      </c>
      <c r="G643" s="23">
        <v>43983</v>
      </c>
      <c r="H643" s="21" t="s">
        <v>562</v>
      </c>
      <c r="I643" s="21" t="s">
        <v>563</v>
      </c>
      <c r="J643" s="21" t="s">
        <v>564</v>
      </c>
      <c r="K643" s="21"/>
      <c r="L643" s="21" t="s">
        <v>565</v>
      </c>
      <c r="M643" s="21" t="s">
        <v>498</v>
      </c>
      <c r="N643" s="14">
        <v>76086</v>
      </c>
      <c r="O643" s="14">
        <v>1000</v>
      </c>
      <c r="P643" s="21">
        <v>5719</v>
      </c>
      <c r="Q643" s="21">
        <v>46</v>
      </c>
      <c r="R643" s="21">
        <v>0</v>
      </c>
      <c r="S643" s="24">
        <v>30000</v>
      </c>
      <c r="T643" s="24">
        <v>60000</v>
      </c>
      <c r="U643" s="24">
        <v>25000</v>
      </c>
      <c r="V643" s="21">
        <v>0</v>
      </c>
      <c r="W643" s="21">
        <v>0</v>
      </c>
      <c r="X643" s="21">
        <v>0</v>
      </c>
      <c r="Y643" s="21">
        <v>0</v>
      </c>
      <c r="Z643" s="21">
        <v>0</v>
      </c>
      <c r="AA643" s="21">
        <v>0</v>
      </c>
      <c r="AB643" s="21">
        <v>0</v>
      </c>
      <c r="AC643" s="21">
        <v>0</v>
      </c>
      <c r="AD643" s="21">
        <v>0</v>
      </c>
      <c r="AE643" s="21">
        <v>0</v>
      </c>
      <c r="AF643" s="21">
        <v>0</v>
      </c>
      <c r="AG643" s="21"/>
      <c r="AH643" s="21">
        <v>2010</v>
      </c>
      <c r="AI643" s="21" t="s">
        <v>372</v>
      </c>
      <c r="AJ643" s="21" t="s">
        <v>575</v>
      </c>
      <c r="AK643" s="19">
        <v>181</v>
      </c>
      <c r="AL643" s="19">
        <v>0</v>
      </c>
      <c r="AM643" s="19">
        <v>0</v>
      </c>
      <c r="AN643" s="19">
        <v>0</v>
      </c>
      <c r="AO643" s="19">
        <v>0</v>
      </c>
      <c r="AP643" s="19">
        <f>SUM(AK643:AO643)</f>
        <v>181</v>
      </c>
      <c r="AQ643" s="14">
        <v>14</v>
      </c>
      <c r="AR643" s="20">
        <f t="shared" si="20"/>
        <v>25.340000000000003</v>
      </c>
      <c r="AS643" s="13">
        <v>44408</v>
      </c>
      <c r="AT643" s="14" t="s">
        <v>83</v>
      </c>
      <c r="AU643" s="15">
        <f t="shared" si="21"/>
        <v>181</v>
      </c>
      <c r="AV643" s="12"/>
      <c r="AW643" s="21" t="s">
        <v>112</v>
      </c>
      <c r="AX643" s="21"/>
      <c r="AY643" s="16">
        <v>44408</v>
      </c>
      <c r="AZ643" s="14" t="s">
        <v>113</v>
      </c>
      <c r="BA643" s="14"/>
      <c r="BB643" s="21"/>
      <c r="BC643" s="21"/>
      <c r="BD643" s="21"/>
      <c r="BE643" s="21"/>
      <c r="BF643" s="21"/>
      <c r="BG643" s="21"/>
      <c r="BH643" s="21" t="s">
        <v>564</v>
      </c>
      <c r="BI643" s="21"/>
      <c r="BJ643" s="21" t="s">
        <v>565</v>
      </c>
      <c r="BK643" s="21" t="s">
        <v>498</v>
      </c>
      <c r="BL643" s="21">
        <v>76086</v>
      </c>
      <c r="BM643" s="21" t="s">
        <v>84</v>
      </c>
      <c r="BN643" s="21"/>
      <c r="BO643" s="21"/>
      <c r="BP643" s="21"/>
      <c r="BQ643" s="21"/>
      <c r="BR643" s="14">
        <v>1.6</v>
      </c>
      <c r="BS643" t="s">
        <v>85</v>
      </c>
    </row>
    <row r="644" spans="1:71">
      <c r="A644" s="21" t="s">
        <v>560</v>
      </c>
      <c r="B644" s="48" t="s">
        <v>561</v>
      </c>
      <c r="C644" s="21" t="s">
        <v>96</v>
      </c>
      <c r="D644" s="21">
        <v>10</v>
      </c>
      <c r="E644" s="23">
        <v>43957</v>
      </c>
      <c r="F644" s="23">
        <v>43563</v>
      </c>
      <c r="G644" s="23">
        <v>43983</v>
      </c>
      <c r="H644" s="21" t="s">
        <v>562</v>
      </c>
      <c r="I644" s="21" t="s">
        <v>563</v>
      </c>
      <c r="J644" s="21" t="s">
        <v>564</v>
      </c>
      <c r="K644" s="21"/>
      <c r="L644" s="21" t="s">
        <v>565</v>
      </c>
      <c r="M644" s="21" t="s">
        <v>498</v>
      </c>
      <c r="N644" s="14">
        <v>76086</v>
      </c>
      <c r="O644" s="14">
        <v>1000</v>
      </c>
      <c r="P644" s="21">
        <v>5719</v>
      </c>
      <c r="Q644" s="21">
        <v>46</v>
      </c>
      <c r="R644" s="21">
        <v>0</v>
      </c>
      <c r="S644" s="24">
        <v>30000</v>
      </c>
      <c r="T644" s="24">
        <v>60000</v>
      </c>
      <c r="U644" s="24">
        <v>25000</v>
      </c>
      <c r="V644" s="21">
        <v>0</v>
      </c>
      <c r="W644" s="21">
        <v>0</v>
      </c>
      <c r="X644" s="21">
        <v>0</v>
      </c>
      <c r="Y644" s="21">
        <v>0</v>
      </c>
      <c r="Z644" s="21">
        <v>0</v>
      </c>
      <c r="AA644" s="21">
        <v>0</v>
      </c>
      <c r="AB644" s="21">
        <v>0</v>
      </c>
      <c r="AC644" s="21">
        <v>0</v>
      </c>
      <c r="AD644" s="21">
        <v>0</v>
      </c>
      <c r="AE644" s="21">
        <v>0</v>
      </c>
      <c r="AF644" s="21">
        <v>0</v>
      </c>
      <c r="AG644" s="21"/>
      <c r="AH644" s="21">
        <v>2014</v>
      </c>
      <c r="AI644" s="21" t="s">
        <v>568</v>
      </c>
      <c r="AJ644" s="21" t="s">
        <v>569</v>
      </c>
      <c r="AK644" s="19">
        <v>-181</v>
      </c>
      <c r="AL644" s="19">
        <v>0</v>
      </c>
      <c r="AM644" s="19">
        <v>0</v>
      </c>
      <c r="AN644" s="19">
        <v>0</v>
      </c>
      <c r="AO644" s="19">
        <v>0</v>
      </c>
      <c r="AP644" s="19">
        <f>SUM(AK644:AO644)</f>
        <v>-181</v>
      </c>
      <c r="AQ644" s="14">
        <v>14</v>
      </c>
      <c r="AR644" s="20">
        <f t="shared" si="20"/>
        <v>-25.340000000000003</v>
      </c>
      <c r="AS644" s="13">
        <v>44408</v>
      </c>
      <c r="AT644" s="14" t="s">
        <v>83</v>
      </c>
      <c r="AU644" s="15">
        <f t="shared" si="21"/>
        <v>-181</v>
      </c>
      <c r="AV644" s="12"/>
      <c r="AW644" s="21" t="s">
        <v>112</v>
      </c>
      <c r="AX644" s="21"/>
      <c r="AY644" s="16">
        <v>44408</v>
      </c>
      <c r="AZ644" s="14" t="s">
        <v>113</v>
      </c>
      <c r="BA644" s="14"/>
      <c r="BB644" s="21"/>
      <c r="BC644" s="21"/>
      <c r="BD644" s="21"/>
      <c r="BE644" s="21"/>
      <c r="BF644" s="21"/>
      <c r="BG644" s="21"/>
      <c r="BH644" s="21" t="s">
        <v>564</v>
      </c>
      <c r="BI644" s="21"/>
      <c r="BJ644" s="21" t="s">
        <v>565</v>
      </c>
      <c r="BK644" s="21" t="s">
        <v>498</v>
      </c>
      <c r="BL644" s="21">
        <v>76086</v>
      </c>
      <c r="BM644" s="21" t="s">
        <v>84</v>
      </c>
      <c r="BN644" s="21"/>
      <c r="BO644" s="21"/>
      <c r="BP644" s="21"/>
      <c r="BQ644" s="21"/>
      <c r="BR644" s="14">
        <v>1.6</v>
      </c>
      <c r="BS644" t="s">
        <v>85</v>
      </c>
    </row>
    <row r="645" spans="1:71">
      <c r="A645" t="s">
        <v>560</v>
      </c>
      <c r="B645" s="47" t="s">
        <v>561</v>
      </c>
      <c r="C645" t="s">
        <v>96</v>
      </c>
      <c r="D645" s="21" t="s">
        <v>235</v>
      </c>
      <c r="E645" s="9">
        <v>43929</v>
      </c>
      <c r="F645" s="9">
        <v>43563</v>
      </c>
      <c r="G645" s="9">
        <v>43983</v>
      </c>
      <c r="H645" t="s">
        <v>562</v>
      </c>
      <c r="I645" t="s">
        <v>563</v>
      </c>
      <c r="J645" t="s">
        <v>564</v>
      </c>
      <c r="L645" t="s">
        <v>565</v>
      </c>
      <c r="M645" t="s">
        <v>498</v>
      </c>
      <c r="N645" s="10">
        <v>76086</v>
      </c>
      <c r="O645" s="10">
        <v>1000</v>
      </c>
      <c r="P645">
        <v>5719</v>
      </c>
      <c r="Q645">
        <v>46</v>
      </c>
      <c r="R645">
        <v>0</v>
      </c>
      <c r="S645" t="s">
        <v>306</v>
      </c>
      <c r="T645" t="s">
        <v>499</v>
      </c>
      <c r="U645" t="s">
        <v>109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I645" s="8"/>
      <c r="AK645" s="11">
        <v>752.46</v>
      </c>
      <c r="AL645" s="11"/>
      <c r="AM645" s="11"/>
      <c r="AN645" s="11"/>
      <c r="AO645" s="11"/>
      <c r="AP645" s="11">
        <v>752.46</v>
      </c>
      <c r="AQ645" s="10">
        <v>14</v>
      </c>
      <c r="AR645" s="12">
        <f t="shared" si="20"/>
        <v>105.34440000000002</v>
      </c>
      <c r="AS645" s="13">
        <v>44408</v>
      </c>
      <c r="AT645" s="14" t="s">
        <v>83</v>
      </c>
      <c r="AU645" s="15">
        <f t="shared" si="21"/>
        <v>752.46</v>
      </c>
      <c r="AV645" s="12"/>
      <c r="AY645" s="16">
        <v>44408</v>
      </c>
      <c r="AZ645" s="10" t="s">
        <v>113</v>
      </c>
      <c r="BA645" s="10"/>
      <c r="BH645" t="s">
        <v>564</v>
      </c>
      <c r="BJ645" t="s">
        <v>565</v>
      </c>
      <c r="BK645" t="s">
        <v>498</v>
      </c>
      <c r="BL645">
        <v>76086</v>
      </c>
      <c r="BM645" t="s">
        <v>84</v>
      </c>
      <c r="BR645" s="10">
        <v>1.6</v>
      </c>
      <c r="BS645" t="s">
        <v>85</v>
      </c>
    </row>
    <row r="646" spans="1:71">
      <c r="A646" t="s">
        <v>576</v>
      </c>
      <c r="B646" s="47" t="s">
        <v>577</v>
      </c>
      <c r="C646" t="s">
        <v>73</v>
      </c>
      <c r="D646" s="8"/>
      <c r="E646" s="9">
        <v>43593</v>
      </c>
      <c r="F646" s="9">
        <v>43593</v>
      </c>
      <c r="G646" s="9">
        <v>43681</v>
      </c>
      <c r="H646" t="s">
        <v>578</v>
      </c>
      <c r="I646" t="s">
        <v>579</v>
      </c>
      <c r="J646" t="s">
        <v>580</v>
      </c>
      <c r="L646" t="s">
        <v>581</v>
      </c>
      <c r="M646" t="s">
        <v>498</v>
      </c>
      <c r="N646" s="10">
        <v>75201</v>
      </c>
      <c r="O646" s="10">
        <v>1000</v>
      </c>
      <c r="P646">
        <v>5749</v>
      </c>
      <c r="Q646">
        <v>2</v>
      </c>
      <c r="R646" t="s">
        <v>108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2</v>
      </c>
      <c r="AH646">
        <v>2013</v>
      </c>
      <c r="AI646" s="8" t="s">
        <v>372</v>
      </c>
      <c r="AJ646" t="s">
        <v>582</v>
      </c>
      <c r="AK646" s="11">
        <v>4476</v>
      </c>
      <c r="AL646" s="11">
        <v>0</v>
      </c>
      <c r="AM646" s="11">
        <v>0</v>
      </c>
      <c r="AN646" s="11">
        <v>0</v>
      </c>
      <c r="AO646" s="11">
        <v>0</v>
      </c>
      <c r="AP646" s="11">
        <v>4476</v>
      </c>
      <c r="AQ646" s="10">
        <v>14</v>
      </c>
      <c r="AR646" s="12">
        <f t="shared" si="20"/>
        <v>626.6400000000001</v>
      </c>
      <c r="AS646" s="13">
        <v>44408</v>
      </c>
      <c r="AT646" s="14" t="s">
        <v>83</v>
      </c>
      <c r="AU646" s="15">
        <f t="shared" si="21"/>
        <v>4476</v>
      </c>
      <c r="AV646" s="12"/>
      <c r="AW646" t="s">
        <v>137</v>
      </c>
      <c r="AY646" s="16">
        <v>44408</v>
      </c>
      <c r="AZ646" s="10" t="s">
        <v>138</v>
      </c>
      <c r="BA646" s="10"/>
      <c r="BH646" t="s">
        <v>580</v>
      </c>
      <c r="BJ646" t="s">
        <v>581</v>
      </c>
      <c r="BK646" t="s">
        <v>498</v>
      </c>
      <c r="BL646">
        <v>75201</v>
      </c>
      <c r="BM646" t="s">
        <v>84</v>
      </c>
      <c r="BR646" s="10">
        <v>1.6</v>
      </c>
      <c r="BS646" t="s">
        <v>85</v>
      </c>
    </row>
    <row r="647" spans="1:71">
      <c r="A647" t="s">
        <v>576</v>
      </c>
      <c r="B647" s="47" t="s">
        <v>577</v>
      </c>
      <c r="C647" t="s">
        <v>73</v>
      </c>
      <c r="D647" s="8"/>
      <c r="E647" s="9">
        <v>43593</v>
      </c>
      <c r="F647" s="9">
        <v>43593</v>
      </c>
      <c r="G647" s="9">
        <v>43681</v>
      </c>
      <c r="H647" t="s">
        <v>578</v>
      </c>
      <c r="I647" t="s">
        <v>579</v>
      </c>
      <c r="J647" t="s">
        <v>580</v>
      </c>
      <c r="L647" t="s">
        <v>581</v>
      </c>
      <c r="M647" t="s">
        <v>498</v>
      </c>
      <c r="N647" s="10">
        <v>75201</v>
      </c>
      <c r="O647" s="10">
        <v>1000</v>
      </c>
      <c r="P647">
        <v>5749</v>
      </c>
      <c r="Q647">
        <v>2</v>
      </c>
      <c r="R647" t="s">
        <v>108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1</v>
      </c>
      <c r="AH647">
        <v>2016</v>
      </c>
      <c r="AI647" s="8" t="s">
        <v>372</v>
      </c>
      <c r="AJ647" t="s">
        <v>583</v>
      </c>
      <c r="AK647" s="11">
        <v>4476</v>
      </c>
      <c r="AL647" s="11">
        <v>0</v>
      </c>
      <c r="AM647" s="11">
        <v>0</v>
      </c>
      <c r="AN647" s="11">
        <v>0</v>
      </c>
      <c r="AO647" s="11">
        <v>0</v>
      </c>
      <c r="AP647" s="11">
        <v>4476</v>
      </c>
      <c r="AQ647" s="10">
        <v>14</v>
      </c>
      <c r="AR647" s="12">
        <f t="shared" si="20"/>
        <v>626.6400000000001</v>
      </c>
      <c r="AS647" s="13">
        <v>44408</v>
      </c>
      <c r="AT647" s="14" t="s">
        <v>83</v>
      </c>
      <c r="AU647" s="15">
        <f t="shared" si="21"/>
        <v>4476</v>
      </c>
      <c r="AV647" s="12"/>
      <c r="AW647" t="s">
        <v>137</v>
      </c>
      <c r="AY647" s="16">
        <v>44408</v>
      </c>
      <c r="AZ647" s="10" t="s">
        <v>138</v>
      </c>
      <c r="BA647" s="10"/>
      <c r="BH647" t="s">
        <v>580</v>
      </c>
      <c r="BJ647" t="s">
        <v>581</v>
      </c>
      <c r="BK647" t="s">
        <v>498</v>
      </c>
      <c r="BL647">
        <v>75201</v>
      </c>
      <c r="BM647" t="s">
        <v>84</v>
      </c>
      <c r="BR647" s="10">
        <v>1.6</v>
      </c>
      <c r="BS647" t="s">
        <v>85</v>
      </c>
    </row>
    <row r="648" spans="1:71">
      <c r="A648" t="s">
        <v>576</v>
      </c>
      <c r="B648" s="47" t="s">
        <v>577</v>
      </c>
      <c r="C648" t="s">
        <v>73</v>
      </c>
      <c r="D648" s="8"/>
      <c r="E648" s="9">
        <v>43593</v>
      </c>
      <c r="F648" s="9">
        <v>43593</v>
      </c>
      <c r="G648" s="9">
        <v>43681</v>
      </c>
      <c r="H648" t="s">
        <v>578</v>
      </c>
      <c r="I648" t="s">
        <v>579</v>
      </c>
      <c r="J648" t="s">
        <v>580</v>
      </c>
      <c r="L648" t="s">
        <v>581</v>
      </c>
      <c r="M648" t="s">
        <v>498</v>
      </c>
      <c r="N648" s="10">
        <v>75201</v>
      </c>
      <c r="O648" s="10">
        <v>1000</v>
      </c>
      <c r="P648">
        <v>5749</v>
      </c>
      <c r="Q648">
        <v>2</v>
      </c>
      <c r="R648" t="s">
        <v>108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10</v>
      </c>
      <c r="AH648">
        <v>2015</v>
      </c>
      <c r="AI648" s="8" t="s">
        <v>372</v>
      </c>
      <c r="AJ648" t="s">
        <v>584</v>
      </c>
      <c r="AK648" s="11">
        <v>4476</v>
      </c>
      <c r="AL648" s="11">
        <v>0</v>
      </c>
      <c r="AM648" s="11">
        <v>0</v>
      </c>
      <c r="AN648" s="11">
        <v>0</v>
      </c>
      <c r="AO648" s="11">
        <v>0</v>
      </c>
      <c r="AP648" s="11">
        <v>4476</v>
      </c>
      <c r="AQ648" s="10">
        <v>14</v>
      </c>
      <c r="AR648" s="12">
        <f t="shared" si="20"/>
        <v>626.6400000000001</v>
      </c>
      <c r="AS648" s="13">
        <v>44408</v>
      </c>
      <c r="AT648" s="14" t="s">
        <v>83</v>
      </c>
      <c r="AU648" s="15">
        <f t="shared" si="21"/>
        <v>4476</v>
      </c>
      <c r="AV648" s="12"/>
      <c r="AW648" t="s">
        <v>137</v>
      </c>
      <c r="AY648" s="16">
        <v>44408</v>
      </c>
      <c r="AZ648" s="10" t="s">
        <v>138</v>
      </c>
      <c r="BA648" s="10"/>
      <c r="BH648" t="s">
        <v>580</v>
      </c>
      <c r="BJ648" t="s">
        <v>581</v>
      </c>
      <c r="BK648" t="s">
        <v>498</v>
      </c>
      <c r="BL648">
        <v>75201</v>
      </c>
      <c r="BM648" t="s">
        <v>84</v>
      </c>
      <c r="BR648" s="10">
        <v>1.6</v>
      </c>
      <c r="BS648" t="s">
        <v>85</v>
      </c>
    </row>
    <row r="649" spans="1:71">
      <c r="A649" t="s">
        <v>576</v>
      </c>
      <c r="B649" s="47" t="s">
        <v>577</v>
      </c>
      <c r="C649" t="s">
        <v>73</v>
      </c>
      <c r="D649" s="8"/>
      <c r="E649" s="9">
        <v>43593</v>
      </c>
      <c r="F649" s="9">
        <v>43593</v>
      </c>
      <c r="G649" s="9">
        <v>43681</v>
      </c>
      <c r="H649" t="s">
        <v>578</v>
      </c>
      <c r="I649" t="s">
        <v>579</v>
      </c>
      <c r="J649" t="s">
        <v>580</v>
      </c>
      <c r="L649" t="s">
        <v>581</v>
      </c>
      <c r="M649" t="s">
        <v>498</v>
      </c>
      <c r="N649" s="10">
        <v>75201</v>
      </c>
      <c r="O649" s="10">
        <v>1000</v>
      </c>
      <c r="P649">
        <v>5749</v>
      </c>
      <c r="Q649">
        <v>2</v>
      </c>
      <c r="R649" t="s">
        <v>108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8</v>
      </c>
      <c r="AH649">
        <v>2014</v>
      </c>
      <c r="AI649" s="8" t="s">
        <v>372</v>
      </c>
      <c r="AJ649" t="s">
        <v>585</v>
      </c>
      <c r="AK649" s="11">
        <v>4476</v>
      </c>
      <c r="AL649" s="11">
        <v>0</v>
      </c>
      <c r="AM649" s="11">
        <v>0</v>
      </c>
      <c r="AN649" s="11">
        <v>0</v>
      </c>
      <c r="AO649" s="11">
        <v>0</v>
      </c>
      <c r="AP649" s="11">
        <v>4476</v>
      </c>
      <c r="AQ649" s="10">
        <v>14</v>
      </c>
      <c r="AR649" s="12">
        <f t="shared" si="20"/>
        <v>626.6400000000001</v>
      </c>
      <c r="AS649" s="13">
        <v>44408</v>
      </c>
      <c r="AT649" s="14" t="s">
        <v>83</v>
      </c>
      <c r="AU649" s="15">
        <f t="shared" si="21"/>
        <v>4476</v>
      </c>
      <c r="AV649" s="12"/>
      <c r="AW649" t="s">
        <v>137</v>
      </c>
      <c r="AY649" s="16">
        <v>44408</v>
      </c>
      <c r="AZ649" s="10" t="s">
        <v>138</v>
      </c>
      <c r="BA649" s="10"/>
      <c r="BH649" t="s">
        <v>580</v>
      </c>
      <c r="BJ649" t="s">
        <v>581</v>
      </c>
      <c r="BK649" t="s">
        <v>498</v>
      </c>
      <c r="BL649">
        <v>75201</v>
      </c>
      <c r="BM649" t="s">
        <v>84</v>
      </c>
      <c r="BR649" s="10">
        <v>1.6</v>
      </c>
      <c r="BS649" t="s">
        <v>85</v>
      </c>
    </row>
    <row r="650" spans="1:71">
      <c r="A650" t="s">
        <v>576</v>
      </c>
      <c r="B650" s="47" t="s">
        <v>577</v>
      </c>
      <c r="C650" t="s">
        <v>73</v>
      </c>
      <c r="D650" s="8"/>
      <c r="E650" s="9">
        <v>43593</v>
      </c>
      <c r="F650" s="9">
        <v>43593</v>
      </c>
      <c r="G650" s="9">
        <v>43681</v>
      </c>
      <c r="H650" t="s">
        <v>578</v>
      </c>
      <c r="I650" t="s">
        <v>579</v>
      </c>
      <c r="J650" t="s">
        <v>580</v>
      </c>
      <c r="L650" t="s">
        <v>581</v>
      </c>
      <c r="M650" t="s">
        <v>498</v>
      </c>
      <c r="N650" s="10">
        <v>75201</v>
      </c>
      <c r="O650" s="10">
        <v>1000</v>
      </c>
      <c r="P650">
        <v>5749</v>
      </c>
      <c r="Q650">
        <v>2</v>
      </c>
      <c r="R650" t="s">
        <v>108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6</v>
      </c>
      <c r="AH650">
        <v>2014</v>
      </c>
      <c r="AI650" s="8" t="s">
        <v>451</v>
      </c>
      <c r="AJ650" t="s">
        <v>586</v>
      </c>
      <c r="AK650" s="11">
        <v>4476</v>
      </c>
      <c r="AL650" s="11">
        <v>0</v>
      </c>
      <c r="AM650" s="11">
        <v>0</v>
      </c>
      <c r="AN650" s="11">
        <v>0</v>
      </c>
      <c r="AO650" s="11">
        <v>0</v>
      </c>
      <c r="AP650" s="11">
        <v>4476</v>
      </c>
      <c r="AQ650" s="10">
        <v>14</v>
      </c>
      <c r="AR650" s="12">
        <f t="shared" si="20"/>
        <v>626.6400000000001</v>
      </c>
      <c r="AS650" s="13">
        <v>44408</v>
      </c>
      <c r="AT650" s="14" t="s">
        <v>83</v>
      </c>
      <c r="AU650" s="15">
        <f t="shared" si="21"/>
        <v>4476</v>
      </c>
      <c r="AV650" s="12"/>
      <c r="AW650" t="s">
        <v>137</v>
      </c>
      <c r="AY650" s="16">
        <v>44408</v>
      </c>
      <c r="AZ650" s="10" t="s">
        <v>138</v>
      </c>
      <c r="BA650" s="10"/>
      <c r="BH650" t="s">
        <v>580</v>
      </c>
      <c r="BJ650" t="s">
        <v>581</v>
      </c>
      <c r="BK650" t="s">
        <v>498</v>
      </c>
      <c r="BL650">
        <v>75201</v>
      </c>
      <c r="BM650" t="s">
        <v>84</v>
      </c>
      <c r="BR650" s="10">
        <v>1.6</v>
      </c>
      <c r="BS650" t="s">
        <v>85</v>
      </c>
    </row>
    <row r="651" spans="1:71">
      <c r="A651" t="s">
        <v>576</v>
      </c>
      <c r="B651" s="47" t="s">
        <v>577</v>
      </c>
      <c r="C651" t="s">
        <v>73</v>
      </c>
      <c r="D651" s="8"/>
      <c r="E651" s="9">
        <v>43593</v>
      </c>
      <c r="F651" s="9">
        <v>43593</v>
      </c>
      <c r="G651" s="9">
        <v>43681</v>
      </c>
      <c r="H651" t="s">
        <v>578</v>
      </c>
      <c r="I651" t="s">
        <v>579</v>
      </c>
      <c r="J651" t="s">
        <v>580</v>
      </c>
      <c r="L651" t="s">
        <v>581</v>
      </c>
      <c r="M651" t="s">
        <v>498</v>
      </c>
      <c r="N651" s="10">
        <v>75201</v>
      </c>
      <c r="O651" s="10">
        <v>1000</v>
      </c>
      <c r="P651">
        <v>5749</v>
      </c>
      <c r="Q651">
        <v>2</v>
      </c>
      <c r="R651" t="s">
        <v>108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3</v>
      </c>
      <c r="AH651">
        <v>2013</v>
      </c>
      <c r="AI651" s="8" t="s">
        <v>372</v>
      </c>
      <c r="AJ651" t="s">
        <v>587</v>
      </c>
      <c r="AK651" s="11">
        <v>4476</v>
      </c>
      <c r="AL651" s="11">
        <v>0</v>
      </c>
      <c r="AM651" s="11">
        <v>0</v>
      </c>
      <c r="AN651" s="11">
        <v>0</v>
      </c>
      <c r="AO651" s="11">
        <v>0</v>
      </c>
      <c r="AP651" s="11">
        <v>4476</v>
      </c>
      <c r="AQ651" s="10">
        <v>14</v>
      </c>
      <c r="AR651" s="12">
        <f t="shared" si="20"/>
        <v>626.6400000000001</v>
      </c>
      <c r="AS651" s="13">
        <v>44408</v>
      </c>
      <c r="AT651" s="14" t="s">
        <v>83</v>
      </c>
      <c r="AU651" s="15">
        <f t="shared" si="21"/>
        <v>4476</v>
      </c>
      <c r="AV651" s="12"/>
      <c r="AW651" t="s">
        <v>137</v>
      </c>
      <c r="AY651" s="16">
        <v>44408</v>
      </c>
      <c r="AZ651" s="10" t="s">
        <v>138</v>
      </c>
      <c r="BA651" s="10"/>
      <c r="BH651" t="s">
        <v>580</v>
      </c>
      <c r="BJ651" t="s">
        <v>581</v>
      </c>
      <c r="BK651" t="s">
        <v>498</v>
      </c>
      <c r="BL651">
        <v>75201</v>
      </c>
      <c r="BM651" t="s">
        <v>84</v>
      </c>
      <c r="BR651" s="10">
        <v>1.6</v>
      </c>
      <c r="BS651" t="s">
        <v>85</v>
      </c>
    </row>
    <row r="652" spans="1:71">
      <c r="A652" t="s">
        <v>576</v>
      </c>
      <c r="B652" s="47" t="s">
        <v>577</v>
      </c>
      <c r="C652" t="s">
        <v>73</v>
      </c>
      <c r="D652" s="8"/>
      <c r="E652" s="9">
        <v>43593</v>
      </c>
      <c r="F652" s="9">
        <v>43593</v>
      </c>
      <c r="G652" s="9">
        <v>43681</v>
      </c>
      <c r="H652" t="s">
        <v>578</v>
      </c>
      <c r="I652" t="s">
        <v>579</v>
      </c>
      <c r="J652" t="s">
        <v>580</v>
      </c>
      <c r="L652" t="s">
        <v>581</v>
      </c>
      <c r="M652" t="s">
        <v>498</v>
      </c>
      <c r="N652" s="10">
        <v>75201</v>
      </c>
      <c r="O652" s="10">
        <v>1000</v>
      </c>
      <c r="P652">
        <v>5749</v>
      </c>
      <c r="Q652">
        <v>2</v>
      </c>
      <c r="R652" t="s">
        <v>108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7</v>
      </c>
      <c r="AH652">
        <v>2014</v>
      </c>
      <c r="AI652" s="8" t="s">
        <v>372</v>
      </c>
      <c r="AJ652" t="s">
        <v>588</v>
      </c>
      <c r="AK652" s="11">
        <v>4476</v>
      </c>
      <c r="AL652" s="11">
        <v>0</v>
      </c>
      <c r="AM652" s="11">
        <v>0</v>
      </c>
      <c r="AN652" s="11">
        <v>0</v>
      </c>
      <c r="AO652" s="11">
        <v>0</v>
      </c>
      <c r="AP652" s="11">
        <v>4476</v>
      </c>
      <c r="AQ652" s="10">
        <v>14</v>
      </c>
      <c r="AR652" s="12">
        <f t="shared" si="20"/>
        <v>626.6400000000001</v>
      </c>
      <c r="AS652" s="13">
        <v>44408</v>
      </c>
      <c r="AT652" s="14" t="s">
        <v>83</v>
      </c>
      <c r="AU652" s="15">
        <f t="shared" si="21"/>
        <v>4476</v>
      </c>
      <c r="AV652" s="12"/>
      <c r="AW652" t="s">
        <v>137</v>
      </c>
      <c r="AY652" s="16">
        <v>44408</v>
      </c>
      <c r="AZ652" s="10" t="s">
        <v>138</v>
      </c>
      <c r="BA652" s="10"/>
      <c r="BH652" t="s">
        <v>580</v>
      </c>
      <c r="BJ652" t="s">
        <v>581</v>
      </c>
      <c r="BK652" t="s">
        <v>498</v>
      </c>
      <c r="BL652">
        <v>75201</v>
      </c>
      <c r="BM652" t="s">
        <v>84</v>
      </c>
      <c r="BR652" s="10">
        <v>1.6</v>
      </c>
      <c r="BS652" t="s">
        <v>85</v>
      </c>
    </row>
    <row r="653" spans="1:71">
      <c r="A653" t="s">
        <v>576</v>
      </c>
      <c r="B653" s="47" t="s">
        <v>577</v>
      </c>
      <c r="C653" t="s">
        <v>73</v>
      </c>
      <c r="D653" s="8"/>
      <c r="E653" s="9">
        <v>43593</v>
      </c>
      <c r="F653" s="9">
        <v>43593</v>
      </c>
      <c r="G653" s="9">
        <v>43681</v>
      </c>
      <c r="H653" t="s">
        <v>578</v>
      </c>
      <c r="I653" t="s">
        <v>579</v>
      </c>
      <c r="J653" t="s">
        <v>580</v>
      </c>
      <c r="L653" t="s">
        <v>581</v>
      </c>
      <c r="M653" t="s">
        <v>498</v>
      </c>
      <c r="N653" s="10">
        <v>75201</v>
      </c>
      <c r="O653" s="10">
        <v>1000</v>
      </c>
      <c r="P653">
        <v>5749</v>
      </c>
      <c r="Q653">
        <v>2</v>
      </c>
      <c r="R653" t="s">
        <v>108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11</v>
      </c>
      <c r="AH653">
        <v>2015</v>
      </c>
      <c r="AI653" s="8" t="s">
        <v>87</v>
      </c>
      <c r="AJ653" t="s">
        <v>589</v>
      </c>
      <c r="AK653" s="11">
        <v>4476</v>
      </c>
      <c r="AL653" s="11">
        <v>0</v>
      </c>
      <c r="AM653" s="11">
        <v>0</v>
      </c>
      <c r="AN653" s="11">
        <v>0</v>
      </c>
      <c r="AO653" s="11">
        <v>0</v>
      </c>
      <c r="AP653" s="11">
        <v>4476</v>
      </c>
      <c r="AQ653" s="10">
        <v>14</v>
      </c>
      <c r="AR653" s="12">
        <f t="shared" si="20"/>
        <v>626.6400000000001</v>
      </c>
      <c r="AS653" s="13">
        <v>44408</v>
      </c>
      <c r="AT653" s="14" t="s">
        <v>83</v>
      </c>
      <c r="AU653" s="15">
        <f t="shared" si="21"/>
        <v>4476</v>
      </c>
      <c r="AV653" s="12"/>
      <c r="AW653" t="s">
        <v>137</v>
      </c>
      <c r="AY653" s="16">
        <v>44408</v>
      </c>
      <c r="AZ653" s="10" t="s">
        <v>138</v>
      </c>
      <c r="BA653" s="10"/>
      <c r="BH653" t="s">
        <v>580</v>
      </c>
      <c r="BJ653" t="s">
        <v>581</v>
      </c>
      <c r="BK653" t="s">
        <v>498</v>
      </c>
      <c r="BL653">
        <v>75201</v>
      </c>
      <c r="BM653" t="s">
        <v>84</v>
      </c>
      <c r="BR653" s="10">
        <v>1.6</v>
      </c>
      <c r="BS653" t="s">
        <v>85</v>
      </c>
    </row>
    <row r="654" spans="1:71">
      <c r="A654" t="s">
        <v>576</v>
      </c>
      <c r="B654" s="47" t="s">
        <v>577</v>
      </c>
      <c r="C654" t="s">
        <v>73</v>
      </c>
      <c r="D654" s="8"/>
      <c r="E654" s="9">
        <v>43593</v>
      </c>
      <c r="F654" s="9">
        <v>43593</v>
      </c>
      <c r="G654" s="9">
        <v>43681</v>
      </c>
      <c r="H654" t="s">
        <v>578</v>
      </c>
      <c r="I654" t="s">
        <v>579</v>
      </c>
      <c r="J654" t="s">
        <v>580</v>
      </c>
      <c r="L654" t="s">
        <v>581</v>
      </c>
      <c r="M654" t="s">
        <v>498</v>
      </c>
      <c r="N654" s="10">
        <v>75201</v>
      </c>
      <c r="O654" s="10">
        <v>1000</v>
      </c>
      <c r="P654">
        <v>5749</v>
      </c>
      <c r="Q654">
        <v>2</v>
      </c>
      <c r="R654" t="s">
        <v>108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5</v>
      </c>
      <c r="AH654">
        <v>2014</v>
      </c>
      <c r="AI654" s="8" t="s">
        <v>372</v>
      </c>
      <c r="AJ654" t="s">
        <v>590</v>
      </c>
      <c r="AK654" s="11">
        <v>4476</v>
      </c>
      <c r="AL654" s="11">
        <v>0</v>
      </c>
      <c r="AM654" s="11">
        <v>0</v>
      </c>
      <c r="AN654" s="11">
        <v>0</v>
      </c>
      <c r="AO654" s="11">
        <v>0</v>
      </c>
      <c r="AP654" s="11">
        <v>4476</v>
      </c>
      <c r="AQ654" s="10">
        <v>14</v>
      </c>
      <c r="AR654" s="12">
        <f t="shared" si="20"/>
        <v>626.6400000000001</v>
      </c>
      <c r="AS654" s="13">
        <v>44408</v>
      </c>
      <c r="AT654" s="14" t="s">
        <v>83</v>
      </c>
      <c r="AU654" s="15">
        <f t="shared" si="21"/>
        <v>4476</v>
      </c>
      <c r="AV654" s="12"/>
      <c r="AW654" t="s">
        <v>137</v>
      </c>
      <c r="AY654" s="16">
        <v>44408</v>
      </c>
      <c r="AZ654" s="10" t="s">
        <v>138</v>
      </c>
      <c r="BA654" s="10"/>
      <c r="BH654" t="s">
        <v>580</v>
      </c>
      <c r="BJ654" t="s">
        <v>581</v>
      </c>
      <c r="BK654" t="s">
        <v>498</v>
      </c>
      <c r="BL654">
        <v>75201</v>
      </c>
      <c r="BM654" t="s">
        <v>84</v>
      </c>
      <c r="BR654" s="10">
        <v>1.6</v>
      </c>
      <c r="BS654" t="s">
        <v>85</v>
      </c>
    </row>
    <row r="655" spans="1:71">
      <c r="A655" t="s">
        <v>576</v>
      </c>
      <c r="B655" s="47" t="s">
        <v>577</v>
      </c>
      <c r="C655" t="s">
        <v>73</v>
      </c>
      <c r="D655" s="8"/>
      <c r="E655" s="9">
        <v>43593</v>
      </c>
      <c r="F655" s="9">
        <v>43593</v>
      </c>
      <c r="G655" s="9">
        <v>43681</v>
      </c>
      <c r="H655" t="s">
        <v>578</v>
      </c>
      <c r="I655" t="s">
        <v>579</v>
      </c>
      <c r="J655" t="s">
        <v>580</v>
      </c>
      <c r="L655" t="s">
        <v>581</v>
      </c>
      <c r="M655" t="s">
        <v>498</v>
      </c>
      <c r="N655" s="10">
        <v>75201</v>
      </c>
      <c r="O655" s="10">
        <v>1000</v>
      </c>
      <c r="P655">
        <v>5749</v>
      </c>
      <c r="Q655">
        <v>2</v>
      </c>
      <c r="R655" t="s">
        <v>108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4</v>
      </c>
      <c r="AH655">
        <v>2014</v>
      </c>
      <c r="AI655" s="8" t="s">
        <v>372</v>
      </c>
      <c r="AJ655" t="s">
        <v>591</v>
      </c>
      <c r="AK655" s="11">
        <v>4476</v>
      </c>
      <c r="AL655" s="11">
        <v>0</v>
      </c>
      <c r="AM655" s="11">
        <v>0</v>
      </c>
      <c r="AN655" s="11">
        <v>0</v>
      </c>
      <c r="AO655" s="11">
        <v>0</v>
      </c>
      <c r="AP655" s="11">
        <v>4476</v>
      </c>
      <c r="AQ655" s="10">
        <v>14</v>
      </c>
      <c r="AR655" s="12">
        <f t="shared" si="20"/>
        <v>626.6400000000001</v>
      </c>
      <c r="AS655" s="13">
        <v>44408</v>
      </c>
      <c r="AT655" s="14" t="s">
        <v>83</v>
      </c>
      <c r="AU655" s="15">
        <f t="shared" si="21"/>
        <v>4476</v>
      </c>
      <c r="AV655" s="12"/>
      <c r="AW655" t="s">
        <v>137</v>
      </c>
      <c r="AY655" s="16">
        <v>44408</v>
      </c>
      <c r="AZ655" s="10" t="s">
        <v>138</v>
      </c>
      <c r="BA655" s="10"/>
      <c r="BH655" t="s">
        <v>580</v>
      </c>
      <c r="BJ655" t="s">
        <v>581</v>
      </c>
      <c r="BK655" t="s">
        <v>498</v>
      </c>
      <c r="BL655">
        <v>75201</v>
      </c>
      <c r="BM655" t="s">
        <v>84</v>
      </c>
      <c r="BR655" s="10">
        <v>1.6</v>
      </c>
      <c r="BS655" t="s">
        <v>85</v>
      </c>
    </row>
    <row r="656" spans="1:71">
      <c r="A656" t="s">
        <v>576</v>
      </c>
      <c r="B656" s="47" t="s">
        <v>577</v>
      </c>
      <c r="C656" t="s">
        <v>73</v>
      </c>
      <c r="D656" s="8"/>
      <c r="E656" s="9">
        <v>43593</v>
      </c>
      <c r="F656" s="9">
        <v>43593</v>
      </c>
      <c r="G656" s="9">
        <v>43681</v>
      </c>
      <c r="H656" t="s">
        <v>578</v>
      </c>
      <c r="I656" t="s">
        <v>579</v>
      </c>
      <c r="J656" t="s">
        <v>580</v>
      </c>
      <c r="L656" t="s">
        <v>581</v>
      </c>
      <c r="M656" t="s">
        <v>498</v>
      </c>
      <c r="N656" s="10">
        <v>75201</v>
      </c>
      <c r="O656" s="10">
        <v>1000</v>
      </c>
      <c r="P656">
        <v>5749</v>
      </c>
      <c r="Q656">
        <v>2</v>
      </c>
      <c r="R656" t="s">
        <v>108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9</v>
      </c>
      <c r="AH656">
        <v>2015</v>
      </c>
      <c r="AI656" s="8" t="s">
        <v>372</v>
      </c>
      <c r="AJ656" t="s">
        <v>592</v>
      </c>
      <c r="AK656" s="11">
        <v>4476</v>
      </c>
      <c r="AL656" s="11">
        <v>0</v>
      </c>
      <c r="AM656" s="11">
        <v>0</v>
      </c>
      <c r="AN656" s="11">
        <v>0</v>
      </c>
      <c r="AO656" s="11">
        <v>0</v>
      </c>
      <c r="AP656" s="11">
        <v>4476</v>
      </c>
      <c r="AQ656" s="10">
        <v>14</v>
      </c>
      <c r="AR656" s="12">
        <f t="shared" si="20"/>
        <v>626.6400000000001</v>
      </c>
      <c r="AS656" s="13">
        <v>44408</v>
      </c>
      <c r="AT656" s="14" t="s">
        <v>83</v>
      </c>
      <c r="AU656" s="15">
        <f t="shared" si="21"/>
        <v>4476</v>
      </c>
      <c r="AV656" s="12"/>
      <c r="AW656" t="s">
        <v>137</v>
      </c>
      <c r="AY656" s="16">
        <v>44408</v>
      </c>
      <c r="AZ656" s="10" t="s">
        <v>138</v>
      </c>
      <c r="BA656" s="10"/>
      <c r="BH656" t="s">
        <v>580</v>
      </c>
      <c r="BJ656" t="s">
        <v>581</v>
      </c>
      <c r="BK656" t="s">
        <v>498</v>
      </c>
      <c r="BL656">
        <v>75201</v>
      </c>
      <c r="BM656" t="s">
        <v>84</v>
      </c>
      <c r="BR656" s="10">
        <v>1.6</v>
      </c>
      <c r="BS656" t="s">
        <v>85</v>
      </c>
    </row>
    <row r="657" spans="1:71">
      <c r="A657" t="s">
        <v>576</v>
      </c>
      <c r="B657" s="47" t="s">
        <v>577</v>
      </c>
      <c r="C657" t="s">
        <v>73</v>
      </c>
      <c r="D657" s="8"/>
      <c r="E657" s="9">
        <v>43593</v>
      </c>
      <c r="F657" s="9">
        <v>43593</v>
      </c>
      <c r="G657" s="9">
        <v>43681</v>
      </c>
      <c r="H657" t="s">
        <v>578</v>
      </c>
      <c r="I657" t="s">
        <v>579</v>
      </c>
      <c r="J657" t="s">
        <v>580</v>
      </c>
      <c r="L657" t="s">
        <v>581</v>
      </c>
      <c r="M657" t="s">
        <v>498</v>
      </c>
      <c r="N657" s="10">
        <v>75201</v>
      </c>
      <c r="O657" s="10">
        <v>1000</v>
      </c>
      <c r="P657">
        <v>5749</v>
      </c>
      <c r="Q657">
        <v>2</v>
      </c>
      <c r="R657" t="s">
        <v>108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12</v>
      </c>
      <c r="AH657">
        <v>2015</v>
      </c>
      <c r="AI657" s="8" t="s">
        <v>372</v>
      </c>
      <c r="AJ657" t="s">
        <v>584</v>
      </c>
      <c r="AK657" s="11">
        <v>4476</v>
      </c>
      <c r="AL657" s="11">
        <v>0</v>
      </c>
      <c r="AM657" s="11">
        <v>0</v>
      </c>
      <c r="AN657" s="11">
        <v>0</v>
      </c>
      <c r="AO657" s="11">
        <v>0</v>
      </c>
      <c r="AP657" s="11">
        <v>4476</v>
      </c>
      <c r="AQ657" s="10">
        <v>14</v>
      </c>
      <c r="AR657" s="12">
        <f t="shared" si="20"/>
        <v>626.6400000000001</v>
      </c>
      <c r="AS657" s="13">
        <v>44408</v>
      </c>
      <c r="AT657" s="14" t="s">
        <v>83</v>
      </c>
      <c r="AU657" s="15">
        <f t="shared" si="21"/>
        <v>4476</v>
      </c>
      <c r="AV657" s="12"/>
      <c r="AW657" t="s">
        <v>137</v>
      </c>
      <c r="AY657" s="16">
        <v>44408</v>
      </c>
      <c r="AZ657" s="10" t="s">
        <v>138</v>
      </c>
      <c r="BA657" s="10"/>
      <c r="BH657" t="s">
        <v>580</v>
      </c>
      <c r="BJ657" t="s">
        <v>581</v>
      </c>
      <c r="BK657" t="s">
        <v>498</v>
      </c>
      <c r="BL657">
        <v>75201</v>
      </c>
      <c r="BM657" t="s">
        <v>84</v>
      </c>
      <c r="BR657" s="10">
        <v>1.6</v>
      </c>
      <c r="BS657" t="s">
        <v>85</v>
      </c>
    </row>
    <row r="658" spans="1:71">
      <c r="A658" t="s">
        <v>576</v>
      </c>
      <c r="B658" s="47" t="s">
        <v>577</v>
      </c>
      <c r="C658" t="s">
        <v>96</v>
      </c>
      <c r="D658" s="8">
        <v>1</v>
      </c>
      <c r="E658" s="9">
        <v>43600</v>
      </c>
      <c r="F658" s="9">
        <v>43593</v>
      </c>
      <c r="G658" s="9">
        <v>43681</v>
      </c>
      <c r="H658" t="s">
        <v>578</v>
      </c>
      <c r="I658" t="s">
        <v>579</v>
      </c>
      <c r="J658" t="s">
        <v>580</v>
      </c>
      <c r="L658" t="s">
        <v>581</v>
      </c>
      <c r="M658" t="s">
        <v>498</v>
      </c>
      <c r="N658" s="10">
        <v>75201</v>
      </c>
      <c r="O658" s="10">
        <v>1000</v>
      </c>
      <c r="P658">
        <v>5749</v>
      </c>
      <c r="Q658">
        <v>2</v>
      </c>
      <c r="R658" t="s">
        <v>108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13</v>
      </c>
      <c r="AH658">
        <v>2015</v>
      </c>
      <c r="AI658" s="8" t="s">
        <v>593</v>
      </c>
      <c r="AJ658" t="s">
        <v>594</v>
      </c>
      <c r="AK658" s="11">
        <v>4390</v>
      </c>
      <c r="AL658" s="11">
        <v>0</v>
      </c>
      <c r="AM658" s="11">
        <v>0</v>
      </c>
      <c r="AN658" s="11">
        <v>0</v>
      </c>
      <c r="AO658" s="11">
        <v>0</v>
      </c>
      <c r="AP658" s="11">
        <v>4390</v>
      </c>
      <c r="AQ658" s="10">
        <v>14</v>
      </c>
      <c r="AR658" s="12">
        <f t="shared" si="20"/>
        <v>614.6</v>
      </c>
      <c r="AS658" s="13">
        <v>44408</v>
      </c>
      <c r="AT658" s="14" t="s">
        <v>83</v>
      </c>
      <c r="AU658" s="15">
        <f t="shared" si="21"/>
        <v>4390</v>
      </c>
      <c r="AV658" s="12"/>
      <c r="AW658" t="s">
        <v>137</v>
      </c>
      <c r="AY658" s="16">
        <v>44408</v>
      </c>
      <c r="AZ658" s="10" t="s">
        <v>138</v>
      </c>
      <c r="BA658" s="10"/>
      <c r="BH658" t="s">
        <v>580</v>
      </c>
      <c r="BJ658" t="s">
        <v>581</v>
      </c>
      <c r="BK658" t="s">
        <v>498</v>
      </c>
      <c r="BL658">
        <v>75201</v>
      </c>
      <c r="BM658" t="s">
        <v>84</v>
      </c>
      <c r="BR658" s="10">
        <v>1.6</v>
      </c>
      <c r="BS658" t="s">
        <v>85</v>
      </c>
    </row>
    <row r="659" spans="1:71">
      <c r="A659" t="s">
        <v>576</v>
      </c>
      <c r="B659" s="47" t="s">
        <v>577</v>
      </c>
      <c r="C659" t="s">
        <v>96</v>
      </c>
      <c r="D659" s="8">
        <v>1</v>
      </c>
      <c r="E659" s="9">
        <v>43600</v>
      </c>
      <c r="F659" s="9">
        <v>43593</v>
      </c>
      <c r="G659" s="9">
        <v>43681</v>
      </c>
      <c r="H659" t="s">
        <v>578</v>
      </c>
      <c r="I659" t="s">
        <v>579</v>
      </c>
      <c r="J659" t="s">
        <v>580</v>
      </c>
      <c r="L659" t="s">
        <v>581</v>
      </c>
      <c r="M659" t="s">
        <v>498</v>
      </c>
      <c r="N659" s="10">
        <v>75201</v>
      </c>
      <c r="O659" s="10">
        <v>1000</v>
      </c>
      <c r="P659">
        <v>5749</v>
      </c>
      <c r="Q659">
        <v>2</v>
      </c>
      <c r="R659" t="s">
        <v>108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14</v>
      </c>
      <c r="AH659">
        <v>2017</v>
      </c>
      <c r="AI659" s="8" t="s">
        <v>372</v>
      </c>
      <c r="AJ659" t="s">
        <v>595</v>
      </c>
      <c r="AK659" s="11">
        <v>4390</v>
      </c>
      <c r="AL659" s="11">
        <v>0</v>
      </c>
      <c r="AM659" s="11">
        <v>0</v>
      </c>
      <c r="AN659" s="11">
        <v>0</v>
      </c>
      <c r="AO659" s="11">
        <v>0</v>
      </c>
      <c r="AP659" s="11">
        <v>4390</v>
      </c>
      <c r="AQ659" s="10">
        <v>14</v>
      </c>
      <c r="AR659" s="12">
        <f t="shared" si="20"/>
        <v>614.6</v>
      </c>
      <c r="AS659" s="13">
        <v>44408</v>
      </c>
      <c r="AT659" s="14" t="s">
        <v>83</v>
      </c>
      <c r="AU659" s="15">
        <f t="shared" si="21"/>
        <v>4390</v>
      </c>
      <c r="AV659" s="12"/>
      <c r="AW659" t="s">
        <v>137</v>
      </c>
      <c r="AY659" s="16">
        <v>44408</v>
      </c>
      <c r="AZ659" s="10" t="s">
        <v>138</v>
      </c>
      <c r="BA659" s="10"/>
      <c r="BH659" t="s">
        <v>580</v>
      </c>
      <c r="BJ659" t="s">
        <v>581</v>
      </c>
      <c r="BK659" t="s">
        <v>498</v>
      </c>
      <c r="BL659">
        <v>75201</v>
      </c>
      <c r="BM659" t="s">
        <v>84</v>
      </c>
      <c r="BR659" s="10">
        <v>1.6</v>
      </c>
      <c r="BS659" t="s">
        <v>85</v>
      </c>
    </row>
    <row r="660" spans="1:71">
      <c r="A660" t="s">
        <v>576</v>
      </c>
      <c r="B660" s="47" t="s">
        <v>577</v>
      </c>
      <c r="C660" t="s">
        <v>96</v>
      </c>
      <c r="D660" s="8">
        <v>2</v>
      </c>
      <c r="E660" s="9">
        <v>43606</v>
      </c>
      <c r="F660" s="9">
        <v>43593</v>
      </c>
      <c r="G660" s="9">
        <v>43681</v>
      </c>
      <c r="H660" t="s">
        <v>578</v>
      </c>
      <c r="I660" t="s">
        <v>579</v>
      </c>
      <c r="J660" t="s">
        <v>580</v>
      </c>
      <c r="L660" t="s">
        <v>581</v>
      </c>
      <c r="M660" t="s">
        <v>498</v>
      </c>
      <c r="N660" s="10">
        <v>75201</v>
      </c>
      <c r="O660" s="10">
        <v>1000</v>
      </c>
      <c r="P660">
        <v>5749</v>
      </c>
      <c r="Q660">
        <v>2</v>
      </c>
      <c r="R660" t="s">
        <v>108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15</v>
      </c>
      <c r="AH660">
        <v>2013</v>
      </c>
      <c r="AI660" s="8" t="s">
        <v>94</v>
      </c>
      <c r="AJ660" t="s">
        <v>596</v>
      </c>
      <c r="AK660" s="11">
        <v>4317</v>
      </c>
      <c r="AL660" s="11">
        <v>0</v>
      </c>
      <c r="AM660" s="11">
        <v>0</v>
      </c>
      <c r="AN660" s="11">
        <v>0</v>
      </c>
      <c r="AO660" s="11">
        <v>0</v>
      </c>
      <c r="AP660" s="11">
        <v>4317</v>
      </c>
      <c r="AQ660" s="10">
        <v>14</v>
      </c>
      <c r="AR660" s="12">
        <f t="shared" si="20"/>
        <v>604.38000000000011</v>
      </c>
      <c r="AS660" s="13">
        <v>44408</v>
      </c>
      <c r="AT660" s="14" t="s">
        <v>83</v>
      </c>
      <c r="AU660" s="15">
        <f t="shared" si="21"/>
        <v>4317</v>
      </c>
      <c r="AV660" s="12"/>
      <c r="AW660" t="s">
        <v>137</v>
      </c>
      <c r="AY660" s="16">
        <v>44408</v>
      </c>
      <c r="AZ660" s="10" t="s">
        <v>138</v>
      </c>
      <c r="BA660" s="10"/>
      <c r="BH660" t="s">
        <v>580</v>
      </c>
      <c r="BJ660" t="s">
        <v>581</v>
      </c>
      <c r="BK660" t="s">
        <v>498</v>
      </c>
      <c r="BL660">
        <v>75201</v>
      </c>
      <c r="BM660" t="s">
        <v>84</v>
      </c>
      <c r="BR660" s="10">
        <v>1.6</v>
      </c>
      <c r="BS660" t="s">
        <v>85</v>
      </c>
    </row>
    <row r="661" spans="1:71">
      <c r="A661" t="s">
        <v>576</v>
      </c>
      <c r="B661" s="47" t="s">
        <v>577</v>
      </c>
      <c r="C661" t="s">
        <v>96</v>
      </c>
      <c r="D661" s="8">
        <v>3</v>
      </c>
      <c r="E661" s="9">
        <v>43619</v>
      </c>
      <c r="F661" s="9">
        <v>43593</v>
      </c>
      <c r="G661" s="9">
        <v>43681</v>
      </c>
      <c r="H661" t="s">
        <v>578</v>
      </c>
      <c r="I661" t="s">
        <v>579</v>
      </c>
      <c r="J661" t="s">
        <v>580</v>
      </c>
      <c r="L661" t="s">
        <v>581</v>
      </c>
      <c r="M661" t="s">
        <v>498</v>
      </c>
      <c r="N661" s="10">
        <v>75201</v>
      </c>
      <c r="O661" s="10">
        <v>1000</v>
      </c>
      <c r="P661">
        <v>5749</v>
      </c>
      <c r="Q661">
        <v>2</v>
      </c>
      <c r="R661" t="s">
        <v>108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13</v>
      </c>
      <c r="AH661">
        <v>2015</v>
      </c>
      <c r="AI661" s="8" t="s">
        <v>593</v>
      </c>
      <c r="AJ661" t="s">
        <v>594</v>
      </c>
      <c r="AK661" s="11">
        <v>-4158</v>
      </c>
      <c r="AL661" s="11">
        <v>0</v>
      </c>
      <c r="AM661" s="11">
        <v>0</v>
      </c>
      <c r="AN661" s="11">
        <v>0</v>
      </c>
      <c r="AO661" s="11">
        <v>0</v>
      </c>
      <c r="AP661" s="11">
        <v>-4158</v>
      </c>
      <c r="AQ661" s="10">
        <v>14</v>
      </c>
      <c r="AR661" s="12">
        <f t="shared" si="20"/>
        <v>-582.12</v>
      </c>
      <c r="AS661" s="13">
        <v>44408</v>
      </c>
      <c r="AT661" s="14" t="s">
        <v>83</v>
      </c>
      <c r="AU661" s="15">
        <f t="shared" si="21"/>
        <v>-4158</v>
      </c>
      <c r="AV661" s="12"/>
      <c r="AW661" t="s">
        <v>137</v>
      </c>
      <c r="AY661" s="16">
        <v>44408</v>
      </c>
      <c r="AZ661" s="10" t="s">
        <v>138</v>
      </c>
      <c r="BA661" s="10"/>
      <c r="BH661" t="s">
        <v>580</v>
      </c>
      <c r="BJ661" t="s">
        <v>581</v>
      </c>
      <c r="BK661" t="s">
        <v>498</v>
      </c>
      <c r="BL661">
        <v>75201</v>
      </c>
      <c r="BM661" t="s">
        <v>84</v>
      </c>
      <c r="BR661" s="10">
        <v>1.6</v>
      </c>
      <c r="BS661" t="s">
        <v>85</v>
      </c>
    </row>
    <row r="662" spans="1:71">
      <c r="A662" t="s">
        <v>576</v>
      </c>
      <c r="B662" s="47" t="s">
        <v>577</v>
      </c>
      <c r="C662" t="s">
        <v>96</v>
      </c>
      <c r="D662" s="8">
        <v>3</v>
      </c>
      <c r="E662" s="9">
        <v>43619</v>
      </c>
      <c r="F662" s="9">
        <v>43593</v>
      </c>
      <c r="G662" s="9">
        <v>43681</v>
      </c>
      <c r="H662" t="s">
        <v>578</v>
      </c>
      <c r="I662" t="s">
        <v>579</v>
      </c>
      <c r="J662" t="s">
        <v>580</v>
      </c>
      <c r="L662" t="s">
        <v>581</v>
      </c>
      <c r="M662" t="s">
        <v>498</v>
      </c>
      <c r="N662" s="10">
        <v>75201</v>
      </c>
      <c r="O662" s="10">
        <v>1000</v>
      </c>
      <c r="P662">
        <v>5749</v>
      </c>
      <c r="Q662">
        <v>2</v>
      </c>
      <c r="R662" t="s">
        <v>108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14</v>
      </c>
      <c r="AH662">
        <v>2017</v>
      </c>
      <c r="AI662" s="8" t="s">
        <v>372</v>
      </c>
      <c r="AJ662" t="s">
        <v>595</v>
      </c>
      <c r="AK662" s="11">
        <v>-4158</v>
      </c>
      <c r="AL662" s="11">
        <v>0</v>
      </c>
      <c r="AM662" s="11">
        <v>0</v>
      </c>
      <c r="AN662" s="11">
        <v>0</v>
      </c>
      <c r="AO662" s="11">
        <v>0</v>
      </c>
      <c r="AP662" s="11">
        <v>-4158</v>
      </c>
      <c r="AQ662" s="10">
        <v>14</v>
      </c>
      <c r="AR662" s="12">
        <f t="shared" si="20"/>
        <v>-582.12</v>
      </c>
      <c r="AS662" s="13">
        <v>44408</v>
      </c>
      <c r="AT662" s="14" t="s">
        <v>83</v>
      </c>
      <c r="AU662" s="15">
        <f t="shared" si="21"/>
        <v>-4158</v>
      </c>
      <c r="AV662" s="12"/>
      <c r="AW662" t="s">
        <v>137</v>
      </c>
      <c r="AY662" s="16">
        <v>44408</v>
      </c>
      <c r="AZ662" s="10" t="s">
        <v>138</v>
      </c>
      <c r="BA662" s="10"/>
      <c r="BH662" t="s">
        <v>580</v>
      </c>
      <c r="BJ662" t="s">
        <v>581</v>
      </c>
      <c r="BK662" t="s">
        <v>498</v>
      </c>
      <c r="BL662">
        <v>75201</v>
      </c>
      <c r="BM662" t="s">
        <v>84</v>
      </c>
      <c r="BR662" s="10">
        <v>1.6</v>
      </c>
      <c r="BS662" t="s">
        <v>85</v>
      </c>
    </row>
    <row r="663" spans="1:71">
      <c r="A663" t="s">
        <v>576</v>
      </c>
      <c r="B663" s="47" t="s">
        <v>577</v>
      </c>
      <c r="C663" t="s">
        <v>96</v>
      </c>
      <c r="D663" s="8">
        <v>3</v>
      </c>
      <c r="E663" s="9">
        <v>43619</v>
      </c>
      <c r="F663" s="9">
        <v>43593</v>
      </c>
      <c r="G663" s="9">
        <v>43681</v>
      </c>
      <c r="H663" t="s">
        <v>578</v>
      </c>
      <c r="I663" t="s">
        <v>579</v>
      </c>
      <c r="J663" t="s">
        <v>580</v>
      </c>
      <c r="L663" t="s">
        <v>581</v>
      </c>
      <c r="M663" t="s">
        <v>498</v>
      </c>
      <c r="N663" s="10">
        <v>75201</v>
      </c>
      <c r="O663" s="10">
        <v>1000</v>
      </c>
      <c r="P663">
        <v>5749</v>
      </c>
      <c r="Q663">
        <v>2</v>
      </c>
      <c r="R663" t="s">
        <v>108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15</v>
      </c>
      <c r="AH663">
        <v>2013</v>
      </c>
      <c r="AI663" s="8" t="s">
        <v>94</v>
      </c>
      <c r="AJ663" t="s">
        <v>596</v>
      </c>
      <c r="AK663" s="11">
        <v>-4158</v>
      </c>
      <c r="AL663" s="11">
        <v>0</v>
      </c>
      <c r="AM663" s="11">
        <v>0</v>
      </c>
      <c r="AN663" s="11">
        <v>0</v>
      </c>
      <c r="AO663" s="11">
        <v>0</v>
      </c>
      <c r="AP663" s="11">
        <v>-4158</v>
      </c>
      <c r="AQ663" s="10">
        <v>14</v>
      </c>
      <c r="AR663" s="12">
        <f t="shared" si="20"/>
        <v>-582.12</v>
      </c>
      <c r="AS663" s="13">
        <v>44408</v>
      </c>
      <c r="AT663" s="14" t="s">
        <v>83</v>
      </c>
      <c r="AU663" s="15">
        <f t="shared" si="21"/>
        <v>-4158</v>
      </c>
      <c r="AV663" s="12"/>
      <c r="AW663" t="s">
        <v>137</v>
      </c>
      <c r="AY663" s="16">
        <v>44408</v>
      </c>
      <c r="AZ663" s="10" t="s">
        <v>138</v>
      </c>
      <c r="BA663" s="10"/>
      <c r="BH663" t="s">
        <v>580</v>
      </c>
      <c r="BJ663" t="s">
        <v>581</v>
      </c>
      <c r="BK663" t="s">
        <v>498</v>
      </c>
      <c r="BL663">
        <v>75201</v>
      </c>
      <c r="BM663" t="s">
        <v>84</v>
      </c>
      <c r="BR663" s="10">
        <v>1.6</v>
      </c>
      <c r="BS663" t="s">
        <v>85</v>
      </c>
    </row>
    <row r="664" spans="1:71">
      <c r="A664" t="s">
        <v>576</v>
      </c>
      <c r="B664" s="47" t="s">
        <v>577</v>
      </c>
      <c r="C664" t="s">
        <v>96</v>
      </c>
      <c r="D664" s="8">
        <v>4</v>
      </c>
      <c r="E664" s="9">
        <v>43620</v>
      </c>
      <c r="F664" s="9">
        <v>43593</v>
      </c>
      <c r="G664" s="9">
        <v>43681</v>
      </c>
      <c r="H664" t="s">
        <v>578</v>
      </c>
      <c r="I664" t="s">
        <v>579</v>
      </c>
      <c r="J664" t="s">
        <v>580</v>
      </c>
      <c r="L664" t="s">
        <v>581</v>
      </c>
      <c r="M664" t="s">
        <v>498</v>
      </c>
      <c r="N664" s="10">
        <v>75201</v>
      </c>
      <c r="O664" s="10">
        <v>1000</v>
      </c>
      <c r="P664">
        <v>5749</v>
      </c>
      <c r="Q664">
        <v>2</v>
      </c>
      <c r="R664" t="s">
        <v>108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13</v>
      </c>
      <c r="AH664">
        <v>2015</v>
      </c>
      <c r="AI664" s="8" t="s">
        <v>597</v>
      </c>
      <c r="AJ664" t="s">
        <v>598</v>
      </c>
      <c r="AK664" s="11">
        <v>4146</v>
      </c>
      <c r="AL664" s="11">
        <v>0</v>
      </c>
      <c r="AM664" s="11">
        <v>0</v>
      </c>
      <c r="AN664" s="11">
        <v>0</v>
      </c>
      <c r="AO664" s="11">
        <v>0</v>
      </c>
      <c r="AP664" s="11">
        <v>4146</v>
      </c>
      <c r="AQ664" s="10">
        <v>14</v>
      </c>
      <c r="AR664" s="12">
        <f t="shared" si="20"/>
        <v>580.44000000000005</v>
      </c>
      <c r="AS664" s="13">
        <v>44408</v>
      </c>
      <c r="AT664" s="14" t="s">
        <v>83</v>
      </c>
      <c r="AU664" s="15">
        <f t="shared" si="21"/>
        <v>4146</v>
      </c>
      <c r="AV664" s="12"/>
      <c r="AW664" t="s">
        <v>137</v>
      </c>
      <c r="AY664" s="16">
        <v>44408</v>
      </c>
      <c r="AZ664" s="10" t="s">
        <v>138</v>
      </c>
      <c r="BA664" s="10"/>
      <c r="BH664" t="s">
        <v>580</v>
      </c>
      <c r="BJ664" t="s">
        <v>581</v>
      </c>
      <c r="BK664" t="s">
        <v>498</v>
      </c>
      <c r="BL664">
        <v>75201</v>
      </c>
      <c r="BM664" t="s">
        <v>84</v>
      </c>
      <c r="BR664" s="10">
        <v>1.6</v>
      </c>
      <c r="BS664" t="s">
        <v>85</v>
      </c>
    </row>
    <row r="665" spans="1:71">
      <c r="A665" t="s">
        <v>576</v>
      </c>
      <c r="B665" s="47" t="s">
        <v>577</v>
      </c>
      <c r="C665" t="s">
        <v>96</v>
      </c>
      <c r="D665" s="8">
        <v>5</v>
      </c>
      <c r="E665" s="9">
        <v>43623</v>
      </c>
      <c r="F665" s="9">
        <v>43593</v>
      </c>
      <c r="G665" s="9">
        <v>43681</v>
      </c>
      <c r="H665" t="s">
        <v>578</v>
      </c>
      <c r="I665" t="s">
        <v>579</v>
      </c>
      <c r="J665" t="s">
        <v>580</v>
      </c>
      <c r="L665" t="s">
        <v>581</v>
      </c>
      <c r="M665" t="s">
        <v>498</v>
      </c>
      <c r="N665" s="10">
        <v>75201</v>
      </c>
      <c r="O665" s="10">
        <v>1000</v>
      </c>
      <c r="P665">
        <v>5749</v>
      </c>
      <c r="Q665">
        <v>2</v>
      </c>
      <c r="R665" t="s">
        <v>108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13</v>
      </c>
      <c r="AH665">
        <v>2015</v>
      </c>
      <c r="AI665" s="8" t="s">
        <v>597</v>
      </c>
      <c r="AJ665" t="s">
        <v>598</v>
      </c>
      <c r="AK665" s="11">
        <v>-4109</v>
      </c>
      <c r="AL665" s="11">
        <v>0</v>
      </c>
      <c r="AM665" s="11">
        <v>0</v>
      </c>
      <c r="AN665" s="11">
        <v>0</v>
      </c>
      <c r="AO665" s="11">
        <v>0</v>
      </c>
      <c r="AP665" s="11">
        <v>-4109</v>
      </c>
      <c r="AQ665" s="10">
        <v>14</v>
      </c>
      <c r="AR665" s="12">
        <f t="shared" si="20"/>
        <v>-575.2600000000001</v>
      </c>
      <c r="AS665" s="13">
        <v>44408</v>
      </c>
      <c r="AT665" s="14" t="s">
        <v>83</v>
      </c>
      <c r="AU665" s="15">
        <f t="shared" si="21"/>
        <v>-4109</v>
      </c>
      <c r="AV665" s="12"/>
      <c r="AW665" t="s">
        <v>137</v>
      </c>
      <c r="AY665" s="16">
        <v>44408</v>
      </c>
      <c r="AZ665" s="10" t="s">
        <v>138</v>
      </c>
      <c r="BA665" s="10"/>
      <c r="BH665" t="s">
        <v>580</v>
      </c>
      <c r="BJ665" t="s">
        <v>581</v>
      </c>
      <c r="BK665" t="s">
        <v>498</v>
      </c>
      <c r="BL665">
        <v>75201</v>
      </c>
      <c r="BM665" t="s">
        <v>84</v>
      </c>
      <c r="BR665" s="10">
        <v>1.6</v>
      </c>
      <c r="BS665" t="s">
        <v>85</v>
      </c>
    </row>
    <row r="666" spans="1:71">
      <c r="A666" t="s">
        <v>576</v>
      </c>
      <c r="B666" s="47" t="s">
        <v>577</v>
      </c>
      <c r="C666" t="s">
        <v>96</v>
      </c>
      <c r="D666" s="8">
        <v>6</v>
      </c>
      <c r="E666" s="9">
        <v>43654</v>
      </c>
      <c r="F666" s="9">
        <v>43593</v>
      </c>
      <c r="G666" s="9">
        <v>43681</v>
      </c>
      <c r="H666" t="s">
        <v>578</v>
      </c>
      <c r="I666" t="s">
        <v>579</v>
      </c>
      <c r="J666" t="s">
        <v>580</v>
      </c>
      <c r="L666" t="s">
        <v>581</v>
      </c>
      <c r="M666" t="s">
        <v>498</v>
      </c>
      <c r="N666" s="10">
        <v>75201</v>
      </c>
      <c r="O666" s="10">
        <v>1000</v>
      </c>
      <c r="P666">
        <v>5749</v>
      </c>
      <c r="Q666">
        <v>2</v>
      </c>
      <c r="R666" t="s">
        <v>108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7</v>
      </c>
      <c r="AH666">
        <v>2014</v>
      </c>
      <c r="AI666" s="8" t="s">
        <v>372</v>
      </c>
      <c r="AJ666" t="s">
        <v>588</v>
      </c>
      <c r="AK666" s="11">
        <v>-3730</v>
      </c>
      <c r="AL666" s="11">
        <v>0</v>
      </c>
      <c r="AM666" s="11">
        <v>0</v>
      </c>
      <c r="AN666" s="11">
        <v>0</v>
      </c>
      <c r="AO666" s="11">
        <v>0</v>
      </c>
      <c r="AP666" s="11">
        <v>-3730</v>
      </c>
      <c r="AQ666" s="10">
        <v>14</v>
      </c>
      <c r="AR666" s="12">
        <f t="shared" si="20"/>
        <v>-522.20000000000005</v>
      </c>
      <c r="AS666" s="13">
        <v>44408</v>
      </c>
      <c r="AT666" s="14" t="s">
        <v>83</v>
      </c>
      <c r="AU666" s="15">
        <f t="shared" si="21"/>
        <v>-3730</v>
      </c>
      <c r="AV666" s="12"/>
      <c r="AW666" t="s">
        <v>137</v>
      </c>
      <c r="AY666" s="16">
        <v>44408</v>
      </c>
      <c r="AZ666" s="10" t="s">
        <v>138</v>
      </c>
      <c r="BA666" s="10"/>
      <c r="BH666" t="s">
        <v>580</v>
      </c>
      <c r="BJ666" t="s">
        <v>581</v>
      </c>
      <c r="BK666" t="s">
        <v>498</v>
      </c>
      <c r="BL666">
        <v>75201</v>
      </c>
      <c r="BM666" t="s">
        <v>84</v>
      </c>
      <c r="BR666" s="10">
        <v>1.6</v>
      </c>
      <c r="BS666" t="s">
        <v>85</v>
      </c>
    </row>
    <row r="667" spans="1:71">
      <c r="A667" t="s">
        <v>576</v>
      </c>
      <c r="B667" s="47" t="s">
        <v>577</v>
      </c>
      <c r="C667" t="s">
        <v>96</v>
      </c>
      <c r="D667" s="8">
        <v>6</v>
      </c>
      <c r="E667" s="9">
        <v>43654</v>
      </c>
      <c r="F667" s="9">
        <v>43593</v>
      </c>
      <c r="G667" s="9">
        <v>43681</v>
      </c>
      <c r="H667" t="s">
        <v>578</v>
      </c>
      <c r="I667" t="s">
        <v>579</v>
      </c>
      <c r="J667" t="s">
        <v>580</v>
      </c>
      <c r="L667" t="s">
        <v>581</v>
      </c>
      <c r="M667" t="s">
        <v>498</v>
      </c>
      <c r="N667" s="10">
        <v>75201</v>
      </c>
      <c r="O667" s="10">
        <v>1000</v>
      </c>
      <c r="P667">
        <v>5749</v>
      </c>
      <c r="Q667">
        <v>2</v>
      </c>
      <c r="R667" t="s">
        <v>108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11</v>
      </c>
      <c r="AH667">
        <v>2015</v>
      </c>
      <c r="AI667" s="8" t="s">
        <v>87</v>
      </c>
      <c r="AJ667" t="s">
        <v>589</v>
      </c>
      <c r="AK667" s="11">
        <v>-3730</v>
      </c>
      <c r="AL667" s="11">
        <v>0</v>
      </c>
      <c r="AM667" s="11">
        <v>0</v>
      </c>
      <c r="AN667" s="11">
        <v>0</v>
      </c>
      <c r="AO667" s="11">
        <v>0</v>
      </c>
      <c r="AP667" s="11">
        <v>-3730</v>
      </c>
      <c r="AQ667" s="10">
        <v>14</v>
      </c>
      <c r="AR667" s="12">
        <f t="shared" si="20"/>
        <v>-522.20000000000005</v>
      </c>
      <c r="AS667" s="13">
        <v>44408</v>
      </c>
      <c r="AT667" s="14" t="s">
        <v>83</v>
      </c>
      <c r="AU667" s="15">
        <f t="shared" si="21"/>
        <v>-3730</v>
      </c>
      <c r="AV667" s="12"/>
      <c r="AW667" t="s">
        <v>137</v>
      </c>
      <c r="AY667" s="16">
        <v>44408</v>
      </c>
      <c r="AZ667" s="10" t="s">
        <v>138</v>
      </c>
      <c r="BA667" s="10"/>
      <c r="BH667" t="s">
        <v>580</v>
      </c>
      <c r="BJ667" t="s">
        <v>581</v>
      </c>
      <c r="BK667" t="s">
        <v>498</v>
      </c>
      <c r="BL667">
        <v>75201</v>
      </c>
      <c r="BM667" t="s">
        <v>84</v>
      </c>
      <c r="BR667" s="10">
        <v>1.6</v>
      </c>
      <c r="BS667" t="s">
        <v>85</v>
      </c>
    </row>
    <row r="668" spans="1:71">
      <c r="A668" t="s">
        <v>576</v>
      </c>
      <c r="B668" s="47" t="s">
        <v>577</v>
      </c>
      <c r="C668" t="s">
        <v>96</v>
      </c>
      <c r="D668" s="8">
        <v>6</v>
      </c>
      <c r="E668" s="9">
        <v>43654</v>
      </c>
      <c r="F668" s="9">
        <v>43593</v>
      </c>
      <c r="G668" s="9">
        <v>43681</v>
      </c>
      <c r="H668" t="s">
        <v>578</v>
      </c>
      <c r="I668" t="s">
        <v>579</v>
      </c>
      <c r="J668" t="s">
        <v>580</v>
      </c>
      <c r="L668" t="s">
        <v>581</v>
      </c>
      <c r="M668" t="s">
        <v>498</v>
      </c>
      <c r="N668" s="10">
        <v>75201</v>
      </c>
      <c r="O668" s="10">
        <v>1000</v>
      </c>
      <c r="P668">
        <v>5749</v>
      </c>
      <c r="Q668">
        <v>2</v>
      </c>
      <c r="R668" t="s">
        <v>108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9</v>
      </c>
      <c r="AH668">
        <v>2015</v>
      </c>
      <c r="AI668" s="8" t="s">
        <v>372</v>
      </c>
      <c r="AJ668" t="s">
        <v>592</v>
      </c>
      <c r="AK668" s="11">
        <v>-3730</v>
      </c>
      <c r="AL668" s="11">
        <v>0</v>
      </c>
      <c r="AM668" s="11">
        <v>0</v>
      </c>
      <c r="AN668" s="11">
        <v>0</v>
      </c>
      <c r="AO668" s="11">
        <v>0</v>
      </c>
      <c r="AP668" s="11">
        <v>-3730</v>
      </c>
      <c r="AQ668" s="10">
        <v>14</v>
      </c>
      <c r="AR668" s="12">
        <f t="shared" si="20"/>
        <v>-522.20000000000005</v>
      </c>
      <c r="AS668" s="13">
        <v>44408</v>
      </c>
      <c r="AT668" s="14" t="s">
        <v>83</v>
      </c>
      <c r="AU668" s="15">
        <f t="shared" si="21"/>
        <v>-3730</v>
      </c>
      <c r="AV668" s="12"/>
      <c r="AW668" t="s">
        <v>137</v>
      </c>
      <c r="AY668" s="16">
        <v>44408</v>
      </c>
      <c r="AZ668" s="10" t="s">
        <v>138</v>
      </c>
      <c r="BA668" s="10"/>
      <c r="BH668" t="s">
        <v>580</v>
      </c>
      <c r="BJ668" t="s">
        <v>581</v>
      </c>
      <c r="BK668" t="s">
        <v>498</v>
      </c>
      <c r="BL668">
        <v>75201</v>
      </c>
      <c r="BM668" t="s">
        <v>84</v>
      </c>
      <c r="BR668" s="10">
        <v>1.6</v>
      </c>
      <c r="BS668" t="s">
        <v>85</v>
      </c>
    </row>
    <row r="669" spans="1:71">
      <c r="A669" t="s">
        <v>576</v>
      </c>
      <c r="B669" s="47" t="s">
        <v>577</v>
      </c>
      <c r="C669" t="s">
        <v>96</v>
      </c>
      <c r="D669" s="8">
        <v>7</v>
      </c>
      <c r="E669" s="9">
        <v>43681</v>
      </c>
      <c r="F669" s="9">
        <v>43593</v>
      </c>
      <c r="G669" s="9">
        <v>43681</v>
      </c>
      <c r="H669" t="s">
        <v>578</v>
      </c>
      <c r="I669" t="s">
        <v>579</v>
      </c>
      <c r="J669" t="s">
        <v>580</v>
      </c>
      <c r="L669" t="s">
        <v>581</v>
      </c>
      <c r="M669" t="s">
        <v>498</v>
      </c>
      <c r="N669" s="10">
        <v>75201</v>
      </c>
      <c r="O669" s="10">
        <v>1000</v>
      </c>
      <c r="P669">
        <v>5749</v>
      </c>
      <c r="Q669">
        <v>2</v>
      </c>
      <c r="R669" t="s">
        <v>108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2</v>
      </c>
      <c r="AH669">
        <v>2013</v>
      </c>
      <c r="AI669" s="8" t="s">
        <v>372</v>
      </c>
      <c r="AJ669" t="s">
        <v>582</v>
      </c>
      <c r="AK669" s="11">
        <v>-3646</v>
      </c>
      <c r="AL669" s="11">
        <v>0</v>
      </c>
      <c r="AM669" s="11">
        <v>0</v>
      </c>
      <c r="AN669" s="11">
        <v>0</v>
      </c>
      <c r="AO669" s="11">
        <v>0</v>
      </c>
      <c r="AP669" s="11">
        <v>-3646</v>
      </c>
      <c r="AQ669" s="10">
        <v>14</v>
      </c>
      <c r="AR669" s="12">
        <f t="shared" si="20"/>
        <v>-510.44000000000005</v>
      </c>
      <c r="AS669" s="13">
        <v>44408</v>
      </c>
      <c r="AT669" s="14" t="s">
        <v>83</v>
      </c>
      <c r="AU669" s="15">
        <f t="shared" si="21"/>
        <v>-3646</v>
      </c>
      <c r="AV669" s="12"/>
      <c r="AW669" t="s">
        <v>137</v>
      </c>
      <c r="AY669" s="16">
        <v>44408</v>
      </c>
      <c r="AZ669" s="10" t="s">
        <v>138</v>
      </c>
      <c r="BA669" s="10"/>
      <c r="BH669" t="s">
        <v>580</v>
      </c>
      <c r="BJ669" t="s">
        <v>581</v>
      </c>
      <c r="BK669" t="s">
        <v>498</v>
      </c>
      <c r="BL669">
        <v>75201</v>
      </c>
      <c r="BM669" t="s">
        <v>84</v>
      </c>
      <c r="BR669" s="10">
        <v>1.6</v>
      </c>
      <c r="BS669" t="s">
        <v>85</v>
      </c>
    </row>
    <row r="670" spans="1:71">
      <c r="A670" t="s">
        <v>576</v>
      </c>
      <c r="B670" s="47" t="s">
        <v>577</v>
      </c>
      <c r="C670" t="s">
        <v>96</v>
      </c>
      <c r="D670" s="8">
        <v>7</v>
      </c>
      <c r="E670" s="9">
        <v>43681</v>
      </c>
      <c r="F670" s="9">
        <v>43593</v>
      </c>
      <c r="G670" s="9">
        <v>43681</v>
      </c>
      <c r="H670" t="s">
        <v>578</v>
      </c>
      <c r="I670" t="s">
        <v>579</v>
      </c>
      <c r="J670" t="s">
        <v>580</v>
      </c>
      <c r="L670" t="s">
        <v>581</v>
      </c>
      <c r="M670" t="s">
        <v>498</v>
      </c>
      <c r="N670" s="10">
        <v>75201</v>
      </c>
      <c r="O670" s="10">
        <v>1000</v>
      </c>
      <c r="P670">
        <v>5749</v>
      </c>
      <c r="Q670">
        <v>2</v>
      </c>
      <c r="R670" t="s">
        <v>108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2016</v>
      </c>
      <c r="AI670" s="8" t="s">
        <v>372</v>
      </c>
      <c r="AJ670" t="s">
        <v>583</v>
      </c>
      <c r="AK670" s="11">
        <v>-3646</v>
      </c>
      <c r="AL670" s="11">
        <v>0</v>
      </c>
      <c r="AM670" s="11">
        <v>0</v>
      </c>
      <c r="AN670" s="11">
        <v>0</v>
      </c>
      <c r="AO670" s="11">
        <v>0</v>
      </c>
      <c r="AP670" s="11">
        <v>-3646</v>
      </c>
      <c r="AQ670" s="10">
        <v>14</v>
      </c>
      <c r="AR670" s="12">
        <f t="shared" si="20"/>
        <v>-510.44000000000005</v>
      </c>
      <c r="AS670" s="13">
        <v>44408</v>
      </c>
      <c r="AT670" s="14" t="s">
        <v>83</v>
      </c>
      <c r="AU670" s="15">
        <f t="shared" si="21"/>
        <v>-3646</v>
      </c>
      <c r="AV670" s="12"/>
      <c r="AW670" t="s">
        <v>137</v>
      </c>
      <c r="AY670" s="16">
        <v>44408</v>
      </c>
      <c r="AZ670" s="10" t="s">
        <v>138</v>
      </c>
      <c r="BA670" s="10"/>
      <c r="BH670" t="s">
        <v>580</v>
      </c>
      <c r="BJ670" t="s">
        <v>581</v>
      </c>
      <c r="BK670" t="s">
        <v>498</v>
      </c>
      <c r="BL670">
        <v>75201</v>
      </c>
      <c r="BM670" t="s">
        <v>84</v>
      </c>
      <c r="BR670" s="10">
        <v>1.6</v>
      </c>
      <c r="BS670" t="s">
        <v>85</v>
      </c>
    </row>
    <row r="671" spans="1:71">
      <c r="A671" t="s">
        <v>576</v>
      </c>
      <c r="B671" s="47" t="s">
        <v>577</v>
      </c>
      <c r="C671" t="s">
        <v>96</v>
      </c>
      <c r="D671" s="8">
        <v>7</v>
      </c>
      <c r="E671" s="9">
        <v>43681</v>
      </c>
      <c r="F671" s="9">
        <v>43593</v>
      </c>
      <c r="G671" s="9">
        <v>43681</v>
      </c>
      <c r="H671" t="s">
        <v>578</v>
      </c>
      <c r="I671" t="s">
        <v>579</v>
      </c>
      <c r="J671" t="s">
        <v>580</v>
      </c>
      <c r="L671" t="s">
        <v>581</v>
      </c>
      <c r="M671" t="s">
        <v>498</v>
      </c>
      <c r="N671" s="10">
        <v>75201</v>
      </c>
      <c r="O671" s="10">
        <v>1000</v>
      </c>
      <c r="P671">
        <v>5749</v>
      </c>
      <c r="Q671">
        <v>2</v>
      </c>
      <c r="R671" t="s">
        <v>108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10</v>
      </c>
      <c r="AH671">
        <v>2015</v>
      </c>
      <c r="AI671" s="8" t="s">
        <v>372</v>
      </c>
      <c r="AJ671" t="s">
        <v>584</v>
      </c>
      <c r="AK671" s="11">
        <v>-3646</v>
      </c>
      <c r="AL671" s="11">
        <v>0</v>
      </c>
      <c r="AM671" s="11">
        <v>0</v>
      </c>
      <c r="AN671" s="11">
        <v>0</v>
      </c>
      <c r="AO671" s="11">
        <v>0</v>
      </c>
      <c r="AP671" s="11">
        <v>-3646</v>
      </c>
      <c r="AQ671" s="10">
        <v>14</v>
      </c>
      <c r="AR671" s="12">
        <f t="shared" si="20"/>
        <v>-510.44000000000005</v>
      </c>
      <c r="AS671" s="13">
        <v>44408</v>
      </c>
      <c r="AT671" s="14" t="s">
        <v>83</v>
      </c>
      <c r="AU671" s="15">
        <f t="shared" si="21"/>
        <v>-3646</v>
      </c>
      <c r="AV671" s="12"/>
      <c r="AW671" t="s">
        <v>137</v>
      </c>
      <c r="AY671" s="16">
        <v>44408</v>
      </c>
      <c r="AZ671" s="10" t="s">
        <v>138</v>
      </c>
      <c r="BA671" s="10"/>
      <c r="BH671" t="s">
        <v>580</v>
      </c>
      <c r="BJ671" t="s">
        <v>581</v>
      </c>
      <c r="BK671" t="s">
        <v>498</v>
      </c>
      <c r="BL671">
        <v>75201</v>
      </c>
      <c r="BM671" t="s">
        <v>84</v>
      </c>
      <c r="BR671" s="10">
        <v>1.6</v>
      </c>
      <c r="BS671" t="s">
        <v>85</v>
      </c>
    </row>
    <row r="672" spans="1:71">
      <c r="A672" t="s">
        <v>576</v>
      </c>
      <c r="B672" s="47" t="s">
        <v>577</v>
      </c>
      <c r="C672" t="s">
        <v>96</v>
      </c>
      <c r="D672" s="8">
        <v>7</v>
      </c>
      <c r="E672" s="9">
        <v>43681</v>
      </c>
      <c r="F672" s="9">
        <v>43593</v>
      </c>
      <c r="G672" s="9">
        <v>43681</v>
      </c>
      <c r="H672" t="s">
        <v>578</v>
      </c>
      <c r="I672" t="s">
        <v>579</v>
      </c>
      <c r="J672" t="s">
        <v>580</v>
      </c>
      <c r="L672" t="s">
        <v>581</v>
      </c>
      <c r="M672" t="s">
        <v>498</v>
      </c>
      <c r="N672" s="10">
        <v>75201</v>
      </c>
      <c r="O672" s="10">
        <v>1000</v>
      </c>
      <c r="P672">
        <v>5749</v>
      </c>
      <c r="Q672">
        <v>2</v>
      </c>
      <c r="R672" t="s">
        <v>108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8</v>
      </c>
      <c r="AH672">
        <v>2014</v>
      </c>
      <c r="AI672" s="8" t="s">
        <v>372</v>
      </c>
      <c r="AJ672" t="s">
        <v>585</v>
      </c>
      <c r="AK672" s="11">
        <v>-3646</v>
      </c>
      <c r="AL672" s="11">
        <v>0</v>
      </c>
      <c r="AM672" s="11">
        <v>0</v>
      </c>
      <c r="AN672" s="11">
        <v>0</v>
      </c>
      <c r="AO672" s="11">
        <v>0</v>
      </c>
      <c r="AP672" s="11">
        <v>-3646</v>
      </c>
      <c r="AQ672" s="10">
        <v>14</v>
      </c>
      <c r="AR672" s="12">
        <f t="shared" si="20"/>
        <v>-510.44000000000005</v>
      </c>
      <c r="AS672" s="13">
        <v>44408</v>
      </c>
      <c r="AT672" s="14" t="s">
        <v>83</v>
      </c>
      <c r="AU672" s="15">
        <f t="shared" si="21"/>
        <v>-3646</v>
      </c>
      <c r="AV672" s="12"/>
      <c r="AW672" t="s">
        <v>137</v>
      </c>
      <c r="AY672" s="16">
        <v>44408</v>
      </c>
      <c r="AZ672" s="10" t="s">
        <v>138</v>
      </c>
      <c r="BA672" s="10"/>
      <c r="BH672" t="s">
        <v>580</v>
      </c>
      <c r="BJ672" t="s">
        <v>581</v>
      </c>
      <c r="BK672" t="s">
        <v>498</v>
      </c>
      <c r="BL672">
        <v>75201</v>
      </c>
      <c r="BM672" t="s">
        <v>84</v>
      </c>
      <c r="BR672" s="10">
        <v>1.6</v>
      </c>
      <c r="BS672" t="s">
        <v>85</v>
      </c>
    </row>
    <row r="673" spans="1:71">
      <c r="A673" t="s">
        <v>576</v>
      </c>
      <c r="B673" s="47" t="s">
        <v>577</v>
      </c>
      <c r="C673" t="s">
        <v>96</v>
      </c>
      <c r="D673" s="8">
        <v>7</v>
      </c>
      <c r="E673" s="9">
        <v>43681</v>
      </c>
      <c r="F673" s="9">
        <v>43593</v>
      </c>
      <c r="G673" s="9">
        <v>43681</v>
      </c>
      <c r="H673" t="s">
        <v>578</v>
      </c>
      <c r="I673" t="s">
        <v>579</v>
      </c>
      <c r="J673" t="s">
        <v>580</v>
      </c>
      <c r="L673" t="s">
        <v>581</v>
      </c>
      <c r="M673" t="s">
        <v>498</v>
      </c>
      <c r="N673" s="10">
        <v>75201</v>
      </c>
      <c r="O673" s="10">
        <v>1000</v>
      </c>
      <c r="P673">
        <v>5749</v>
      </c>
      <c r="Q673">
        <v>2</v>
      </c>
      <c r="R673" t="s">
        <v>108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6</v>
      </c>
      <c r="AH673">
        <v>2014</v>
      </c>
      <c r="AI673" s="8" t="s">
        <v>451</v>
      </c>
      <c r="AJ673" t="s">
        <v>586</v>
      </c>
      <c r="AK673" s="11">
        <v>-3646</v>
      </c>
      <c r="AL673" s="11">
        <v>0</v>
      </c>
      <c r="AM673" s="11">
        <v>0</v>
      </c>
      <c r="AN673" s="11">
        <v>0</v>
      </c>
      <c r="AO673" s="11">
        <v>0</v>
      </c>
      <c r="AP673" s="11">
        <v>-3646</v>
      </c>
      <c r="AQ673" s="10">
        <v>14</v>
      </c>
      <c r="AR673" s="12">
        <f t="shared" si="20"/>
        <v>-510.44000000000005</v>
      </c>
      <c r="AS673" s="13">
        <v>44408</v>
      </c>
      <c r="AT673" s="14" t="s">
        <v>83</v>
      </c>
      <c r="AU673" s="15">
        <f t="shared" si="21"/>
        <v>-3646</v>
      </c>
      <c r="AV673" s="12"/>
      <c r="AW673" t="s">
        <v>137</v>
      </c>
      <c r="AY673" s="16">
        <v>44408</v>
      </c>
      <c r="AZ673" s="10" t="s">
        <v>138</v>
      </c>
      <c r="BA673" s="10"/>
      <c r="BH673" t="s">
        <v>580</v>
      </c>
      <c r="BJ673" t="s">
        <v>581</v>
      </c>
      <c r="BK673" t="s">
        <v>498</v>
      </c>
      <c r="BL673">
        <v>75201</v>
      </c>
      <c r="BM673" t="s">
        <v>84</v>
      </c>
      <c r="BR673" s="10">
        <v>1.6</v>
      </c>
      <c r="BS673" t="s">
        <v>85</v>
      </c>
    </row>
    <row r="674" spans="1:71">
      <c r="A674" t="s">
        <v>576</v>
      </c>
      <c r="B674" s="47" t="s">
        <v>577</v>
      </c>
      <c r="C674" t="s">
        <v>96</v>
      </c>
      <c r="D674" s="8">
        <v>7</v>
      </c>
      <c r="E674" s="9">
        <v>43681</v>
      </c>
      <c r="F674" s="9">
        <v>43593</v>
      </c>
      <c r="G674" s="9">
        <v>43681</v>
      </c>
      <c r="H674" t="s">
        <v>578</v>
      </c>
      <c r="I674" t="s">
        <v>579</v>
      </c>
      <c r="J674" t="s">
        <v>580</v>
      </c>
      <c r="L674" t="s">
        <v>581</v>
      </c>
      <c r="M674" t="s">
        <v>498</v>
      </c>
      <c r="N674" s="10">
        <v>75201</v>
      </c>
      <c r="O674" s="10">
        <v>1000</v>
      </c>
      <c r="P674">
        <v>5749</v>
      </c>
      <c r="Q674">
        <v>2</v>
      </c>
      <c r="R674" t="s">
        <v>108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3</v>
      </c>
      <c r="AH674">
        <v>2013</v>
      </c>
      <c r="AI674" s="8" t="s">
        <v>372</v>
      </c>
      <c r="AJ674" t="s">
        <v>587</v>
      </c>
      <c r="AK674" s="11">
        <v>-3646</v>
      </c>
      <c r="AL674" s="11">
        <v>0</v>
      </c>
      <c r="AM674" s="11">
        <v>0</v>
      </c>
      <c r="AN674" s="11">
        <v>0</v>
      </c>
      <c r="AO674" s="11">
        <v>0</v>
      </c>
      <c r="AP674" s="11">
        <v>-3646</v>
      </c>
      <c r="AQ674" s="10">
        <v>14</v>
      </c>
      <c r="AR674" s="12">
        <f t="shared" si="20"/>
        <v>-510.44000000000005</v>
      </c>
      <c r="AS674" s="13">
        <v>44408</v>
      </c>
      <c r="AT674" s="14" t="s">
        <v>83</v>
      </c>
      <c r="AU674" s="15">
        <f t="shared" si="21"/>
        <v>-3646</v>
      </c>
      <c r="AV674" s="12"/>
      <c r="AW674" t="s">
        <v>137</v>
      </c>
      <c r="AY674" s="16">
        <v>44408</v>
      </c>
      <c r="AZ674" s="10" t="s">
        <v>138</v>
      </c>
      <c r="BA674" s="10"/>
      <c r="BH674" t="s">
        <v>580</v>
      </c>
      <c r="BJ674" t="s">
        <v>581</v>
      </c>
      <c r="BK674" t="s">
        <v>498</v>
      </c>
      <c r="BL674">
        <v>75201</v>
      </c>
      <c r="BM674" t="s">
        <v>84</v>
      </c>
      <c r="BR674" s="10">
        <v>1.6</v>
      </c>
      <c r="BS674" t="s">
        <v>85</v>
      </c>
    </row>
    <row r="675" spans="1:71">
      <c r="A675" t="s">
        <v>576</v>
      </c>
      <c r="B675" s="47" t="s">
        <v>577</v>
      </c>
      <c r="C675" t="s">
        <v>96</v>
      </c>
      <c r="D675" s="8">
        <v>7</v>
      </c>
      <c r="E675" s="9">
        <v>43681</v>
      </c>
      <c r="F675" s="9">
        <v>43593</v>
      </c>
      <c r="G675" s="9">
        <v>43681</v>
      </c>
      <c r="H675" t="s">
        <v>578</v>
      </c>
      <c r="I675" t="s">
        <v>579</v>
      </c>
      <c r="J675" t="s">
        <v>580</v>
      </c>
      <c r="L675" t="s">
        <v>581</v>
      </c>
      <c r="M675" t="s">
        <v>498</v>
      </c>
      <c r="N675" s="10">
        <v>75201</v>
      </c>
      <c r="O675" s="10">
        <v>1000</v>
      </c>
      <c r="P675">
        <v>5749</v>
      </c>
      <c r="Q675">
        <v>2</v>
      </c>
      <c r="R675" t="s">
        <v>108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5</v>
      </c>
      <c r="AH675">
        <v>2014</v>
      </c>
      <c r="AI675" s="8" t="s">
        <v>372</v>
      </c>
      <c r="AJ675" t="s">
        <v>590</v>
      </c>
      <c r="AK675" s="11">
        <v>-3646</v>
      </c>
      <c r="AL675" s="11">
        <v>0</v>
      </c>
      <c r="AM675" s="11">
        <v>0</v>
      </c>
      <c r="AN675" s="11">
        <v>0</v>
      </c>
      <c r="AO675" s="11">
        <v>0</v>
      </c>
      <c r="AP675" s="11">
        <v>-3646</v>
      </c>
      <c r="AQ675" s="10">
        <v>14</v>
      </c>
      <c r="AR675" s="12">
        <f t="shared" si="20"/>
        <v>-510.44000000000005</v>
      </c>
      <c r="AS675" s="13">
        <v>44408</v>
      </c>
      <c r="AT675" s="14" t="s">
        <v>83</v>
      </c>
      <c r="AU675" s="15">
        <f t="shared" si="21"/>
        <v>-3646</v>
      </c>
      <c r="AV675" s="12"/>
      <c r="AW675" t="s">
        <v>137</v>
      </c>
      <c r="AY675" s="16">
        <v>44408</v>
      </c>
      <c r="AZ675" s="10" t="s">
        <v>138</v>
      </c>
      <c r="BA675" s="10"/>
      <c r="BH675" t="s">
        <v>580</v>
      </c>
      <c r="BJ675" t="s">
        <v>581</v>
      </c>
      <c r="BK675" t="s">
        <v>498</v>
      </c>
      <c r="BL675">
        <v>75201</v>
      </c>
      <c r="BM675" t="s">
        <v>84</v>
      </c>
      <c r="BR675" s="10">
        <v>1.6</v>
      </c>
      <c r="BS675" t="s">
        <v>85</v>
      </c>
    </row>
    <row r="676" spans="1:71">
      <c r="A676" t="s">
        <v>576</v>
      </c>
      <c r="B676" s="47" t="s">
        <v>577</v>
      </c>
      <c r="C676" t="s">
        <v>96</v>
      </c>
      <c r="D676" s="8">
        <v>7</v>
      </c>
      <c r="E676" s="9">
        <v>43681</v>
      </c>
      <c r="F676" s="9">
        <v>43593</v>
      </c>
      <c r="G676" s="9">
        <v>43681</v>
      </c>
      <c r="H676" t="s">
        <v>578</v>
      </c>
      <c r="I676" t="s">
        <v>579</v>
      </c>
      <c r="J676" t="s">
        <v>580</v>
      </c>
      <c r="L676" t="s">
        <v>581</v>
      </c>
      <c r="M676" t="s">
        <v>498</v>
      </c>
      <c r="N676" s="10">
        <v>75201</v>
      </c>
      <c r="O676" s="10">
        <v>1000</v>
      </c>
      <c r="P676">
        <v>5749</v>
      </c>
      <c r="Q676">
        <v>2</v>
      </c>
      <c r="R676" t="s">
        <v>108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4</v>
      </c>
      <c r="AH676">
        <v>2014</v>
      </c>
      <c r="AI676" s="8" t="s">
        <v>372</v>
      </c>
      <c r="AJ676" t="s">
        <v>591</v>
      </c>
      <c r="AK676" s="11">
        <v>-3646</v>
      </c>
      <c r="AL676" s="11">
        <v>0</v>
      </c>
      <c r="AM676" s="11">
        <v>0</v>
      </c>
      <c r="AN676" s="11">
        <v>0</v>
      </c>
      <c r="AO676" s="11">
        <v>0</v>
      </c>
      <c r="AP676" s="11">
        <v>-3646</v>
      </c>
      <c r="AQ676" s="10">
        <v>14</v>
      </c>
      <c r="AR676" s="12">
        <f t="shared" si="20"/>
        <v>-510.44000000000005</v>
      </c>
      <c r="AS676" s="13">
        <v>44408</v>
      </c>
      <c r="AT676" s="14" t="s">
        <v>83</v>
      </c>
      <c r="AU676" s="15">
        <f t="shared" si="21"/>
        <v>-3646</v>
      </c>
      <c r="AV676" s="12"/>
      <c r="AW676" t="s">
        <v>137</v>
      </c>
      <c r="AY676" s="16">
        <v>44408</v>
      </c>
      <c r="AZ676" s="10" t="s">
        <v>138</v>
      </c>
      <c r="BA676" s="10"/>
      <c r="BH676" t="s">
        <v>580</v>
      </c>
      <c r="BJ676" t="s">
        <v>581</v>
      </c>
      <c r="BK676" t="s">
        <v>498</v>
      </c>
      <c r="BL676">
        <v>75201</v>
      </c>
      <c r="BM676" t="s">
        <v>84</v>
      </c>
      <c r="BR676" s="10">
        <v>1.6</v>
      </c>
      <c r="BS676" t="s">
        <v>85</v>
      </c>
    </row>
    <row r="677" spans="1:71">
      <c r="A677" t="s">
        <v>576</v>
      </c>
      <c r="B677" s="47" t="s">
        <v>577</v>
      </c>
      <c r="C677" t="s">
        <v>96</v>
      </c>
      <c r="D677" s="8">
        <v>7</v>
      </c>
      <c r="E677" s="9">
        <v>43681</v>
      </c>
      <c r="F677" s="9">
        <v>43593</v>
      </c>
      <c r="G677" s="9">
        <v>43681</v>
      </c>
      <c r="H677" t="s">
        <v>578</v>
      </c>
      <c r="I677" t="s">
        <v>579</v>
      </c>
      <c r="J677" t="s">
        <v>580</v>
      </c>
      <c r="L677" t="s">
        <v>581</v>
      </c>
      <c r="M677" t="s">
        <v>498</v>
      </c>
      <c r="N677" s="10">
        <v>75201</v>
      </c>
      <c r="O677" s="10">
        <v>1000</v>
      </c>
      <c r="P677">
        <v>5749</v>
      </c>
      <c r="Q677">
        <v>2</v>
      </c>
      <c r="R677" t="s">
        <v>108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12</v>
      </c>
      <c r="AH677">
        <v>2015</v>
      </c>
      <c r="AI677" s="8" t="s">
        <v>372</v>
      </c>
      <c r="AJ677" t="s">
        <v>584</v>
      </c>
      <c r="AK677" s="11">
        <v>-3646</v>
      </c>
      <c r="AL677" s="11">
        <v>0</v>
      </c>
      <c r="AM677" s="11">
        <v>0</v>
      </c>
      <c r="AN677" s="11">
        <v>0</v>
      </c>
      <c r="AO677" s="11">
        <v>0</v>
      </c>
      <c r="AP677" s="11">
        <v>-3646</v>
      </c>
      <c r="AQ677" s="10">
        <v>14</v>
      </c>
      <c r="AR677" s="12">
        <f t="shared" si="20"/>
        <v>-510.44000000000005</v>
      </c>
      <c r="AS677" s="13">
        <v>44408</v>
      </c>
      <c r="AT677" s="14" t="s">
        <v>83</v>
      </c>
      <c r="AU677" s="15">
        <f t="shared" si="21"/>
        <v>-3646</v>
      </c>
      <c r="AV677" s="12"/>
      <c r="AW677" t="s">
        <v>137</v>
      </c>
      <c r="AY677" s="16">
        <v>44408</v>
      </c>
      <c r="AZ677" s="10" t="s">
        <v>138</v>
      </c>
      <c r="BA677" s="10"/>
      <c r="BH677" t="s">
        <v>580</v>
      </c>
      <c r="BJ677" t="s">
        <v>581</v>
      </c>
      <c r="BK677" t="s">
        <v>498</v>
      </c>
      <c r="BL677">
        <v>75201</v>
      </c>
      <c r="BM677" t="s">
        <v>84</v>
      </c>
      <c r="BR677" s="10">
        <v>1.6</v>
      </c>
      <c r="BS677" t="s">
        <v>85</v>
      </c>
    </row>
    <row r="678" spans="1:71">
      <c r="A678" t="s">
        <v>599</v>
      </c>
      <c r="B678" s="47" t="s">
        <v>600</v>
      </c>
      <c r="C678" t="s">
        <v>73</v>
      </c>
      <c r="D678" s="8"/>
      <c r="E678" s="9">
        <v>43599</v>
      </c>
      <c r="F678" s="9">
        <v>43599</v>
      </c>
      <c r="G678" s="9">
        <v>43965</v>
      </c>
      <c r="H678" t="s">
        <v>601</v>
      </c>
      <c r="I678" t="s">
        <v>602</v>
      </c>
      <c r="J678" t="s">
        <v>496</v>
      </c>
      <c r="L678" t="s">
        <v>497</v>
      </c>
      <c r="M678" t="s">
        <v>498</v>
      </c>
      <c r="N678" s="10">
        <v>78501</v>
      </c>
      <c r="O678" s="10">
        <v>1000</v>
      </c>
      <c r="P678">
        <v>5719</v>
      </c>
      <c r="Q678">
        <v>57</v>
      </c>
      <c r="R678">
        <v>0</v>
      </c>
      <c r="S678" t="s">
        <v>306</v>
      </c>
      <c r="T678" t="s">
        <v>499</v>
      </c>
      <c r="U678" t="s">
        <v>109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H678">
        <v>2011</v>
      </c>
      <c r="AI678" s="8" t="s">
        <v>135</v>
      </c>
      <c r="AJ678" t="s">
        <v>603</v>
      </c>
      <c r="AK678" s="11">
        <v>2414</v>
      </c>
      <c r="AL678" s="11">
        <v>0</v>
      </c>
      <c r="AM678" s="11">
        <v>0</v>
      </c>
      <c r="AN678" s="11">
        <v>0</v>
      </c>
      <c r="AO678" s="11">
        <v>0</v>
      </c>
      <c r="AP678" s="11">
        <v>2414</v>
      </c>
      <c r="AQ678" s="10">
        <v>14</v>
      </c>
      <c r="AR678" s="12">
        <f t="shared" si="20"/>
        <v>337.96000000000004</v>
      </c>
      <c r="AS678" s="13">
        <v>44408</v>
      </c>
      <c r="AT678" s="14" t="s">
        <v>83</v>
      </c>
      <c r="AU678" s="15">
        <f t="shared" si="21"/>
        <v>2414</v>
      </c>
      <c r="AV678" s="12"/>
      <c r="AW678" t="s">
        <v>604</v>
      </c>
      <c r="AY678" s="16">
        <v>44408</v>
      </c>
      <c r="AZ678" s="10" t="s">
        <v>605</v>
      </c>
      <c r="BA678" s="10"/>
      <c r="BH678" t="s">
        <v>496</v>
      </c>
      <c r="BJ678" t="s">
        <v>497</v>
      </c>
      <c r="BK678" t="s">
        <v>498</v>
      </c>
      <c r="BL678">
        <v>78501</v>
      </c>
      <c r="BM678" t="s">
        <v>84</v>
      </c>
      <c r="BR678" s="10">
        <v>1.6</v>
      </c>
      <c r="BS678" t="s">
        <v>85</v>
      </c>
    </row>
    <row r="679" spans="1:71">
      <c r="A679" t="s">
        <v>599</v>
      </c>
      <c r="B679" s="47" t="s">
        <v>600</v>
      </c>
      <c r="C679" t="s">
        <v>73</v>
      </c>
      <c r="D679" s="8"/>
      <c r="E679" s="9">
        <v>43599</v>
      </c>
      <c r="F679" s="9">
        <v>43599</v>
      </c>
      <c r="G679" s="9">
        <v>43965</v>
      </c>
      <c r="H679" t="s">
        <v>601</v>
      </c>
      <c r="I679" t="s">
        <v>602</v>
      </c>
      <c r="J679" t="s">
        <v>496</v>
      </c>
      <c r="L679" t="s">
        <v>497</v>
      </c>
      <c r="M679" t="s">
        <v>498</v>
      </c>
      <c r="N679" s="10">
        <v>78501</v>
      </c>
      <c r="O679" s="10">
        <v>1000</v>
      </c>
      <c r="P679">
        <v>5719</v>
      </c>
      <c r="Q679">
        <v>57</v>
      </c>
      <c r="R679">
        <v>0</v>
      </c>
      <c r="S679" t="s">
        <v>306</v>
      </c>
      <c r="T679" t="s">
        <v>499</v>
      </c>
      <c r="U679" t="s">
        <v>109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H679">
        <v>2007</v>
      </c>
      <c r="AI679" s="8" t="s">
        <v>94</v>
      </c>
      <c r="AJ679" t="s">
        <v>606</v>
      </c>
      <c r="AK679" s="11">
        <v>2414</v>
      </c>
      <c r="AL679" s="11">
        <v>0</v>
      </c>
      <c r="AM679" s="11">
        <v>0</v>
      </c>
      <c r="AN679" s="11">
        <v>0</v>
      </c>
      <c r="AO679" s="11">
        <v>0</v>
      </c>
      <c r="AP679" s="11">
        <v>2414</v>
      </c>
      <c r="AQ679" s="10">
        <v>14</v>
      </c>
      <c r="AR679" s="12">
        <f t="shared" si="20"/>
        <v>337.96000000000004</v>
      </c>
      <c r="AS679" s="13">
        <v>44408</v>
      </c>
      <c r="AT679" s="14" t="s">
        <v>83</v>
      </c>
      <c r="AU679" s="15">
        <f t="shared" si="21"/>
        <v>2414</v>
      </c>
      <c r="AV679" s="12"/>
      <c r="AW679" t="s">
        <v>604</v>
      </c>
      <c r="AY679" s="16">
        <v>44408</v>
      </c>
      <c r="AZ679" s="10" t="s">
        <v>605</v>
      </c>
      <c r="BA679" s="10"/>
      <c r="BH679" t="s">
        <v>496</v>
      </c>
      <c r="BJ679" t="s">
        <v>497</v>
      </c>
      <c r="BK679" t="s">
        <v>498</v>
      </c>
      <c r="BL679">
        <v>78501</v>
      </c>
      <c r="BM679" t="s">
        <v>84</v>
      </c>
      <c r="BR679" s="10">
        <v>1.6</v>
      </c>
      <c r="BS679" t="s">
        <v>85</v>
      </c>
    </row>
    <row r="680" spans="1:71">
      <c r="A680" t="s">
        <v>599</v>
      </c>
      <c r="B680" s="47" t="s">
        <v>600</v>
      </c>
      <c r="C680" t="s">
        <v>96</v>
      </c>
      <c r="D680" s="8">
        <v>1</v>
      </c>
      <c r="E680" s="9">
        <v>43658</v>
      </c>
      <c r="F680" s="9">
        <v>43599</v>
      </c>
      <c r="G680" s="9">
        <v>43965</v>
      </c>
      <c r="H680" t="s">
        <v>601</v>
      </c>
      <c r="I680" t="s">
        <v>602</v>
      </c>
      <c r="J680" t="s">
        <v>496</v>
      </c>
      <c r="L680" t="s">
        <v>497</v>
      </c>
      <c r="M680" t="s">
        <v>498</v>
      </c>
      <c r="N680" s="10">
        <v>78501</v>
      </c>
      <c r="O680" s="10">
        <v>1000</v>
      </c>
      <c r="P680">
        <v>5719</v>
      </c>
      <c r="Q680">
        <v>57</v>
      </c>
      <c r="R680">
        <v>0</v>
      </c>
      <c r="S680" t="s">
        <v>306</v>
      </c>
      <c r="T680" t="s">
        <v>499</v>
      </c>
      <c r="U680" t="s">
        <v>109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H680">
        <v>2007</v>
      </c>
      <c r="AI680" s="8" t="s">
        <v>94</v>
      </c>
      <c r="AJ680" t="s">
        <v>606</v>
      </c>
      <c r="AK680" s="11">
        <v>-2025</v>
      </c>
      <c r="AL680" s="11">
        <v>0</v>
      </c>
      <c r="AM680" s="11">
        <v>0</v>
      </c>
      <c r="AN680" s="11">
        <v>0</v>
      </c>
      <c r="AO680" s="11">
        <v>0</v>
      </c>
      <c r="AP680" s="11">
        <v>-2025</v>
      </c>
      <c r="AQ680" s="10">
        <v>14</v>
      </c>
      <c r="AR680" s="12">
        <f t="shared" si="20"/>
        <v>-283.5</v>
      </c>
      <c r="AS680" s="13">
        <v>44408</v>
      </c>
      <c r="AT680" s="14" t="s">
        <v>83</v>
      </c>
      <c r="AU680" s="15">
        <f t="shared" si="21"/>
        <v>-2025</v>
      </c>
      <c r="AV680" s="12"/>
      <c r="AW680" t="s">
        <v>604</v>
      </c>
      <c r="AY680" s="16">
        <v>44408</v>
      </c>
      <c r="AZ680" s="10" t="s">
        <v>605</v>
      </c>
      <c r="BA680" s="10"/>
      <c r="BH680" t="s">
        <v>496</v>
      </c>
      <c r="BJ680" t="s">
        <v>497</v>
      </c>
      <c r="BK680" t="s">
        <v>498</v>
      </c>
      <c r="BL680">
        <v>78501</v>
      </c>
      <c r="BM680" t="s">
        <v>84</v>
      </c>
      <c r="BR680" s="10">
        <v>1.6</v>
      </c>
      <c r="BS680" t="s">
        <v>85</v>
      </c>
    </row>
    <row r="681" spans="1:71">
      <c r="A681" t="s">
        <v>599</v>
      </c>
      <c r="B681" s="47" t="s">
        <v>600</v>
      </c>
      <c r="C681" t="s">
        <v>96</v>
      </c>
      <c r="D681" s="8">
        <v>2</v>
      </c>
      <c r="E681" s="9">
        <v>43661</v>
      </c>
      <c r="F681" s="9">
        <v>43599</v>
      </c>
      <c r="G681" s="9">
        <v>43965</v>
      </c>
      <c r="H681" t="s">
        <v>601</v>
      </c>
      <c r="I681" t="s">
        <v>602</v>
      </c>
      <c r="J681" t="s">
        <v>496</v>
      </c>
      <c r="L681" t="s">
        <v>497</v>
      </c>
      <c r="M681" t="s">
        <v>498</v>
      </c>
      <c r="N681" s="10">
        <v>78501</v>
      </c>
      <c r="O681" s="10">
        <v>1000</v>
      </c>
      <c r="P681">
        <v>5719</v>
      </c>
      <c r="Q681">
        <v>57</v>
      </c>
      <c r="R681">
        <v>0</v>
      </c>
      <c r="S681" t="s">
        <v>306</v>
      </c>
      <c r="T681" t="s">
        <v>499</v>
      </c>
      <c r="U681" t="s">
        <v>109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H681">
        <v>2008</v>
      </c>
      <c r="AI681" s="8" t="s">
        <v>81</v>
      </c>
      <c r="AJ681" t="s">
        <v>607</v>
      </c>
      <c r="AK681" s="11">
        <v>2005</v>
      </c>
      <c r="AL681" s="11">
        <v>0</v>
      </c>
      <c r="AM681" s="11">
        <v>0</v>
      </c>
      <c r="AN681" s="11">
        <v>0</v>
      </c>
      <c r="AO681" s="11">
        <v>0</v>
      </c>
      <c r="AP681" s="11">
        <v>2005</v>
      </c>
      <c r="AQ681" s="10">
        <v>14</v>
      </c>
      <c r="AR681" s="12">
        <f t="shared" si="20"/>
        <v>280.70000000000005</v>
      </c>
      <c r="AS681" s="13">
        <v>44408</v>
      </c>
      <c r="AT681" s="14" t="s">
        <v>83</v>
      </c>
      <c r="AU681" s="15">
        <f t="shared" si="21"/>
        <v>2005</v>
      </c>
      <c r="AV681" s="12"/>
      <c r="AW681" t="s">
        <v>604</v>
      </c>
      <c r="AY681" s="16">
        <v>44408</v>
      </c>
      <c r="AZ681" s="10" t="s">
        <v>605</v>
      </c>
      <c r="BA681" s="10"/>
      <c r="BH681" t="s">
        <v>496</v>
      </c>
      <c r="BJ681" t="s">
        <v>497</v>
      </c>
      <c r="BK681" t="s">
        <v>498</v>
      </c>
      <c r="BL681">
        <v>78501</v>
      </c>
      <c r="BM681" t="s">
        <v>84</v>
      </c>
      <c r="BR681" s="10">
        <v>1.6</v>
      </c>
      <c r="BS681" t="s">
        <v>85</v>
      </c>
    </row>
    <row r="682" spans="1:71">
      <c r="A682" t="s">
        <v>599</v>
      </c>
      <c r="B682" s="47" t="s">
        <v>600</v>
      </c>
      <c r="C682" t="s">
        <v>96</v>
      </c>
      <c r="D682" s="8">
        <v>3</v>
      </c>
      <c r="E682" s="9">
        <v>43731</v>
      </c>
      <c r="F682" s="9">
        <v>43599</v>
      </c>
      <c r="G682" s="9">
        <v>43965</v>
      </c>
      <c r="H682" t="s">
        <v>601</v>
      </c>
      <c r="I682" t="s">
        <v>602</v>
      </c>
      <c r="J682" t="s">
        <v>496</v>
      </c>
      <c r="L682" t="s">
        <v>497</v>
      </c>
      <c r="M682" t="s">
        <v>498</v>
      </c>
      <c r="N682" s="10">
        <v>78501</v>
      </c>
      <c r="O682" s="10">
        <v>1000</v>
      </c>
      <c r="P682">
        <v>5719</v>
      </c>
      <c r="Q682">
        <v>57</v>
      </c>
      <c r="R682">
        <v>0</v>
      </c>
      <c r="S682" t="s">
        <v>306</v>
      </c>
      <c r="T682" t="s">
        <v>499</v>
      </c>
      <c r="U682" t="s">
        <v>109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H682">
        <v>2007</v>
      </c>
      <c r="AI682" s="8" t="s">
        <v>372</v>
      </c>
      <c r="AJ682" t="s">
        <v>608</v>
      </c>
      <c r="AK682" s="11">
        <v>1543</v>
      </c>
      <c r="AL682" s="11">
        <v>0</v>
      </c>
      <c r="AM682" s="11">
        <v>0</v>
      </c>
      <c r="AN682" s="11">
        <v>0</v>
      </c>
      <c r="AO682" s="11">
        <v>0</v>
      </c>
      <c r="AP682" s="11">
        <v>1543</v>
      </c>
      <c r="AQ682" s="10">
        <v>14</v>
      </c>
      <c r="AR682" s="12">
        <f t="shared" si="20"/>
        <v>216.02</v>
      </c>
      <c r="AS682" s="13">
        <v>44408</v>
      </c>
      <c r="AT682" s="14" t="s">
        <v>83</v>
      </c>
      <c r="AU682" s="15">
        <f t="shared" si="21"/>
        <v>1543</v>
      </c>
      <c r="AV682" s="12"/>
      <c r="AW682" t="s">
        <v>604</v>
      </c>
      <c r="AY682" s="16">
        <v>44408</v>
      </c>
      <c r="AZ682" s="10" t="s">
        <v>605</v>
      </c>
      <c r="BA682" s="10"/>
      <c r="BH682" t="s">
        <v>496</v>
      </c>
      <c r="BJ682" t="s">
        <v>497</v>
      </c>
      <c r="BK682" t="s">
        <v>498</v>
      </c>
      <c r="BL682">
        <v>78501</v>
      </c>
      <c r="BM682" t="s">
        <v>84</v>
      </c>
      <c r="BR682" s="10">
        <v>1.6</v>
      </c>
      <c r="BS682" t="s">
        <v>85</v>
      </c>
    </row>
    <row r="683" spans="1:71">
      <c r="A683" t="s">
        <v>599</v>
      </c>
      <c r="B683" s="47" t="s">
        <v>600</v>
      </c>
      <c r="C683" t="s">
        <v>96</v>
      </c>
      <c r="D683" s="8" t="s">
        <v>235</v>
      </c>
      <c r="E683" s="9">
        <v>43910</v>
      </c>
      <c r="F683" s="9">
        <v>43599</v>
      </c>
      <c r="G683" s="9">
        <v>43983</v>
      </c>
      <c r="H683" t="s">
        <v>601</v>
      </c>
      <c r="I683" t="s">
        <v>602</v>
      </c>
      <c r="J683" t="s">
        <v>496</v>
      </c>
      <c r="L683" t="s">
        <v>497</v>
      </c>
      <c r="M683" t="s">
        <v>498</v>
      </c>
      <c r="N683" s="10">
        <v>78501</v>
      </c>
      <c r="O683" s="10">
        <v>1000</v>
      </c>
      <c r="P683">
        <v>5719</v>
      </c>
      <c r="Q683">
        <v>57</v>
      </c>
      <c r="R683">
        <v>0</v>
      </c>
      <c r="S683" t="s">
        <v>306</v>
      </c>
      <c r="T683" t="s">
        <v>499</v>
      </c>
      <c r="U683" t="s">
        <v>109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I683" s="8"/>
      <c r="AK683" s="11">
        <v>237.44</v>
      </c>
      <c r="AL683" s="11">
        <v>0</v>
      </c>
      <c r="AM683" s="11">
        <v>0</v>
      </c>
      <c r="AN683" s="11">
        <v>0</v>
      </c>
      <c r="AO683" s="11">
        <v>0</v>
      </c>
      <c r="AP683" s="11">
        <v>237.44</v>
      </c>
      <c r="AQ683" s="10">
        <v>14</v>
      </c>
      <c r="AR683" s="12">
        <f t="shared" si="20"/>
        <v>33.241600000000005</v>
      </c>
      <c r="AS683" s="13">
        <v>44408</v>
      </c>
      <c r="AT683" s="14" t="s">
        <v>83</v>
      </c>
      <c r="AU683" s="15">
        <f t="shared" si="21"/>
        <v>237.44</v>
      </c>
      <c r="AV683" s="12"/>
      <c r="AW683" t="s">
        <v>604</v>
      </c>
      <c r="AY683" s="16">
        <v>44408</v>
      </c>
      <c r="AZ683" s="10" t="s">
        <v>605</v>
      </c>
      <c r="BA683" s="10"/>
      <c r="BH683" t="s">
        <v>496</v>
      </c>
      <c r="BJ683" t="s">
        <v>497</v>
      </c>
      <c r="BK683" t="s">
        <v>498</v>
      </c>
      <c r="BL683">
        <v>78501</v>
      </c>
      <c r="BM683" t="s">
        <v>84</v>
      </c>
      <c r="BR683" s="10">
        <v>1.6</v>
      </c>
      <c r="BS683" t="s">
        <v>85</v>
      </c>
    </row>
    <row r="684" spans="1:71">
      <c r="A684" s="8" t="s">
        <v>599</v>
      </c>
      <c r="B684" s="51" t="s">
        <v>600</v>
      </c>
      <c r="C684" s="8" t="s">
        <v>466</v>
      </c>
      <c r="D684" s="8">
        <v>5</v>
      </c>
      <c r="E684" s="17">
        <v>43965</v>
      </c>
      <c r="F684" s="17">
        <v>43599</v>
      </c>
      <c r="G684" s="17">
        <v>43983</v>
      </c>
      <c r="H684" s="8" t="s">
        <v>601</v>
      </c>
      <c r="I684" s="8" t="s">
        <v>602</v>
      </c>
      <c r="J684" s="8" t="s">
        <v>496</v>
      </c>
      <c r="K684" s="8"/>
      <c r="L684" s="8" t="s">
        <v>497</v>
      </c>
      <c r="M684" s="8" t="s">
        <v>498</v>
      </c>
      <c r="N684" s="10">
        <v>78501</v>
      </c>
      <c r="O684" s="14">
        <v>1000</v>
      </c>
      <c r="P684" s="8"/>
      <c r="Q684" s="8">
        <v>57</v>
      </c>
      <c r="R684" s="8">
        <v>0</v>
      </c>
      <c r="S684" s="18">
        <v>30000</v>
      </c>
      <c r="T684" s="18">
        <v>60000</v>
      </c>
      <c r="U684" s="18">
        <v>25000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/>
      <c r="AH684" s="8">
        <v>2011</v>
      </c>
      <c r="AI684" s="8" t="s">
        <v>135</v>
      </c>
      <c r="AJ684" s="8" t="s">
        <v>603</v>
      </c>
      <c r="AK684" s="11">
        <v>-237.44</v>
      </c>
      <c r="AL684" s="11">
        <v>0</v>
      </c>
      <c r="AM684" s="11">
        <v>0</v>
      </c>
      <c r="AN684" s="11">
        <v>0</v>
      </c>
      <c r="AO684" s="11">
        <v>0</v>
      </c>
      <c r="AP684" s="11">
        <f>SUM(AK684:AO684)</f>
        <v>-237.44</v>
      </c>
      <c r="AQ684" s="14">
        <v>14</v>
      </c>
      <c r="AR684" s="20">
        <f t="shared" si="20"/>
        <v>-33.241600000000005</v>
      </c>
      <c r="AS684" s="13">
        <v>44408</v>
      </c>
      <c r="AT684" s="14" t="s">
        <v>83</v>
      </c>
      <c r="AU684" s="15">
        <f t="shared" si="21"/>
        <v>-237.44</v>
      </c>
      <c r="AV684" s="12"/>
      <c r="AW684" s="8" t="s">
        <v>604</v>
      </c>
      <c r="AX684" s="8"/>
      <c r="AY684" s="16">
        <v>44408</v>
      </c>
      <c r="AZ684" s="10" t="s">
        <v>605</v>
      </c>
      <c r="BA684" s="10" t="s">
        <v>467</v>
      </c>
      <c r="BB684" s="8"/>
      <c r="BC684" s="8"/>
      <c r="BD684" s="8"/>
      <c r="BE684" s="8"/>
      <c r="BF684" s="8"/>
      <c r="BG684" s="8"/>
      <c r="BH684" s="8" t="s">
        <v>496</v>
      </c>
      <c r="BI684" s="8"/>
      <c r="BJ684" s="8" t="s">
        <v>497</v>
      </c>
      <c r="BK684" s="8" t="s">
        <v>498</v>
      </c>
      <c r="BL684" s="8">
        <v>78501</v>
      </c>
      <c r="BM684" s="21" t="s">
        <v>84</v>
      </c>
      <c r="BN684" s="8"/>
      <c r="BO684" s="8"/>
      <c r="BP684" s="8"/>
      <c r="BQ684" s="8"/>
      <c r="BR684" s="14">
        <v>1.6</v>
      </c>
      <c r="BS684" t="s">
        <v>85</v>
      </c>
    </row>
    <row r="685" spans="1:71">
      <c r="A685" t="s">
        <v>609</v>
      </c>
      <c r="B685" s="47" t="s">
        <v>610</v>
      </c>
      <c r="C685" t="s">
        <v>73</v>
      </c>
      <c r="D685" s="8"/>
      <c r="E685" s="9">
        <v>43600</v>
      </c>
      <c r="F685" s="9">
        <v>43600</v>
      </c>
      <c r="G685" s="9">
        <v>43662</v>
      </c>
      <c r="H685" t="s">
        <v>611</v>
      </c>
      <c r="J685" t="s">
        <v>612</v>
      </c>
      <c r="L685" t="s">
        <v>557</v>
      </c>
      <c r="M685" t="s">
        <v>498</v>
      </c>
      <c r="N685" s="10">
        <v>78728</v>
      </c>
      <c r="O685" s="10">
        <v>1000</v>
      </c>
      <c r="P685">
        <v>5718</v>
      </c>
      <c r="Q685">
        <v>23</v>
      </c>
      <c r="R685" t="s">
        <v>108</v>
      </c>
      <c r="S685">
        <v>0</v>
      </c>
      <c r="T685">
        <v>0</v>
      </c>
      <c r="U685">
        <v>0</v>
      </c>
      <c r="V685">
        <v>0</v>
      </c>
      <c r="W685" t="s">
        <v>558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H685">
        <v>2000</v>
      </c>
      <c r="AI685" s="8" t="s">
        <v>372</v>
      </c>
      <c r="AJ685" t="s">
        <v>613</v>
      </c>
      <c r="AK685" s="11">
        <v>4521</v>
      </c>
      <c r="AL685" s="11">
        <v>0</v>
      </c>
      <c r="AM685" s="11">
        <v>0</v>
      </c>
      <c r="AN685" s="11">
        <v>0</v>
      </c>
      <c r="AO685" s="11">
        <v>0</v>
      </c>
      <c r="AP685" s="11">
        <v>4521</v>
      </c>
      <c r="AQ685" s="10">
        <v>14</v>
      </c>
      <c r="AR685" s="12">
        <f t="shared" si="20"/>
        <v>632.94000000000005</v>
      </c>
      <c r="AS685" s="13">
        <v>44408</v>
      </c>
      <c r="AT685" s="14" t="s">
        <v>83</v>
      </c>
      <c r="AU685" s="15">
        <f t="shared" si="21"/>
        <v>4521</v>
      </c>
      <c r="AV685" s="12"/>
      <c r="AW685" t="s">
        <v>137</v>
      </c>
      <c r="AY685" s="16">
        <v>44408</v>
      </c>
      <c r="AZ685" s="10" t="s">
        <v>138</v>
      </c>
      <c r="BA685" s="10"/>
      <c r="BH685" t="s">
        <v>612</v>
      </c>
      <c r="BJ685" t="s">
        <v>557</v>
      </c>
      <c r="BK685" t="s">
        <v>498</v>
      </c>
      <c r="BL685">
        <v>78728</v>
      </c>
      <c r="BM685" t="s">
        <v>84</v>
      </c>
      <c r="BR685" s="10">
        <v>1.6</v>
      </c>
      <c r="BS685" t="s">
        <v>85</v>
      </c>
    </row>
    <row r="686" spans="1:71">
      <c r="A686" t="s">
        <v>609</v>
      </c>
      <c r="B686" s="47" t="s">
        <v>610</v>
      </c>
      <c r="C686" t="s">
        <v>96</v>
      </c>
      <c r="D686" s="8"/>
      <c r="E686" s="9">
        <v>43662</v>
      </c>
      <c r="F686" s="9">
        <v>43600</v>
      </c>
      <c r="G686" s="9">
        <v>43662</v>
      </c>
      <c r="H686" t="s">
        <v>611</v>
      </c>
      <c r="J686" t="s">
        <v>612</v>
      </c>
      <c r="L686" t="s">
        <v>557</v>
      </c>
      <c r="M686" t="s">
        <v>498</v>
      </c>
      <c r="N686" s="10">
        <v>78728</v>
      </c>
      <c r="O686" s="10">
        <v>1000</v>
      </c>
      <c r="P686">
        <v>5718</v>
      </c>
      <c r="Q686">
        <v>23</v>
      </c>
      <c r="R686" t="s">
        <v>108</v>
      </c>
      <c r="S686">
        <v>0</v>
      </c>
      <c r="T686">
        <v>0</v>
      </c>
      <c r="U686">
        <v>0</v>
      </c>
      <c r="V686">
        <v>0</v>
      </c>
      <c r="W686" t="s">
        <v>558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H686">
        <v>2000</v>
      </c>
      <c r="AI686" s="8" t="s">
        <v>372</v>
      </c>
      <c r="AJ686" t="s">
        <v>613</v>
      </c>
      <c r="AK686" s="11">
        <v>-3755</v>
      </c>
      <c r="AL686" s="11">
        <v>0</v>
      </c>
      <c r="AM686" s="11">
        <v>0</v>
      </c>
      <c r="AN686" s="11">
        <v>0</v>
      </c>
      <c r="AO686" s="11">
        <v>0</v>
      </c>
      <c r="AP686" s="11">
        <v>-3755</v>
      </c>
      <c r="AQ686" s="10">
        <v>14</v>
      </c>
      <c r="AR686" s="12">
        <f t="shared" si="20"/>
        <v>-525.70000000000005</v>
      </c>
      <c r="AS686" s="13">
        <v>44408</v>
      </c>
      <c r="AT686" s="14" t="s">
        <v>83</v>
      </c>
      <c r="AU686" s="15">
        <f t="shared" si="21"/>
        <v>-3755</v>
      </c>
      <c r="AV686" s="12"/>
      <c r="AW686" t="s">
        <v>137</v>
      </c>
      <c r="AY686" s="16">
        <v>44408</v>
      </c>
      <c r="AZ686" s="10" t="s">
        <v>138</v>
      </c>
      <c r="BA686" s="10"/>
      <c r="BH686" t="s">
        <v>612</v>
      </c>
      <c r="BJ686" t="s">
        <v>557</v>
      </c>
      <c r="BK686" t="s">
        <v>498</v>
      </c>
      <c r="BL686">
        <v>78728</v>
      </c>
      <c r="BM686" t="s">
        <v>84</v>
      </c>
      <c r="BR686" s="10">
        <v>1.6</v>
      </c>
      <c r="BS686" t="s">
        <v>85</v>
      </c>
    </row>
    <row r="687" spans="1:71">
      <c r="A687" t="s">
        <v>614</v>
      </c>
      <c r="B687" s="47" t="s">
        <v>615</v>
      </c>
      <c r="C687" t="s">
        <v>73</v>
      </c>
      <c r="D687" s="8"/>
      <c r="E687" s="9">
        <v>43627</v>
      </c>
      <c r="F687" s="9">
        <v>43627</v>
      </c>
      <c r="G687" s="9">
        <v>43993</v>
      </c>
      <c r="H687" t="s">
        <v>616</v>
      </c>
      <c r="I687" t="s">
        <v>617</v>
      </c>
      <c r="J687" t="s">
        <v>504</v>
      </c>
      <c r="L687" t="s">
        <v>505</v>
      </c>
      <c r="M687" t="s">
        <v>498</v>
      </c>
      <c r="N687" s="10">
        <v>79905</v>
      </c>
      <c r="O687" s="10">
        <v>1000</v>
      </c>
      <c r="P687">
        <v>5719</v>
      </c>
      <c r="Q687">
        <v>5</v>
      </c>
      <c r="R687">
        <v>0</v>
      </c>
      <c r="S687" t="s">
        <v>80</v>
      </c>
      <c r="T687" t="s">
        <v>304</v>
      </c>
      <c r="U687" t="s">
        <v>79</v>
      </c>
      <c r="V687">
        <v>0</v>
      </c>
      <c r="W687">
        <v>0</v>
      </c>
      <c r="X687">
        <v>0</v>
      </c>
      <c r="Y687">
        <v>0</v>
      </c>
      <c r="Z687" t="s">
        <v>306</v>
      </c>
      <c r="AA687" t="s">
        <v>499</v>
      </c>
      <c r="AB687" t="s">
        <v>109</v>
      </c>
      <c r="AC687">
        <v>0</v>
      </c>
      <c r="AD687" t="s">
        <v>306</v>
      </c>
      <c r="AE687" t="s">
        <v>499</v>
      </c>
      <c r="AF687" t="s">
        <v>109</v>
      </c>
      <c r="AG687" t="s">
        <v>542</v>
      </c>
      <c r="AH687">
        <v>2005</v>
      </c>
      <c r="AI687" s="8" t="s">
        <v>110</v>
      </c>
      <c r="AJ687" t="s">
        <v>618</v>
      </c>
      <c r="AK687" s="11">
        <v>3352</v>
      </c>
      <c r="AL687" s="11">
        <v>0</v>
      </c>
      <c r="AM687" s="11">
        <v>28</v>
      </c>
      <c r="AN687" s="11">
        <v>0</v>
      </c>
      <c r="AO687" s="11">
        <v>0</v>
      </c>
      <c r="AP687" s="11">
        <v>3380</v>
      </c>
      <c r="AQ687" s="10">
        <v>14</v>
      </c>
      <c r="AR687" s="12">
        <f t="shared" ref="AR687:AR688" si="22">AP687*AQ687%</f>
        <v>473.20000000000005</v>
      </c>
      <c r="AS687" s="13">
        <v>44408</v>
      </c>
      <c r="AT687" s="14" t="s">
        <v>83</v>
      </c>
      <c r="AU687" s="15">
        <f t="shared" si="21"/>
        <v>3380</v>
      </c>
      <c r="AV687" s="12"/>
      <c r="AW687" t="s">
        <v>112</v>
      </c>
      <c r="AY687" s="16">
        <v>44408</v>
      </c>
      <c r="AZ687" s="10" t="s">
        <v>113</v>
      </c>
      <c r="BA687" s="10"/>
      <c r="BH687" t="s">
        <v>504</v>
      </c>
      <c r="BJ687" t="s">
        <v>505</v>
      </c>
      <c r="BK687" t="s">
        <v>498</v>
      </c>
      <c r="BL687">
        <v>79905</v>
      </c>
      <c r="BM687" t="s">
        <v>84</v>
      </c>
      <c r="BR687" s="10">
        <v>1.6</v>
      </c>
      <c r="BS687" t="s">
        <v>85</v>
      </c>
    </row>
    <row r="688" spans="1:71">
      <c r="A688" t="s">
        <v>614</v>
      </c>
      <c r="B688" s="47" t="s">
        <v>615</v>
      </c>
      <c r="C688" t="s">
        <v>73</v>
      </c>
      <c r="D688" s="8"/>
      <c r="E688" s="9">
        <v>43627</v>
      </c>
      <c r="F688" s="9">
        <v>43627</v>
      </c>
      <c r="G688" s="9">
        <v>43993</v>
      </c>
      <c r="H688" t="s">
        <v>616</v>
      </c>
      <c r="I688" t="s">
        <v>617</v>
      </c>
      <c r="J688" t="s">
        <v>504</v>
      </c>
      <c r="L688" t="s">
        <v>505</v>
      </c>
      <c r="M688" t="s">
        <v>498</v>
      </c>
      <c r="N688" s="10">
        <v>79905</v>
      </c>
      <c r="O688" s="10">
        <v>1000</v>
      </c>
      <c r="P688">
        <v>5719</v>
      </c>
      <c r="Q688">
        <v>5</v>
      </c>
      <c r="R688">
        <v>0</v>
      </c>
      <c r="S688" t="s">
        <v>80</v>
      </c>
      <c r="T688" t="s">
        <v>304</v>
      </c>
      <c r="U688" t="s">
        <v>79</v>
      </c>
      <c r="V688">
        <v>0</v>
      </c>
      <c r="W688">
        <v>0</v>
      </c>
      <c r="X688">
        <v>0</v>
      </c>
      <c r="Y688">
        <v>0</v>
      </c>
      <c r="Z688" t="s">
        <v>306</v>
      </c>
      <c r="AA688" t="s">
        <v>499</v>
      </c>
      <c r="AB688" t="s">
        <v>109</v>
      </c>
      <c r="AC688">
        <v>0</v>
      </c>
      <c r="AD688" t="s">
        <v>306</v>
      </c>
      <c r="AE688" t="s">
        <v>499</v>
      </c>
      <c r="AF688" t="s">
        <v>109</v>
      </c>
      <c r="AG688">
        <v>524</v>
      </c>
      <c r="AH688">
        <v>2010</v>
      </c>
      <c r="AI688" s="8" t="s">
        <v>90</v>
      </c>
      <c r="AJ688" t="s">
        <v>619</v>
      </c>
      <c r="AK688" s="11">
        <v>3352</v>
      </c>
      <c r="AL688" s="11">
        <v>0</v>
      </c>
      <c r="AM688" s="11">
        <v>28</v>
      </c>
      <c r="AN688" s="11">
        <v>0</v>
      </c>
      <c r="AO688" s="11">
        <v>0</v>
      </c>
      <c r="AP688" s="11">
        <v>3380</v>
      </c>
      <c r="AQ688" s="10">
        <v>14</v>
      </c>
      <c r="AR688" s="12">
        <f t="shared" si="22"/>
        <v>473.20000000000005</v>
      </c>
      <c r="AS688" s="13">
        <v>44408</v>
      </c>
      <c r="AT688" s="14" t="s">
        <v>83</v>
      </c>
      <c r="AU688" s="15">
        <f t="shared" si="21"/>
        <v>3380</v>
      </c>
      <c r="AV688" s="12"/>
      <c r="AW688" t="s">
        <v>112</v>
      </c>
      <c r="AY688" s="16">
        <v>44408</v>
      </c>
      <c r="AZ688" s="10" t="s">
        <v>113</v>
      </c>
      <c r="BA688" s="10"/>
      <c r="BH688" t="s">
        <v>504</v>
      </c>
      <c r="BJ688" t="s">
        <v>505</v>
      </c>
      <c r="BK688" t="s">
        <v>498</v>
      </c>
      <c r="BL688">
        <v>79905</v>
      </c>
      <c r="BM688" t="s">
        <v>84</v>
      </c>
      <c r="BR688" s="10">
        <v>1.6</v>
      </c>
      <c r="BS688" t="s">
        <v>85</v>
      </c>
    </row>
    <row r="689" spans="1:71">
      <c r="A689" s="8" t="s">
        <v>614</v>
      </c>
      <c r="B689" s="51" t="s">
        <v>615</v>
      </c>
      <c r="C689" s="21" t="s">
        <v>96</v>
      </c>
      <c r="D689" s="8">
        <v>2</v>
      </c>
      <c r="E689" s="13">
        <v>43983</v>
      </c>
      <c r="F689" s="9">
        <v>43627</v>
      </c>
      <c r="G689" s="9">
        <v>43993</v>
      </c>
      <c r="H689" s="8" t="s">
        <v>616</v>
      </c>
      <c r="I689" s="8" t="s">
        <v>617</v>
      </c>
      <c r="J689" s="8" t="s">
        <v>504</v>
      </c>
      <c r="K689" s="8"/>
      <c r="L689" s="8" t="s">
        <v>505</v>
      </c>
      <c r="M689" s="21" t="s">
        <v>498</v>
      </c>
      <c r="N689" s="8">
        <v>79905</v>
      </c>
      <c r="O689" s="8">
        <v>1000</v>
      </c>
      <c r="P689" s="8">
        <v>5719</v>
      </c>
      <c r="Q689" s="8">
        <v>5</v>
      </c>
      <c r="R689" s="8">
        <v>0</v>
      </c>
      <c r="S689" s="8" t="s">
        <v>80</v>
      </c>
      <c r="T689" s="8" t="s">
        <v>304</v>
      </c>
      <c r="U689" s="8" t="s">
        <v>109</v>
      </c>
      <c r="V689" s="8">
        <v>0</v>
      </c>
      <c r="W689" s="8">
        <v>0</v>
      </c>
      <c r="X689" s="8">
        <v>0</v>
      </c>
      <c r="Y689" s="8">
        <v>0</v>
      </c>
      <c r="Z689" s="18">
        <v>30000</v>
      </c>
      <c r="AA689" s="18">
        <v>60000</v>
      </c>
      <c r="AB689" s="18">
        <v>25000</v>
      </c>
      <c r="AC689" s="8">
        <v>0</v>
      </c>
      <c r="AD689" s="18">
        <v>30000</v>
      </c>
      <c r="AE689" s="18">
        <v>60000</v>
      </c>
      <c r="AF689" s="18">
        <v>25000</v>
      </c>
      <c r="AG689" s="8">
        <v>524</v>
      </c>
      <c r="AH689" s="8">
        <v>2010</v>
      </c>
      <c r="AI689" s="21" t="s">
        <v>90</v>
      </c>
      <c r="AJ689" s="8" t="s">
        <v>619</v>
      </c>
      <c r="AK689" s="15">
        <v>0</v>
      </c>
      <c r="AL689" s="15">
        <v>0</v>
      </c>
      <c r="AM689" s="15">
        <v>0</v>
      </c>
      <c r="AN689" s="15">
        <v>0</v>
      </c>
      <c r="AO689" s="15">
        <v>0</v>
      </c>
      <c r="AP689" s="15">
        <f>SUM(AK689:AO689)</f>
        <v>0</v>
      </c>
      <c r="AQ689" s="10">
        <v>14</v>
      </c>
      <c r="AR689" s="22">
        <f>ROUND(AP689*AQ689%,2)</f>
        <v>0</v>
      </c>
      <c r="AS689" s="13">
        <v>44408</v>
      </c>
      <c r="AT689" s="14" t="s">
        <v>83</v>
      </c>
      <c r="AU689" s="15">
        <f t="shared" si="21"/>
        <v>0</v>
      </c>
      <c r="AV689" s="8"/>
      <c r="AW689" s="21" t="s">
        <v>112</v>
      </c>
      <c r="AX689" s="8" t="s">
        <v>620</v>
      </c>
      <c r="AY689" s="16">
        <v>44408</v>
      </c>
      <c r="AZ689" s="14" t="s">
        <v>113</v>
      </c>
      <c r="BA689" s="8"/>
      <c r="BB689" s="8"/>
      <c r="BC689" s="8"/>
      <c r="BD689" s="8"/>
      <c r="BE689" s="8"/>
      <c r="BF689" s="8"/>
      <c r="BG689" s="8"/>
      <c r="BH689" s="8" t="s">
        <v>504</v>
      </c>
      <c r="BI689" s="8"/>
      <c r="BJ689" s="8" t="s">
        <v>505</v>
      </c>
      <c r="BK689" s="21" t="s">
        <v>498</v>
      </c>
      <c r="BL689" s="8">
        <v>79905</v>
      </c>
      <c r="BM689" s="8" t="s">
        <v>84</v>
      </c>
      <c r="BN689" s="8"/>
      <c r="BO689" s="8"/>
      <c r="BP689" s="8"/>
      <c r="BQ689" s="8"/>
      <c r="BR689" s="10">
        <v>1.6</v>
      </c>
      <c r="BS689" t="s">
        <v>85</v>
      </c>
    </row>
    <row r="690" spans="1:71">
      <c r="A690" s="8" t="s">
        <v>614</v>
      </c>
      <c r="B690" s="51" t="s">
        <v>615</v>
      </c>
      <c r="C690" s="21" t="s">
        <v>96</v>
      </c>
      <c r="D690" s="8">
        <v>2</v>
      </c>
      <c r="E690" s="9">
        <v>43983</v>
      </c>
      <c r="F690" s="9">
        <v>43627</v>
      </c>
      <c r="G690" s="9">
        <v>43993</v>
      </c>
      <c r="H690" s="8" t="s">
        <v>616</v>
      </c>
      <c r="I690" s="21" t="s">
        <v>617</v>
      </c>
      <c r="J690" s="8" t="s">
        <v>504</v>
      </c>
      <c r="K690" s="8"/>
      <c r="L690" s="8" t="s">
        <v>505</v>
      </c>
      <c r="M690" s="21" t="s">
        <v>498</v>
      </c>
      <c r="N690" s="8">
        <v>79905</v>
      </c>
      <c r="O690" s="8">
        <v>1000</v>
      </c>
      <c r="P690" s="8">
        <v>5719</v>
      </c>
      <c r="Q690" s="8">
        <v>5</v>
      </c>
      <c r="R690" s="8">
        <v>0</v>
      </c>
      <c r="S690" s="8" t="s">
        <v>80</v>
      </c>
      <c r="T690" s="8" t="s">
        <v>304</v>
      </c>
      <c r="U690" s="8" t="s">
        <v>109</v>
      </c>
      <c r="V690" s="8">
        <v>0</v>
      </c>
      <c r="W690" s="8">
        <v>0</v>
      </c>
      <c r="X690" s="8">
        <v>0</v>
      </c>
      <c r="Y690" s="8">
        <v>0</v>
      </c>
      <c r="Z690" s="18">
        <v>30000</v>
      </c>
      <c r="AA690" s="18">
        <v>60000</v>
      </c>
      <c r="AB690" s="18">
        <v>25000</v>
      </c>
      <c r="AC690" s="8">
        <v>0</v>
      </c>
      <c r="AD690" s="18">
        <v>30000</v>
      </c>
      <c r="AE690" s="18">
        <v>60000</v>
      </c>
      <c r="AF690" s="18">
        <v>25000</v>
      </c>
      <c r="AG690" s="8">
        <v>12</v>
      </c>
      <c r="AH690" s="8">
        <v>2011</v>
      </c>
      <c r="AI690" s="21" t="s">
        <v>90</v>
      </c>
      <c r="AJ690" s="8" t="s">
        <v>539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f>SUM(AK690:AO690)</f>
        <v>0</v>
      </c>
      <c r="AQ690" s="10">
        <v>14</v>
      </c>
      <c r="AR690" s="22">
        <f>ROUND(AP690*AQ690%,2)</f>
        <v>0</v>
      </c>
      <c r="AS690" s="13">
        <v>44408</v>
      </c>
      <c r="AT690" s="14" t="s">
        <v>83</v>
      </c>
      <c r="AU690" s="15">
        <f t="shared" si="21"/>
        <v>0</v>
      </c>
      <c r="AV690" s="8"/>
      <c r="AW690" s="21" t="s">
        <v>112</v>
      </c>
      <c r="AX690" s="8" t="s">
        <v>620</v>
      </c>
      <c r="AY690" s="16">
        <v>44408</v>
      </c>
      <c r="AZ690" s="14" t="s">
        <v>113</v>
      </c>
      <c r="BA690" s="8"/>
      <c r="BB690" s="8"/>
      <c r="BC690" s="8"/>
      <c r="BD690" s="8"/>
      <c r="BE690" s="8"/>
      <c r="BF690" s="8"/>
      <c r="BG690" s="8"/>
      <c r="BH690" s="8" t="s">
        <v>504</v>
      </c>
      <c r="BI690" s="8"/>
      <c r="BJ690" s="8" t="s">
        <v>505</v>
      </c>
      <c r="BK690" s="21" t="s">
        <v>498</v>
      </c>
      <c r="BL690" s="8">
        <v>79905</v>
      </c>
      <c r="BM690" s="8" t="s">
        <v>84</v>
      </c>
      <c r="BN690" s="8"/>
      <c r="BO690" s="8"/>
      <c r="BP690" s="8"/>
      <c r="BQ690" s="8"/>
      <c r="BR690" s="10">
        <v>1.6</v>
      </c>
      <c r="BS690" t="s">
        <v>85</v>
      </c>
    </row>
    <row r="691" spans="1:71">
      <c r="A691" t="s">
        <v>621</v>
      </c>
      <c r="B691" s="47" t="s">
        <v>622</v>
      </c>
      <c r="C691" t="s">
        <v>73</v>
      </c>
      <c r="D691" s="8"/>
      <c r="E691" s="9">
        <v>43590</v>
      </c>
      <c r="F691" s="9">
        <v>43590</v>
      </c>
      <c r="G691" s="9">
        <v>43956</v>
      </c>
      <c r="H691" t="s">
        <v>623</v>
      </c>
      <c r="I691" t="s">
        <v>624</v>
      </c>
      <c r="J691" t="s">
        <v>625</v>
      </c>
      <c r="L691" t="s">
        <v>626</v>
      </c>
      <c r="M691" t="s">
        <v>627</v>
      </c>
      <c r="N691" s="10">
        <v>22602</v>
      </c>
      <c r="O691" s="10">
        <v>1000</v>
      </c>
      <c r="P691">
        <v>5738</v>
      </c>
      <c r="Q691">
        <v>16</v>
      </c>
      <c r="R691" t="s">
        <v>628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109</v>
      </c>
      <c r="AA691" t="s">
        <v>79</v>
      </c>
      <c r="AB691" t="s">
        <v>629</v>
      </c>
      <c r="AC691">
        <v>0</v>
      </c>
      <c r="AD691" t="s">
        <v>109</v>
      </c>
      <c r="AE691" t="s">
        <v>79</v>
      </c>
      <c r="AF691" t="s">
        <v>629</v>
      </c>
      <c r="AH691">
        <v>2003</v>
      </c>
      <c r="AI691" s="8" t="s">
        <v>593</v>
      </c>
      <c r="AJ691" t="s">
        <v>630</v>
      </c>
      <c r="AK691" s="11">
        <v>2615</v>
      </c>
      <c r="AL691" s="11">
        <v>0</v>
      </c>
      <c r="AM691" s="11">
        <v>10</v>
      </c>
      <c r="AN691" s="11">
        <v>0</v>
      </c>
      <c r="AO691" s="11">
        <v>0</v>
      </c>
      <c r="AP691" s="11">
        <v>2625</v>
      </c>
      <c r="AQ691" s="10">
        <v>14</v>
      </c>
      <c r="AR691" s="12">
        <f t="shared" ref="AR691:AR744" si="23">AP691*AQ691%</f>
        <v>367.50000000000006</v>
      </c>
      <c r="AS691" s="13">
        <v>44408</v>
      </c>
      <c r="AT691" s="14" t="s">
        <v>83</v>
      </c>
      <c r="AU691" s="15">
        <f t="shared" si="21"/>
        <v>2625</v>
      </c>
      <c r="AV691" s="12"/>
      <c r="AW691" t="s">
        <v>291</v>
      </c>
      <c r="AY691" s="16">
        <v>44408</v>
      </c>
      <c r="AZ691" s="10" t="s">
        <v>292</v>
      </c>
      <c r="BA691" s="10"/>
      <c r="BH691" t="s">
        <v>625</v>
      </c>
      <c r="BJ691" t="s">
        <v>626</v>
      </c>
      <c r="BK691" t="s">
        <v>627</v>
      </c>
      <c r="BL691">
        <v>22602</v>
      </c>
      <c r="BM691" t="s">
        <v>84</v>
      </c>
      <c r="BR691" s="10">
        <v>2.25</v>
      </c>
      <c r="BS691" t="s">
        <v>85</v>
      </c>
    </row>
    <row r="692" spans="1:71">
      <c r="A692" t="s">
        <v>621</v>
      </c>
      <c r="B692" s="47" t="s">
        <v>622</v>
      </c>
      <c r="C692" t="s">
        <v>96</v>
      </c>
      <c r="D692" s="8">
        <v>3</v>
      </c>
      <c r="E692" s="9">
        <v>43642</v>
      </c>
      <c r="F692" s="9">
        <v>43590</v>
      </c>
      <c r="G692" s="9">
        <v>43956</v>
      </c>
      <c r="H692" t="s">
        <v>623</v>
      </c>
      <c r="I692" t="s">
        <v>624</v>
      </c>
      <c r="J692" t="s">
        <v>625</v>
      </c>
      <c r="L692" t="s">
        <v>626</v>
      </c>
      <c r="M692" t="s">
        <v>627</v>
      </c>
      <c r="N692" s="10">
        <v>22602</v>
      </c>
      <c r="O692" s="10">
        <v>1000</v>
      </c>
      <c r="P692">
        <v>5738</v>
      </c>
      <c r="Q692">
        <v>16</v>
      </c>
      <c r="R692" t="s">
        <v>628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109</v>
      </c>
      <c r="AA692" t="s">
        <v>79</v>
      </c>
      <c r="AB692" t="s">
        <v>629</v>
      </c>
      <c r="AC692">
        <v>0</v>
      </c>
      <c r="AD692" t="s">
        <v>109</v>
      </c>
      <c r="AE692" t="s">
        <v>79</v>
      </c>
      <c r="AF692" t="s">
        <v>629</v>
      </c>
      <c r="AH692">
        <v>2003</v>
      </c>
      <c r="AI692" s="8" t="s">
        <v>593</v>
      </c>
      <c r="AJ692" t="s">
        <v>630</v>
      </c>
      <c r="AK692" s="11">
        <v>-2243</v>
      </c>
      <c r="AL692" s="11">
        <v>0</v>
      </c>
      <c r="AM692" s="11">
        <v>-9</v>
      </c>
      <c r="AN692" s="11">
        <v>0</v>
      </c>
      <c r="AO692" s="11">
        <v>0</v>
      </c>
      <c r="AP692" s="11">
        <v>-2252</v>
      </c>
      <c r="AQ692" s="10">
        <v>14</v>
      </c>
      <c r="AR692" s="12">
        <f t="shared" si="23"/>
        <v>-315.28000000000003</v>
      </c>
      <c r="AS692" s="13">
        <v>44408</v>
      </c>
      <c r="AT692" s="14" t="s">
        <v>83</v>
      </c>
      <c r="AU692" s="15">
        <f t="shared" si="21"/>
        <v>-2252</v>
      </c>
      <c r="AV692" s="12"/>
      <c r="AW692" t="s">
        <v>291</v>
      </c>
      <c r="AY692" s="16">
        <v>44408</v>
      </c>
      <c r="AZ692" s="10" t="s">
        <v>292</v>
      </c>
      <c r="BA692" s="10"/>
      <c r="BH692" t="s">
        <v>625</v>
      </c>
      <c r="BJ692" t="s">
        <v>626</v>
      </c>
      <c r="BK692" t="s">
        <v>627</v>
      </c>
      <c r="BL692">
        <v>22602</v>
      </c>
      <c r="BM692" t="s">
        <v>84</v>
      </c>
      <c r="BR692" s="10">
        <v>2.25</v>
      </c>
      <c r="BS692" t="s">
        <v>85</v>
      </c>
    </row>
    <row r="693" spans="1:71">
      <c r="A693" t="s">
        <v>621</v>
      </c>
      <c r="B693" s="47" t="s">
        <v>622</v>
      </c>
      <c r="C693" t="s">
        <v>96</v>
      </c>
      <c r="D693" s="8">
        <v>3</v>
      </c>
      <c r="E693" s="9">
        <v>43642</v>
      </c>
      <c r="F693" s="9">
        <v>43590</v>
      </c>
      <c r="G693" s="9">
        <v>43956</v>
      </c>
      <c r="H693" t="s">
        <v>623</v>
      </c>
      <c r="I693" t="s">
        <v>624</v>
      </c>
      <c r="J693" t="s">
        <v>625</v>
      </c>
      <c r="L693" t="s">
        <v>626</v>
      </c>
      <c r="M693" t="s">
        <v>627</v>
      </c>
      <c r="N693" s="10">
        <v>22602</v>
      </c>
      <c r="O693" s="10">
        <v>1000</v>
      </c>
      <c r="P693">
        <v>5738</v>
      </c>
      <c r="Q693">
        <v>16</v>
      </c>
      <c r="R693" t="s">
        <v>628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109</v>
      </c>
      <c r="AA693" t="s">
        <v>79</v>
      </c>
      <c r="AB693" t="s">
        <v>629</v>
      </c>
      <c r="AC693">
        <v>0</v>
      </c>
      <c r="AD693" t="s">
        <v>109</v>
      </c>
      <c r="AE693" t="s">
        <v>79</v>
      </c>
      <c r="AF693" t="s">
        <v>629</v>
      </c>
      <c r="AH693">
        <v>2011</v>
      </c>
      <c r="AI693" s="8" t="s">
        <v>94</v>
      </c>
      <c r="AJ693" t="s">
        <v>631</v>
      </c>
      <c r="AK693" s="11">
        <v>2243</v>
      </c>
      <c r="AL693" s="11">
        <v>0</v>
      </c>
      <c r="AM693" s="11">
        <v>9</v>
      </c>
      <c r="AN693" s="11">
        <v>0</v>
      </c>
      <c r="AO693" s="11">
        <v>0</v>
      </c>
      <c r="AP693" s="11">
        <v>2252</v>
      </c>
      <c r="AQ693" s="10">
        <v>14</v>
      </c>
      <c r="AR693" s="12">
        <f t="shared" si="23"/>
        <v>315.28000000000003</v>
      </c>
      <c r="AS693" s="13">
        <v>44408</v>
      </c>
      <c r="AT693" s="14" t="s">
        <v>83</v>
      </c>
      <c r="AU693" s="15">
        <f t="shared" si="21"/>
        <v>2252</v>
      </c>
      <c r="AV693" s="12"/>
      <c r="AW693" t="s">
        <v>291</v>
      </c>
      <c r="AY693" s="16">
        <v>44408</v>
      </c>
      <c r="AZ693" s="10" t="s">
        <v>292</v>
      </c>
      <c r="BA693" s="10"/>
      <c r="BH693" t="s">
        <v>625</v>
      </c>
      <c r="BJ693" t="s">
        <v>626</v>
      </c>
      <c r="BK693" t="s">
        <v>627</v>
      </c>
      <c r="BL693">
        <v>22602</v>
      </c>
      <c r="BM693" t="s">
        <v>84</v>
      </c>
      <c r="BR693" s="10">
        <v>2.25</v>
      </c>
      <c r="BS693" t="s">
        <v>85</v>
      </c>
    </row>
    <row r="694" spans="1:71">
      <c r="A694" t="s">
        <v>632</v>
      </c>
      <c r="B694" s="47" t="s">
        <v>633</v>
      </c>
      <c r="C694" t="s">
        <v>73</v>
      </c>
      <c r="D694" s="8"/>
      <c r="E694" s="9">
        <v>43601</v>
      </c>
      <c r="F694" s="9">
        <v>43601</v>
      </c>
      <c r="G694" s="9">
        <v>43686</v>
      </c>
      <c r="H694" t="s">
        <v>634</v>
      </c>
      <c r="J694" t="s">
        <v>635</v>
      </c>
      <c r="L694" t="s">
        <v>636</v>
      </c>
      <c r="M694" t="s">
        <v>627</v>
      </c>
      <c r="N694" s="10">
        <v>20176</v>
      </c>
      <c r="O694" s="10">
        <v>1000</v>
      </c>
      <c r="P694">
        <v>5718</v>
      </c>
      <c r="Q694">
        <v>22</v>
      </c>
      <c r="R694" t="s">
        <v>352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109</v>
      </c>
      <c r="AA694" t="s">
        <v>79</v>
      </c>
      <c r="AB694" t="s">
        <v>629</v>
      </c>
      <c r="AC694">
        <v>0</v>
      </c>
      <c r="AD694" t="s">
        <v>109</v>
      </c>
      <c r="AE694" t="s">
        <v>79</v>
      </c>
      <c r="AF694" t="s">
        <v>629</v>
      </c>
      <c r="AG694">
        <v>1</v>
      </c>
      <c r="AH694">
        <v>2016</v>
      </c>
      <c r="AI694" s="8" t="s">
        <v>451</v>
      </c>
      <c r="AJ694" t="s">
        <v>637</v>
      </c>
      <c r="AK694" s="11">
        <v>3602</v>
      </c>
      <c r="AL694" s="11">
        <v>0</v>
      </c>
      <c r="AM694" s="11">
        <v>10</v>
      </c>
      <c r="AN694" s="11">
        <v>0</v>
      </c>
      <c r="AO694" s="11">
        <v>0</v>
      </c>
      <c r="AP694" s="11">
        <v>3612</v>
      </c>
      <c r="AQ694" s="10">
        <v>14</v>
      </c>
      <c r="AR694" s="12">
        <f t="shared" si="23"/>
        <v>505.68000000000006</v>
      </c>
      <c r="AS694" s="13">
        <v>44408</v>
      </c>
      <c r="AT694" s="14" t="s">
        <v>83</v>
      </c>
      <c r="AU694" s="15">
        <f t="shared" si="21"/>
        <v>3612</v>
      </c>
      <c r="AV694" s="12"/>
      <c r="AW694" t="s">
        <v>291</v>
      </c>
      <c r="AY694" s="16">
        <v>44408</v>
      </c>
      <c r="AZ694" s="10" t="s">
        <v>292</v>
      </c>
      <c r="BA694" s="10"/>
      <c r="BH694" t="s">
        <v>635</v>
      </c>
      <c r="BJ694" t="s">
        <v>636</v>
      </c>
      <c r="BK694" t="s">
        <v>627</v>
      </c>
      <c r="BL694">
        <v>20176</v>
      </c>
      <c r="BM694" t="s">
        <v>84</v>
      </c>
      <c r="BR694" s="10">
        <v>2.25</v>
      </c>
      <c r="BS694" t="s">
        <v>85</v>
      </c>
    </row>
    <row r="695" spans="1:71">
      <c r="A695" t="s">
        <v>632</v>
      </c>
      <c r="B695" s="47" t="s">
        <v>633</v>
      </c>
      <c r="C695" t="s">
        <v>96</v>
      </c>
      <c r="D695" s="8"/>
      <c r="E695" s="9">
        <v>43686</v>
      </c>
      <c r="F695" s="9">
        <v>43601</v>
      </c>
      <c r="G695" s="9">
        <v>43686</v>
      </c>
      <c r="H695" t="s">
        <v>634</v>
      </c>
      <c r="J695" t="s">
        <v>635</v>
      </c>
      <c r="L695" t="s">
        <v>636</v>
      </c>
      <c r="M695" t="s">
        <v>627</v>
      </c>
      <c r="N695" s="10">
        <v>20176</v>
      </c>
      <c r="O695" s="10">
        <v>1000</v>
      </c>
      <c r="P695">
        <v>5718</v>
      </c>
      <c r="Q695">
        <v>22</v>
      </c>
      <c r="R695" t="s">
        <v>352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109</v>
      </c>
      <c r="AA695" t="s">
        <v>79</v>
      </c>
      <c r="AB695" t="s">
        <v>629</v>
      </c>
      <c r="AC695">
        <v>0</v>
      </c>
      <c r="AD695" t="s">
        <v>109</v>
      </c>
      <c r="AE695" t="s">
        <v>79</v>
      </c>
      <c r="AF695" t="s">
        <v>629</v>
      </c>
      <c r="AG695">
        <v>1</v>
      </c>
      <c r="AH695">
        <v>2016</v>
      </c>
      <c r="AI695" s="8" t="s">
        <v>451</v>
      </c>
      <c r="AJ695" t="s">
        <v>637</v>
      </c>
      <c r="AK695" s="11">
        <v>-2765</v>
      </c>
      <c r="AL695" s="11">
        <v>0</v>
      </c>
      <c r="AM695" s="11">
        <v>-8</v>
      </c>
      <c r="AN695" s="11">
        <v>0</v>
      </c>
      <c r="AO695" s="11">
        <v>0</v>
      </c>
      <c r="AP695" s="11">
        <v>-2773</v>
      </c>
      <c r="AQ695" s="10">
        <v>14</v>
      </c>
      <c r="AR695" s="12">
        <f t="shared" si="23"/>
        <v>-388.22</v>
      </c>
      <c r="AS695" s="13">
        <v>44408</v>
      </c>
      <c r="AT695" s="14" t="s">
        <v>83</v>
      </c>
      <c r="AU695" s="15">
        <f t="shared" si="21"/>
        <v>-2773</v>
      </c>
      <c r="AV695" s="12"/>
      <c r="AW695" t="s">
        <v>291</v>
      </c>
      <c r="AY695" s="16">
        <v>44408</v>
      </c>
      <c r="AZ695" s="10" t="s">
        <v>292</v>
      </c>
      <c r="BA695" s="10"/>
      <c r="BH695" t="s">
        <v>635</v>
      </c>
      <c r="BJ695" t="s">
        <v>636</v>
      </c>
      <c r="BK695" t="s">
        <v>627</v>
      </c>
      <c r="BL695">
        <v>20176</v>
      </c>
      <c r="BM695" t="s">
        <v>84</v>
      </c>
      <c r="BR695" s="10">
        <v>2.25</v>
      </c>
      <c r="BS695" t="s">
        <v>85</v>
      </c>
    </row>
    <row r="696" spans="1:71">
      <c r="A696" t="s">
        <v>638</v>
      </c>
      <c r="B696" s="47" t="s">
        <v>639</v>
      </c>
      <c r="C696" t="s">
        <v>443</v>
      </c>
      <c r="D696" s="8"/>
      <c r="E696" s="9">
        <v>43602</v>
      </c>
      <c r="F696" s="9">
        <v>43602</v>
      </c>
      <c r="G696" s="9">
        <v>43934</v>
      </c>
      <c r="H696" t="s">
        <v>640</v>
      </c>
      <c r="I696" t="s">
        <v>641</v>
      </c>
      <c r="J696" t="s">
        <v>642</v>
      </c>
      <c r="K696" t="s">
        <v>643</v>
      </c>
      <c r="L696" t="s">
        <v>644</v>
      </c>
      <c r="M696" t="s">
        <v>303</v>
      </c>
      <c r="N696" s="10">
        <v>92346</v>
      </c>
      <c r="O696" s="10">
        <v>1000</v>
      </c>
      <c r="P696">
        <v>5719</v>
      </c>
      <c r="Q696">
        <v>59</v>
      </c>
      <c r="R696" t="s">
        <v>80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305</v>
      </c>
      <c r="AA696" t="s">
        <v>306</v>
      </c>
      <c r="AB696">
        <v>0</v>
      </c>
      <c r="AC696">
        <v>0</v>
      </c>
      <c r="AD696" t="s">
        <v>305</v>
      </c>
      <c r="AE696" t="s">
        <v>306</v>
      </c>
      <c r="AF696">
        <v>0</v>
      </c>
      <c r="AH696">
        <v>2004</v>
      </c>
      <c r="AI696" s="8" t="s">
        <v>135</v>
      </c>
      <c r="AJ696" t="s">
        <v>645</v>
      </c>
      <c r="AK696" s="11">
        <v>3683</v>
      </c>
      <c r="AL696" s="11">
        <v>0</v>
      </c>
      <c r="AM696" s="11">
        <v>20</v>
      </c>
      <c r="AN696" s="11">
        <v>0</v>
      </c>
      <c r="AO696" s="11">
        <v>0</v>
      </c>
      <c r="AP696" s="11">
        <v>3703</v>
      </c>
      <c r="AQ696" s="10">
        <v>14</v>
      </c>
      <c r="AR696" s="12">
        <f t="shared" si="23"/>
        <v>518.42000000000007</v>
      </c>
      <c r="AS696" s="13">
        <v>44408</v>
      </c>
      <c r="AT696" s="14" t="s">
        <v>83</v>
      </c>
      <c r="AU696" s="15">
        <f t="shared" si="21"/>
        <v>3703</v>
      </c>
      <c r="AV696" s="12"/>
      <c r="AW696" t="s">
        <v>398</v>
      </c>
      <c r="AX696" t="s">
        <v>646</v>
      </c>
      <c r="AY696" s="16">
        <v>44408</v>
      </c>
      <c r="AZ696" s="10" t="s">
        <v>399</v>
      </c>
      <c r="BA696" s="10"/>
      <c r="BH696" t="s">
        <v>642</v>
      </c>
      <c r="BI696" t="s">
        <v>643</v>
      </c>
      <c r="BJ696" t="s">
        <v>644</v>
      </c>
      <c r="BK696" t="s">
        <v>303</v>
      </c>
      <c r="BL696">
        <v>92346</v>
      </c>
      <c r="BM696" t="s">
        <v>84</v>
      </c>
      <c r="BR696" s="10">
        <v>2.35</v>
      </c>
      <c r="BS696" t="s">
        <v>85</v>
      </c>
    </row>
    <row r="697" spans="1:71">
      <c r="A697" t="s">
        <v>638</v>
      </c>
      <c r="B697" s="47" t="s">
        <v>639</v>
      </c>
      <c r="C697" t="s">
        <v>443</v>
      </c>
      <c r="D697" s="8"/>
      <c r="E697" s="9">
        <v>43602</v>
      </c>
      <c r="F697" s="9">
        <v>43602</v>
      </c>
      <c r="G697" s="9">
        <v>43934</v>
      </c>
      <c r="H697" t="s">
        <v>640</v>
      </c>
      <c r="I697" t="s">
        <v>641</v>
      </c>
      <c r="J697" t="s">
        <v>642</v>
      </c>
      <c r="K697" t="s">
        <v>643</v>
      </c>
      <c r="L697" t="s">
        <v>644</v>
      </c>
      <c r="M697" t="s">
        <v>303</v>
      </c>
      <c r="N697" s="10">
        <v>92346</v>
      </c>
      <c r="O697" s="10">
        <v>1000</v>
      </c>
      <c r="P697">
        <v>5719</v>
      </c>
      <c r="Q697">
        <v>59</v>
      </c>
      <c r="R697" t="s">
        <v>80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305</v>
      </c>
      <c r="AA697" t="s">
        <v>306</v>
      </c>
      <c r="AB697">
        <v>0</v>
      </c>
      <c r="AC697">
        <v>0</v>
      </c>
      <c r="AD697" t="s">
        <v>305</v>
      </c>
      <c r="AE697" t="s">
        <v>306</v>
      </c>
      <c r="AF697">
        <v>0</v>
      </c>
      <c r="AH697">
        <v>2002</v>
      </c>
      <c r="AI697" s="8" t="s">
        <v>135</v>
      </c>
      <c r="AJ697" t="s">
        <v>647</v>
      </c>
      <c r="AK697" s="11">
        <v>3683</v>
      </c>
      <c r="AL697" s="11">
        <v>0</v>
      </c>
      <c r="AM697" s="11">
        <v>20</v>
      </c>
      <c r="AN697" s="11">
        <v>0</v>
      </c>
      <c r="AO697" s="11">
        <v>0</v>
      </c>
      <c r="AP697" s="11">
        <v>3703</v>
      </c>
      <c r="AQ697" s="10">
        <v>14</v>
      </c>
      <c r="AR697" s="12">
        <f t="shared" si="23"/>
        <v>518.42000000000007</v>
      </c>
      <c r="AS697" s="13">
        <v>44408</v>
      </c>
      <c r="AT697" s="14" t="s">
        <v>83</v>
      </c>
      <c r="AU697" s="15">
        <f t="shared" si="21"/>
        <v>3703</v>
      </c>
      <c r="AV697" s="12"/>
      <c r="AW697" t="s">
        <v>398</v>
      </c>
      <c r="AX697" t="s">
        <v>646</v>
      </c>
      <c r="AY697" s="16">
        <v>44408</v>
      </c>
      <c r="AZ697" s="10" t="s">
        <v>399</v>
      </c>
      <c r="BA697" s="10"/>
      <c r="BH697" t="s">
        <v>642</v>
      </c>
      <c r="BI697" t="s">
        <v>643</v>
      </c>
      <c r="BJ697" t="s">
        <v>644</v>
      </c>
      <c r="BK697" t="s">
        <v>303</v>
      </c>
      <c r="BL697">
        <v>92346</v>
      </c>
      <c r="BM697" t="s">
        <v>84</v>
      </c>
      <c r="BR697" s="10">
        <v>2.35</v>
      </c>
      <c r="BS697" t="s">
        <v>85</v>
      </c>
    </row>
    <row r="698" spans="1:71">
      <c r="A698" t="s">
        <v>638</v>
      </c>
      <c r="B698" s="47" t="s">
        <v>639</v>
      </c>
      <c r="C698" t="s">
        <v>443</v>
      </c>
      <c r="D698" s="8"/>
      <c r="E698" s="9">
        <v>43602</v>
      </c>
      <c r="F698" s="9">
        <v>43602</v>
      </c>
      <c r="G698" s="9">
        <v>43934</v>
      </c>
      <c r="H698" t="s">
        <v>640</v>
      </c>
      <c r="I698" t="s">
        <v>641</v>
      </c>
      <c r="J698" t="s">
        <v>642</v>
      </c>
      <c r="K698" t="s">
        <v>643</v>
      </c>
      <c r="L698" t="s">
        <v>644</v>
      </c>
      <c r="M698" t="s">
        <v>303</v>
      </c>
      <c r="N698" s="10">
        <v>92346</v>
      </c>
      <c r="O698" s="10">
        <v>1000</v>
      </c>
      <c r="P698">
        <v>5719</v>
      </c>
      <c r="Q698">
        <v>59</v>
      </c>
      <c r="R698" t="s">
        <v>80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305</v>
      </c>
      <c r="AA698" t="s">
        <v>306</v>
      </c>
      <c r="AB698">
        <v>0</v>
      </c>
      <c r="AC698">
        <v>0</v>
      </c>
      <c r="AD698" t="s">
        <v>305</v>
      </c>
      <c r="AE698" t="s">
        <v>306</v>
      </c>
      <c r="AF698">
        <v>0</v>
      </c>
      <c r="AH698">
        <v>2007</v>
      </c>
      <c r="AI698" s="8" t="s">
        <v>336</v>
      </c>
      <c r="AJ698" t="s">
        <v>648</v>
      </c>
      <c r="AK698" s="11">
        <v>3683</v>
      </c>
      <c r="AL698" s="11">
        <v>0</v>
      </c>
      <c r="AM698" s="11">
        <v>20</v>
      </c>
      <c r="AN698" s="11">
        <v>0</v>
      </c>
      <c r="AO698" s="11">
        <v>0</v>
      </c>
      <c r="AP698" s="11">
        <v>3703</v>
      </c>
      <c r="AQ698" s="10">
        <v>14</v>
      </c>
      <c r="AR698" s="12">
        <f t="shared" si="23"/>
        <v>518.42000000000007</v>
      </c>
      <c r="AS698" s="13">
        <v>44408</v>
      </c>
      <c r="AT698" s="14" t="s">
        <v>83</v>
      </c>
      <c r="AU698" s="15">
        <f t="shared" si="21"/>
        <v>3703</v>
      </c>
      <c r="AV698" s="12"/>
      <c r="AW698" t="s">
        <v>398</v>
      </c>
      <c r="AX698" t="s">
        <v>646</v>
      </c>
      <c r="AY698" s="16">
        <v>44408</v>
      </c>
      <c r="AZ698" s="10" t="s">
        <v>399</v>
      </c>
      <c r="BA698" s="10"/>
      <c r="BH698" t="s">
        <v>642</v>
      </c>
      <c r="BI698" t="s">
        <v>643</v>
      </c>
      <c r="BJ698" t="s">
        <v>644</v>
      </c>
      <c r="BK698" t="s">
        <v>303</v>
      </c>
      <c r="BL698">
        <v>92346</v>
      </c>
      <c r="BM698" t="s">
        <v>84</v>
      </c>
      <c r="BR698" s="10">
        <v>2.35</v>
      </c>
      <c r="BS698" t="s">
        <v>85</v>
      </c>
    </row>
    <row r="699" spans="1:71">
      <c r="A699" t="s">
        <v>638</v>
      </c>
      <c r="B699" s="47" t="s">
        <v>639</v>
      </c>
      <c r="C699" t="s">
        <v>96</v>
      </c>
      <c r="D699" s="8">
        <v>2</v>
      </c>
      <c r="E699" s="9">
        <v>43620</v>
      </c>
      <c r="F699" s="9">
        <v>43602</v>
      </c>
      <c r="G699" s="9">
        <v>43934</v>
      </c>
      <c r="H699" t="s">
        <v>640</v>
      </c>
      <c r="I699" t="s">
        <v>641</v>
      </c>
      <c r="J699" t="s">
        <v>642</v>
      </c>
      <c r="K699" t="s">
        <v>643</v>
      </c>
      <c r="L699" t="s">
        <v>644</v>
      </c>
      <c r="M699" t="s">
        <v>303</v>
      </c>
      <c r="N699" s="10">
        <v>92346</v>
      </c>
      <c r="O699" s="10">
        <v>1000</v>
      </c>
      <c r="P699">
        <v>5719</v>
      </c>
      <c r="Q699">
        <v>59</v>
      </c>
      <c r="R699" t="s">
        <v>80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305</v>
      </c>
      <c r="AA699" t="s">
        <v>306</v>
      </c>
      <c r="AB699">
        <v>0</v>
      </c>
      <c r="AC699">
        <v>0</v>
      </c>
      <c r="AD699" t="s">
        <v>305</v>
      </c>
      <c r="AE699" t="s">
        <v>306</v>
      </c>
      <c r="AF699">
        <v>0</v>
      </c>
      <c r="AH699">
        <v>1999</v>
      </c>
      <c r="AI699" s="8" t="s">
        <v>336</v>
      </c>
      <c r="AJ699" t="s">
        <v>649</v>
      </c>
      <c r="AK699" s="11">
        <v>3502</v>
      </c>
      <c r="AL699" s="11">
        <v>0</v>
      </c>
      <c r="AM699" s="11">
        <v>19</v>
      </c>
      <c r="AN699" s="11">
        <v>0</v>
      </c>
      <c r="AO699" s="11">
        <v>0</v>
      </c>
      <c r="AP699" s="11">
        <v>3521</v>
      </c>
      <c r="AQ699" s="10">
        <v>14</v>
      </c>
      <c r="AR699" s="12">
        <f t="shared" si="23"/>
        <v>492.94000000000005</v>
      </c>
      <c r="AS699" s="13">
        <v>44408</v>
      </c>
      <c r="AT699" s="14" t="s">
        <v>83</v>
      </c>
      <c r="AU699" s="15">
        <f t="shared" si="21"/>
        <v>3521</v>
      </c>
      <c r="AV699" s="12"/>
      <c r="AW699" t="s">
        <v>398</v>
      </c>
      <c r="AX699" t="s">
        <v>646</v>
      </c>
      <c r="AY699" s="16">
        <v>44408</v>
      </c>
      <c r="AZ699" s="10" t="s">
        <v>399</v>
      </c>
      <c r="BA699" s="10"/>
      <c r="BH699" t="s">
        <v>642</v>
      </c>
      <c r="BI699" t="s">
        <v>643</v>
      </c>
      <c r="BJ699" t="s">
        <v>644</v>
      </c>
      <c r="BK699" t="s">
        <v>303</v>
      </c>
      <c r="BL699">
        <v>92346</v>
      </c>
      <c r="BM699" t="s">
        <v>84</v>
      </c>
      <c r="BR699" s="10">
        <v>2.35</v>
      </c>
      <c r="BS699" t="s">
        <v>85</v>
      </c>
    </row>
    <row r="700" spans="1:71">
      <c r="A700" t="s">
        <v>638</v>
      </c>
      <c r="B700" s="47" t="s">
        <v>639</v>
      </c>
      <c r="C700" t="s">
        <v>96</v>
      </c>
      <c r="D700" s="8">
        <v>3</v>
      </c>
      <c r="E700" s="9">
        <v>43629</v>
      </c>
      <c r="F700" s="9">
        <v>43602</v>
      </c>
      <c r="G700" s="9">
        <v>43934</v>
      </c>
      <c r="H700" t="s">
        <v>640</v>
      </c>
      <c r="I700" t="s">
        <v>641</v>
      </c>
      <c r="J700" t="s">
        <v>642</v>
      </c>
      <c r="K700" t="s">
        <v>643</v>
      </c>
      <c r="L700" t="s">
        <v>644</v>
      </c>
      <c r="M700" t="s">
        <v>303</v>
      </c>
      <c r="N700" s="10">
        <v>92346</v>
      </c>
      <c r="O700" s="10">
        <v>1000</v>
      </c>
      <c r="P700">
        <v>5719</v>
      </c>
      <c r="Q700">
        <v>59</v>
      </c>
      <c r="R700" t="s">
        <v>80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305</v>
      </c>
      <c r="AA700" t="s">
        <v>306</v>
      </c>
      <c r="AB700">
        <v>0</v>
      </c>
      <c r="AC700">
        <v>0</v>
      </c>
      <c r="AD700" t="s">
        <v>305</v>
      </c>
      <c r="AE700" t="s">
        <v>306</v>
      </c>
      <c r="AF700">
        <v>0</v>
      </c>
      <c r="AH700">
        <v>2007</v>
      </c>
      <c r="AI700" s="8" t="s">
        <v>336</v>
      </c>
      <c r="AJ700" t="s">
        <v>648</v>
      </c>
      <c r="AK700" s="11">
        <v>-3411</v>
      </c>
      <c r="AL700" s="11">
        <v>0</v>
      </c>
      <c r="AM700" s="11">
        <v>-19</v>
      </c>
      <c r="AN700" s="11">
        <v>0</v>
      </c>
      <c r="AO700" s="11">
        <v>0</v>
      </c>
      <c r="AP700" s="11">
        <v>-3430</v>
      </c>
      <c r="AQ700" s="10">
        <v>14</v>
      </c>
      <c r="AR700" s="12">
        <f t="shared" si="23"/>
        <v>-480.20000000000005</v>
      </c>
      <c r="AS700" s="13">
        <v>44408</v>
      </c>
      <c r="AT700" s="14" t="s">
        <v>83</v>
      </c>
      <c r="AU700" s="15">
        <f t="shared" si="21"/>
        <v>-3430</v>
      </c>
      <c r="AV700" s="12"/>
      <c r="AW700" t="s">
        <v>398</v>
      </c>
      <c r="AX700" t="s">
        <v>646</v>
      </c>
      <c r="AY700" s="16">
        <v>44408</v>
      </c>
      <c r="AZ700" s="10" t="s">
        <v>399</v>
      </c>
      <c r="BA700" s="10"/>
      <c r="BH700" t="s">
        <v>642</v>
      </c>
      <c r="BI700" t="s">
        <v>643</v>
      </c>
      <c r="BJ700" t="s">
        <v>644</v>
      </c>
      <c r="BK700" t="s">
        <v>303</v>
      </c>
      <c r="BL700">
        <v>92346</v>
      </c>
      <c r="BM700" t="s">
        <v>84</v>
      </c>
      <c r="BR700" s="10">
        <v>2.35</v>
      </c>
      <c r="BS700" t="s">
        <v>85</v>
      </c>
    </row>
    <row r="701" spans="1:71">
      <c r="A701" t="s">
        <v>638</v>
      </c>
      <c r="B701" s="47" t="s">
        <v>639</v>
      </c>
      <c r="C701" t="s">
        <v>96</v>
      </c>
      <c r="D701" s="8">
        <v>3</v>
      </c>
      <c r="E701" s="9">
        <v>43629</v>
      </c>
      <c r="F701" s="9">
        <v>43602</v>
      </c>
      <c r="G701" s="9">
        <v>43934</v>
      </c>
      <c r="H701" t="s">
        <v>640</v>
      </c>
      <c r="I701" t="s">
        <v>641</v>
      </c>
      <c r="J701" t="s">
        <v>642</v>
      </c>
      <c r="K701" t="s">
        <v>643</v>
      </c>
      <c r="L701" t="s">
        <v>644</v>
      </c>
      <c r="M701" t="s">
        <v>303</v>
      </c>
      <c r="N701" s="10">
        <v>92346</v>
      </c>
      <c r="O701" s="10">
        <v>1000</v>
      </c>
      <c r="P701">
        <v>5719</v>
      </c>
      <c r="Q701">
        <v>59</v>
      </c>
      <c r="R701" t="s">
        <v>80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305</v>
      </c>
      <c r="AA701" t="s">
        <v>306</v>
      </c>
      <c r="AB701">
        <v>0</v>
      </c>
      <c r="AC701">
        <v>0</v>
      </c>
      <c r="AD701" t="s">
        <v>305</v>
      </c>
      <c r="AE701" t="s">
        <v>306</v>
      </c>
      <c r="AF701">
        <v>0</v>
      </c>
      <c r="AH701">
        <v>2004</v>
      </c>
      <c r="AI701" s="8" t="s">
        <v>135</v>
      </c>
      <c r="AJ701" t="s">
        <v>650</v>
      </c>
      <c r="AK701" s="11">
        <v>3411</v>
      </c>
      <c r="AL701" s="11">
        <v>0</v>
      </c>
      <c r="AM701" s="11">
        <v>19</v>
      </c>
      <c r="AN701" s="11">
        <v>0</v>
      </c>
      <c r="AO701" s="11">
        <v>0</v>
      </c>
      <c r="AP701" s="11">
        <v>3430</v>
      </c>
      <c r="AQ701" s="10">
        <v>14</v>
      </c>
      <c r="AR701" s="12">
        <f t="shared" si="23"/>
        <v>480.20000000000005</v>
      </c>
      <c r="AS701" s="13">
        <v>44408</v>
      </c>
      <c r="AT701" s="14" t="s">
        <v>83</v>
      </c>
      <c r="AU701" s="15">
        <f t="shared" si="21"/>
        <v>3430</v>
      </c>
      <c r="AV701" s="12"/>
      <c r="AW701" t="s">
        <v>398</v>
      </c>
      <c r="AX701" t="s">
        <v>646</v>
      </c>
      <c r="AY701" s="16">
        <v>44408</v>
      </c>
      <c r="AZ701" s="10" t="s">
        <v>399</v>
      </c>
      <c r="BA701" s="10"/>
      <c r="BH701" t="s">
        <v>642</v>
      </c>
      <c r="BI701" t="s">
        <v>643</v>
      </c>
      <c r="BJ701" t="s">
        <v>644</v>
      </c>
      <c r="BK701" t="s">
        <v>303</v>
      </c>
      <c r="BL701">
        <v>92346</v>
      </c>
      <c r="BM701" t="s">
        <v>84</v>
      </c>
      <c r="BR701" s="10">
        <v>2.35</v>
      </c>
      <c r="BS701" t="s">
        <v>85</v>
      </c>
    </row>
    <row r="702" spans="1:71">
      <c r="A702" t="s">
        <v>638</v>
      </c>
      <c r="B702" s="47" t="s">
        <v>639</v>
      </c>
      <c r="C702" t="s">
        <v>96</v>
      </c>
      <c r="D702" s="8">
        <v>4</v>
      </c>
      <c r="E702" s="9">
        <v>43670</v>
      </c>
      <c r="F702" s="9">
        <v>43602</v>
      </c>
      <c r="G702" s="9">
        <v>43934</v>
      </c>
      <c r="H702" t="s">
        <v>640</v>
      </c>
      <c r="I702" t="s">
        <v>641</v>
      </c>
      <c r="J702" t="s">
        <v>642</v>
      </c>
      <c r="K702" t="s">
        <v>643</v>
      </c>
      <c r="L702" t="s">
        <v>644</v>
      </c>
      <c r="M702" t="s">
        <v>303</v>
      </c>
      <c r="N702" s="10">
        <v>92346</v>
      </c>
      <c r="O702" s="10">
        <v>1000</v>
      </c>
      <c r="P702">
        <v>5719</v>
      </c>
      <c r="Q702">
        <v>59</v>
      </c>
      <c r="R702" t="s">
        <v>80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305</v>
      </c>
      <c r="AA702" t="s">
        <v>306</v>
      </c>
      <c r="AB702">
        <v>0</v>
      </c>
      <c r="AC702">
        <v>0</v>
      </c>
      <c r="AD702" t="s">
        <v>305</v>
      </c>
      <c r="AE702" t="s">
        <v>306</v>
      </c>
      <c r="AF702">
        <v>0</v>
      </c>
      <c r="AH702">
        <v>2004</v>
      </c>
      <c r="AI702" s="8" t="s">
        <v>135</v>
      </c>
      <c r="AJ702" t="s">
        <v>645</v>
      </c>
      <c r="AK702" s="11">
        <v>-2999</v>
      </c>
      <c r="AL702" s="11">
        <v>0</v>
      </c>
      <c r="AM702" s="11">
        <v>-16</v>
      </c>
      <c r="AN702" s="11">
        <v>0</v>
      </c>
      <c r="AO702" s="11">
        <v>0</v>
      </c>
      <c r="AP702" s="11">
        <v>-3015</v>
      </c>
      <c r="AQ702" s="10">
        <v>14</v>
      </c>
      <c r="AR702" s="12">
        <f t="shared" si="23"/>
        <v>-422.1</v>
      </c>
      <c r="AS702" s="13">
        <v>44408</v>
      </c>
      <c r="AT702" s="14" t="s">
        <v>83</v>
      </c>
      <c r="AU702" s="15">
        <f t="shared" si="21"/>
        <v>-3015</v>
      </c>
      <c r="AV702" s="12"/>
      <c r="AW702" t="s">
        <v>398</v>
      </c>
      <c r="AX702" t="s">
        <v>646</v>
      </c>
      <c r="AY702" s="16">
        <v>44408</v>
      </c>
      <c r="AZ702" s="10" t="s">
        <v>399</v>
      </c>
      <c r="BA702" s="10"/>
      <c r="BH702" t="s">
        <v>642</v>
      </c>
      <c r="BI702" t="s">
        <v>643</v>
      </c>
      <c r="BJ702" t="s">
        <v>644</v>
      </c>
      <c r="BK702" t="s">
        <v>303</v>
      </c>
      <c r="BL702">
        <v>92346</v>
      </c>
      <c r="BM702" t="s">
        <v>84</v>
      </c>
      <c r="BR702" s="10">
        <v>2.35</v>
      </c>
      <c r="BS702" t="s">
        <v>85</v>
      </c>
    </row>
    <row r="703" spans="1:71">
      <c r="A703" t="s">
        <v>638</v>
      </c>
      <c r="B703" s="47" t="s">
        <v>639</v>
      </c>
      <c r="C703" t="s">
        <v>96</v>
      </c>
      <c r="D703" s="8">
        <v>5</v>
      </c>
      <c r="E703" s="9">
        <v>43731</v>
      </c>
      <c r="F703" s="9">
        <v>43602</v>
      </c>
      <c r="G703" s="9">
        <v>43934</v>
      </c>
      <c r="H703" t="s">
        <v>640</v>
      </c>
      <c r="I703" t="s">
        <v>641</v>
      </c>
      <c r="J703" t="s">
        <v>642</v>
      </c>
      <c r="K703" t="s">
        <v>643</v>
      </c>
      <c r="L703" t="s">
        <v>644</v>
      </c>
      <c r="M703" t="s">
        <v>303</v>
      </c>
      <c r="N703" s="10">
        <v>92346</v>
      </c>
      <c r="O703" s="10">
        <v>1000</v>
      </c>
      <c r="P703">
        <v>5719</v>
      </c>
      <c r="Q703">
        <v>59</v>
      </c>
      <c r="R703" t="s">
        <v>80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305</v>
      </c>
      <c r="AA703" t="s">
        <v>306</v>
      </c>
      <c r="AB703">
        <v>0</v>
      </c>
      <c r="AC703">
        <v>0</v>
      </c>
      <c r="AD703" t="s">
        <v>305</v>
      </c>
      <c r="AE703" t="s">
        <v>306</v>
      </c>
      <c r="AF703">
        <v>0</v>
      </c>
      <c r="AH703">
        <v>2004</v>
      </c>
      <c r="AI703" s="8" t="s">
        <v>135</v>
      </c>
      <c r="AJ703" t="s">
        <v>645</v>
      </c>
      <c r="AK703" s="11">
        <v>2385</v>
      </c>
      <c r="AL703" s="11">
        <v>0</v>
      </c>
      <c r="AM703" s="11">
        <v>13</v>
      </c>
      <c r="AN703" s="11">
        <v>0</v>
      </c>
      <c r="AO703" s="11">
        <v>0</v>
      </c>
      <c r="AP703" s="11">
        <v>2398</v>
      </c>
      <c r="AQ703" s="10">
        <v>14</v>
      </c>
      <c r="AR703" s="12">
        <f t="shared" si="23"/>
        <v>335.72</v>
      </c>
      <c r="AS703" s="13">
        <v>44408</v>
      </c>
      <c r="AT703" s="14" t="s">
        <v>83</v>
      </c>
      <c r="AU703" s="15">
        <f t="shared" si="21"/>
        <v>2398</v>
      </c>
      <c r="AV703" s="12"/>
      <c r="AW703" t="s">
        <v>398</v>
      </c>
      <c r="AX703" t="s">
        <v>646</v>
      </c>
      <c r="AY703" s="16">
        <v>44408</v>
      </c>
      <c r="AZ703" s="10" t="s">
        <v>399</v>
      </c>
      <c r="BA703" s="10"/>
      <c r="BH703" t="s">
        <v>642</v>
      </c>
      <c r="BI703" t="s">
        <v>643</v>
      </c>
      <c r="BJ703" t="s">
        <v>644</v>
      </c>
      <c r="BK703" t="s">
        <v>303</v>
      </c>
      <c r="BL703">
        <v>92346</v>
      </c>
      <c r="BM703" t="s">
        <v>84</v>
      </c>
      <c r="BR703" s="10">
        <v>2.35</v>
      </c>
      <c r="BS703" t="s">
        <v>85</v>
      </c>
    </row>
    <row r="704" spans="1:71">
      <c r="A704" t="s">
        <v>638</v>
      </c>
      <c r="B704" s="47" t="s">
        <v>639</v>
      </c>
      <c r="C704" t="s">
        <v>96</v>
      </c>
      <c r="D704" s="8">
        <v>6</v>
      </c>
      <c r="E704" s="9">
        <v>43732</v>
      </c>
      <c r="F704" s="9">
        <v>43602</v>
      </c>
      <c r="G704" s="9">
        <v>43934</v>
      </c>
      <c r="H704" t="s">
        <v>640</v>
      </c>
      <c r="I704" t="s">
        <v>641</v>
      </c>
      <c r="J704" t="s">
        <v>642</v>
      </c>
      <c r="K704" t="s">
        <v>643</v>
      </c>
      <c r="L704" t="s">
        <v>644</v>
      </c>
      <c r="M704" t="s">
        <v>303</v>
      </c>
      <c r="N704" s="10">
        <v>92346</v>
      </c>
      <c r="O704" s="10">
        <v>1000</v>
      </c>
      <c r="P704">
        <v>5719</v>
      </c>
      <c r="Q704">
        <v>59</v>
      </c>
      <c r="R704" t="s">
        <v>80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305</v>
      </c>
      <c r="AA704" t="s">
        <v>306</v>
      </c>
      <c r="AB704">
        <v>0</v>
      </c>
      <c r="AC704">
        <v>0</v>
      </c>
      <c r="AD704" t="s">
        <v>305</v>
      </c>
      <c r="AE704" t="s">
        <v>306</v>
      </c>
      <c r="AF704">
        <v>0</v>
      </c>
      <c r="AH704">
        <v>1999</v>
      </c>
      <c r="AI704" s="8" t="s">
        <v>336</v>
      </c>
      <c r="AJ704" t="s">
        <v>649</v>
      </c>
      <c r="AK704" s="11">
        <v>-2375</v>
      </c>
      <c r="AL704" s="11">
        <v>0</v>
      </c>
      <c r="AM704" s="11">
        <v>-13</v>
      </c>
      <c r="AN704" s="11">
        <v>0</v>
      </c>
      <c r="AO704" s="11">
        <v>0</v>
      </c>
      <c r="AP704" s="11">
        <v>-2388</v>
      </c>
      <c r="AQ704" s="10">
        <v>14</v>
      </c>
      <c r="AR704" s="12">
        <f t="shared" si="23"/>
        <v>-334.32000000000005</v>
      </c>
      <c r="AS704" s="13">
        <v>44408</v>
      </c>
      <c r="AT704" s="14" t="s">
        <v>83</v>
      </c>
      <c r="AU704" s="15">
        <f t="shared" si="21"/>
        <v>-2388</v>
      </c>
      <c r="AV704" s="12"/>
      <c r="AW704" t="s">
        <v>398</v>
      </c>
      <c r="AX704" t="s">
        <v>646</v>
      </c>
      <c r="AY704" s="16">
        <v>44408</v>
      </c>
      <c r="AZ704" s="10" t="s">
        <v>399</v>
      </c>
      <c r="BA704" s="10"/>
      <c r="BH704" t="s">
        <v>642</v>
      </c>
      <c r="BI704" t="s">
        <v>643</v>
      </c>
      <c r="BJ704" t="s">
        <v>644</v>
      </c>
      <c r="BK704" t="s">
        <v>303</v>
      </c>
      <c r="BL704">
        <v>92346</v>
      </c>
      <c r="BM704" t="s">
        <v>84</v>
      </c>
      <c r="BR704" s="10">
        <v>2.35</v>
      </c>
      <c r="BS704" t="s">
        <v>85</v>
      </c>
    </row>
    <row r="705" spans="1:71">
      <c r="A705" t="s">
        <v>638</v>
      </c>
      <c r="B705" s="47" t="s">
        <v>639</v>
      </c>
      <c r="C705" t="s">
        <v>96</v>
      </c>
      <c r="D705" s="8">
        <v>6</v>
      </c>
      <c r="E705" s="9">
        <v>43732</v>
      </c>
      <c r="F705" s="9">
        <v>43602</v>
      </c>
      <c r="G705" s="9">
        <v>43934</v>
      </c>
      <c r="H705" t="s">
        <v>640</v>
      </c>
      <c r="I705" t="s">
        <v>641</v>
      </c>
      <c r="J705" t="s">
        <v>642</v>
      </c>
      <c r="K705" t="s">
        <v>643</v>
      </c>
      <c r="L705" t="s">
        <v>644</v>
      </c>
      <c r="M705" t="s">
        <v>303</v>
      </c>
      <c r="N705" s="10">
        <v>92346</v>
      </c>
      <c r="O705" s="10">
        <v>1000</v>
      </c>
      <c r="P705">
        <v>5719</v>
      </c>
      <c r="Q705">
        <v>59</v>
      </c>
      <c r="R705" t="s">
        <v>80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305</v>
      </c>
      <c r="AA705" t="s">
        <v>306</v>
      </c>
      <c r="AB705">
        <v>0</v>
      </c>
      <c r="AC705">
        <v>0</v>
      </c>
      <c r="AD705" t="s">
        <v>305</v>
      </c>
      <c r="AE705" t="s">
        <v>306</v>
      </c>
      <c r="AF705">
        <v>0</v>
      </c>
      <c r="AH705">
        <v>2010</v>
      </c>
      <c r="AI705" s="8" t="s">
        <v>135</v>
      </c>
      <c r="AJ705" t="s">
        <v>651</v>
      </c>
      <c r="AK705" s="11">
        <v>2375</v>
      </c>
      <c r="AL705" s="11">
        <v>0</v>
      </c>
      <c r="AM705" s="11">
        <v>13</v>
      </c>
      <c r="AN705" s="11">
        <v>0</v>
      </c>
      <c r="AO705" s="11">
        <v>0</v>
      </c>
      <c r="AP705" s="11">
        <v>2388</v>
      </c>
      <c r="AQ705" s="10">
        <v>14</v>
      </c>
      <c r="AR705" s="12">
        <f t="shared" si="23"/>
        <v>334.32000000000005</v>
      </c>
      <c r="AS705" s="13">
        <v>44408</v>
      </c>
      <c r="AT705" s="14" t="s">
        <v>83</v>
      </c>
      <c r="AU705" s="15">
        <f t="shared" si="21"/>
        <v>2388</v>
      </c>
      <c r="AV705" s="12"/>
      <c r="AW705" t="s">
        <v>398</v>
      </c>
      <c r="AX705" t="s">
        <v>646</v>
      </c>
      <c r="AY705" s="16">
        <v>44408</v>
      </c>
      <c r="AZ705" s="10" t="s">
        <v>399</v>
      </c>
      <c r="BA705" s="10"/>
      <c r="BH705" t="s">
        <v>642</v>
      </c>
      <c r="BI705" t="s">
        <v>643</v>
      </c>
      <c r="BJ705" t="s">
        <v>644</v>
      </c>
      <c r="BK705" t="s">
        <v>303</v>
      </c>
      <c r="BL705">
        <v>92346</v>
      </c>
      <c r="BM705" t="s">
        <v>84</v>
      </c>
      <c r="BR705" s="10">
        <v>2.35</v>
      </c>
      <c r="BS705" t="s">
        <v>85</v>
      </c>
    </row>
    <row r="706" spans="1:71">
      <c r="A706" t="s">
        <v>638</v>
      </c>
      <c r="B706" s="47" t="s">
        <v>639</v>
      </c>
      <c r="C706" t="s">
        <v>96</v>
      </c>
      <c r="D706" s="8">
        <v>7</v>
      </c>
      <c r="E706" s="9">
        <v>43747</v>
      </c>
      <c r="F706" s="9">
        <v>43602</v>
      </c>
      <c r="G706" s="9">
        <v>43934</v>
      </c>
      <c r="H706" t="s">
        <v>640</v>
      </c>
      <c r="I706" t="s">
        <v>641</v>
      </c>
      <c r="J706" t="s">
        <v>642</v>
      </c>
      <c r="K706" t="s">
        <v>643</v>
      </c>
      <c r="L706" t="s">
        <v>644</v>
      </c>
      <c r="M706" t="s">
        <v>303</v>
      </c>
      <c r="N706" s="10">
        <v>92346</v>
      </c>
      <c r="O706" s="10">
        <v>1000</v>
      </c>
      <c r="P706">
        <v>5719</v>
      </c>
      <c r="Q706">
        <v>59</v>
      </c>
      <c r="R706" t="s">
        <v>80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305</v>
      </c>
      <c r="AA706" t="s">
        <v>306</v>
      </c>
      <c r="AB706">
        <v>0</v>
      </c>
      <c r="AC706">
        <v>0</v>
      </c>
      <c r="AD706" t="s">
        <v>305</v>
      </c>
      <c r="AE706" t="s">
        <v>306</v>
      </c>
      <c r="AF706">
        <v>0</v>
      </c>
      <c r="AH706">
        <v>2010</v>
      </c>
      <c r="AI706" s="8" t="s">
        <v>135</v>
      </c>
      <c r="AJ706" t="s">
        <v>651</v>
      </c>
      <c r="AK706" s="11">
        <v>-2224</v>
      </c>
      <c r="AL706" s="11">
        <v>0</v>
      </c>
      <c r="AM706" s="11">
        <v>-12</v>
      </c>
      <c r="AN706" s="11">
        <v>0</v>
      </c>
      <c r="AO706" s="11">
        <v>0</v>
      </c>
      <c r="AP706" s="11">
        <v>-2236</v>
      </c>
      <c r="AQ706" s="10">
        <v>14</v>
      </c>
      <c r="AR706" s="12">
        <f t="shared" si="23"/>
        <v>-313.04000000000002</v>
      </c>
      <c r="AS706" s="13">
        <v>44408</v>
      </c>
      <c r="AT706" s="14" t="s">
        <v>83</v>
      </c>
      <c r="AU706" s="15">
        <f t="shared" ref="AU706:AU769" si="24">AP706</f>
        <v>-2236</v>
      </c>
      <c r="AV706" s="12"/>
      <c r="AW706" t="s">
        <v>398</v>
      </c>
      <c r="AX706" t="s">
        <v>646</v>
      </c>
      <c r="AY706" s="16">
        <v>44408</v>
      </c>
      <c r="AZ706" s="10" t="s">
        <v>399</v>
      </c>
      <c r="BA706" s="10"/>
      <c r="BH706" t="s">
        <v>642</v>
      </c>
      <c r="BI706" t="s">
        <v>643</v>
      </c>
      <c r="BJ706" t="s">
        <v>644</v>
      </c>
      <c r="BK706" t="s">
        <v>303</v>
      </c>
      <c r="BL706">
        <v>92346</v>
      </c>
      <c r="BM706" t="s">
        <v>84</v>
      </c>
      <c r="BR706" s="10">
        <v>2.35</v>
      </c>
      <c r="BS706" t="s">
        <v>85</v>
      </c>
    </row>
    <row r="707" spans="1:71">
      <c r="A707" t="s">
        <v>638</v>
      </c>
      <c r="B707" s="47" t="s">
        <v>639</v>
      </c>
      <c r="C707" t="s">
        <v>96</v>
      </c>
      <c r="D707" s="8">
        <v>8</v>
      </c>
      <c r="E707" s="9">
        <v>43811</v>
      </c>
      <c r="F707" s="9">
        <v>43602</v>
      </c>
      <c r="G707" s="9">
        <v>43934</v>
      </c>
      <c r="H707" t="s">
        <v>640</v>
      </c>
      <c r="I707" t="s">
        <v>641</v>
      </c>
      <c r="J707" t="s">
        <v>642</v>
      </c>
      <c r="K707" t="s">
        <v>643</v>
      </c>
      <c r="L707" t="s">
        <v>644</v>
      </c>
      <c r="M707" t="s">
        <v>303</v>
      </c>
      <c r="N707" s="10">
        <v>92346</v>
      </c>
      <c r="O707" s="10">
        <v>1000</v>
      </c>
      <c r="P707">
        <v>5719</v>
      </c>
      <c r="Q707">
        <v>59</v>
      </c>
      <c r="R707" t="s">
        <v>80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305</v>
      </c>
      <c r="AA707" t="s">
        <v>306</v>
      </c>
      <c r="AB707">
        <v>0</v>
      </c>
      <c r="AC707">
        <v>0</v>
      </c>
      <c r="AD707" t="s">
        <v>305</v>
      </c>
      <c r="AE707" t="s">
        <v>306</v>
      </c>
      <c r="AF707">
        <v>0</v>
      </c>
      <c r="AH707">
        <v>2010</v>
      </c>
      <c r="AI707" s="8" t="s">
        <v>135</v>
      </c>
      <c r="AJ707" t="s">
        <v>651</v>
      </c>
      <c r="AK707" s="11">
        <v>1580</v>
      </c>
      <c r="AL707" s="11">
        <v>0</v>
      </c>
      <c r="AM707" s="11">
        <v>9</v>
      </c>
      <c r="AN707" s="11">
        <v>0</v>
      </c>
      <c r="AO707" s="11">
        <v>0</v>
      </c>
      <c r="AP707" s="11">
        <v>1589</v>
      </c>
      <c r="AQ707" s="10">
        <v>14</v>
      </c>
      <c r="AR707" s="12">
        <f t="shared" si="23"/>
        <v>222.46</v>
      </c>
      <c r="AS707" s="13">
        <v>44408</v>
      </c>
      <c r="AT707" s="14" t="s">
        <v>83</v>
      </c>
      <c r="AU707" s="15">
        <f t="shared" si="24"/>
        <v>1589</v>
      </c>
      <c r="AV707" s="12"/>
      <c r="AW707" t="s">
        <v>398</v>
      </c>
      <c r="AX707" t="s">
        <v>646</v>
      </c>
      <c r="AY707" s="16">
        <v>44408</v>
      </c>
      <c r="AZ707" s="10" t="s">
        <v>399</v>
      </c>
      <c r="BA707" s="10"/>
      <c r="BH707" t="s">
        <v>642</v>
      </c>
      <c r="BI707" t="s">
        <v>643</v>
      </c>
      <c r="BJ707" t="s">
        <v>644</v>
      </c>
      <c r="BK707" t="s">
        <v>303</v>
      </c>
      <c r="BL707">
        <v>92346</v>
      </c>
      <c r="BM707" t="s">
        <v>84</v>
      </c>
      <c r="BR707" s="10">
        <v>2.35</v>
      </c>
      <c r="BS707" t="s">
        <v>85</v>
      </c>
    </row>
    <row r="708" spans="1:71">
      <c r="A708" t="s">
        <v>638</v>
      </c>
      <c r="B708" s="47" t="s">
        <v>639</v>
      </c>
      <c r="C708" t="s">
        <v>96</v>
      </c>
      <c r="D708" s="8">
        <v>9</v>
      </c>
      <c r="E708" s="9">
        <v>43819</v>
      </c>
      <c r="F708" s="9">
        <v>43602</v>
      </c>
      <c r="G708" s="9">
        <v>43934</v>
      </c>
      <c r="H708" t="s">
        <v>640</v>
      </c>
      <c r="I708" t="s">
        <v>641</v>
      </c>
      <c r="J708" t="s">
        <v>642</v>
      </c>
      <c r="K708" t="s">
        <v>643</v>
      </c>
      <c r="L708" t="s">
        <v>644</v>
      </c>
      <c r="M708" t="s">
        <v>303</v>
      </c>
      <c r="N708" s="10">
        <v>92346</v>
      </c>
      <c r="O708" s="10">
        <v>1000</v>
      </c>
      <c r="P708">
        <v>5719</v>
      </c>
      <c r="Q708">
        <v>59</v>
      </c>
      <c r="R708" t="s">
        <v>80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305</v>
      </c>
      <c r="AA708" t="s">
        <v>306</v>
      </c>
      <c r="AB708">
        <v>0</v>
      </c>
      <c r="AC708">
        <v>0</v>
      </c>
      <c r="AD708" t="s">
        <v>305</v>
      </c>
      <c r="AE708" t="s">
        <v>306</v>
      </c>
      <c r="AF708">
        <v>0</v>
      </c>
      <c r="AH708">
        <v>2010</v>
      </c>
      <c r="AI708" s="8" t="s">
        <v>135</v>
      </c>
      <c r="AJ708" t="s">
        <v>651</v>
      </c>
      <c r="AK708" s="11">
        <v>-1499</v>
      </c>
      <c r="AL708" s="11">
        <v>0</v>
      </c>
      <c r="AM708" s="11">
        <v>-8</v>
      </c>
      <c r="AN708" s="11">
        <v>0</v>
      </c>
      <c r="AO708" s="11">
        <v>0</v>
      </c>
      <c r="AP708" s="11">
        <v>-1507</v>
      </c>
      <c r="AQ708" s="10">
        <v>14</v>
      </c>
      <c r="AR708" s="12">
        <f t="shared" si="23"/>
        <v>-210.98000000000002</v>
      </c>
      <c r="AS708" s="13">
        <v>44408</v>
      </c>
      <c r="AT708" s="14" t="s">
        <v>83</v>
      </c>
      <c r="AU708" s="15">
        <f t="shared" si="24"/>
        <v>-1507</v>
      </c>
      <c r="AV708" s="12"/>
      <c r="AW708" t="s">
        <v>398</v>
      </c>
      <c r="AX708" t="s">
        <v>646</v>
      </c>
      <c r="AY708" s="16">
        <v>44408</v>
      </c>
      <c r="AZ708" s="10" t="s">
        <v>399</v>
      </c>
      <c r="BA708" s="10"/>
      <c r="BH708" t="s">
        <v>642</v>
      </c>
      <c r="BI708" t="s">
        <v>643</v>
      </c>
      <c r="BJ708" t="s">
        <v>644</v>
      </c>
      <c r="BK708" t="s">
        <v>303</v>
      </c>
      <c r="BL708">
        <v>92346</v>
      </c>
      <c r="BM708" t="s">
        <v>84</v>
      </c>
      <c r="BR708" s="10">
        <v>2.35</v>
      </c>
      <c r="BS708" t="s">
        <v>85</v>
      </c>
    </row>
    <row r="709" spans="1:71">
      <c r="A709" t="s">
        <v>638</v>
      </c>
      <c r="B709" s="47" t="s">
        <v>639</v>
      </c>
      <c r="C709" t="s">
        <v>96</v>
      </c>
      <c r="D709" s="8">
        <v>10</v>
      </c>
      <c r="E709" s="9">
        <v>43914</v>
      </c>
      <c r="F709" s="9">
        <v>43602</v>
      </c>
      <c r="G709" s="9">
        <v>43934</v>
      </c>
      <c r="H709" t="s">
        <v>640</v>
      </c>
      <c r="I709" t="s">
        <v>641</v>
      </c>
      <c r="J709" t="s">
        <v>642</v>
      </c>
      <c r="K709" t="s">
        <v>643</v>
      </c>
      <c r="L709" t="s">
        <v>644</v>
      </c>
      <c r="M709" t="s">
        <v>303</v>
      </c>
      <c r="N709" s="10">
        <v>92346</v>
      </c>
      <c r="O709" s="10">
        <v>1000</v>
      </c>
      <c r="P709">
        <v>5719</v>
      </c>
      <c r="Q709">
        <v>59</v>
      </c>
      <c r="R709" t="s">
        <v>80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305</v>
      </c>
      <c r="AA709" t="s">
        <v>306</v>
      </c>
      <c r="AB709">
        <v>0</v>
      </c>
      <c r="AC709">
        <v>0</v>
      </c>
      <c r="AD709" t="s">
        <v>305</v>
      </c>
      <c r="AE709" t="s">
        <v>306</v>
      </c>
      <c r="AF709">
        <v>0</v>
      </c>
      <c r="AH709">
        <v>2004</v>
      </c>
      <c r="AI709" s="8" t="s">
        <v>135</v>
      </c>
      <c r="AJ709" t="s">
        <v>645</v>
      </c>
      <c r="AK709" s="11">
        <v>-543</v>
      </c>
      <c r="AL709" s="11">
        <v>0</v>
      </c>
      <c r="AM709" s="11">
        <v>-3</v>
      </c>
      <c r="AN709" s="11">
        <v>0</v>
      </c>
      <c r="AO709" s="11">
        <v>0</v>
      </c>
      <c r="AP709" s="11">
        <v>-546</v>
      </c>
      <c r="AQ709" s="10">
        <v>14</v>
      </c>
      <c r="AR709" s="12">
        <f t="shared" si="23"/>
        <v>-76.440000000000012</v>
      </c>
      <c r="AS709" s="13">
        <v>44408</v>
      </c>
      <c r="AT709" s="14" t="s">
        <v>83</v>
      </c>
      <c r="AU709" s="15">
        <f t="shared" si="24"/>
        <v>-546</v>
      </c>
      <c r="AV709" s="12"/>
      <c r="AW709" t="s">
        <v>398</v>
      </c>
      <c r="AX709" t="s">
        <v>646</v>
      </c>
      <c r="AY709" s="16">
        <v>44408</v>
      </c>
      <c r="AZ709" s="10" t="s">
        <v>399</v>
      </c>
      <c r="BA709" s="10"/>
      <c r="BH709" t="s">
        <v>642</v>
      </c>
      <c r="BI709" t="s">
        <v>643</v>
      </c>
      <c r="BJ709" t="s">
        <v>644</v>
      </c>
      <c r="BK709" t="s">
        <v>303</v>
      </c>
      <c r="BL709">
        <v>92346</v>
      </c>
      <c r="BM709" t="s">
        <v>84</v>
      </c>
      <c r="BR709" s="10">
        <v>2.35</v>
      </c>
      <c r="BS709" t="s">
        <v>85</v>
      </c>
    </row>
    <row r="710" spans="1:71">
      <c r="A710" t="s">
        <v>638</v>
      </c>
      <c r="B710" s="47" t="s">
        <v>639</v>
      </c>
      <c r="C710" t="s">
        <v>96</v>
      </c>
      <c r="D710" s="8"/>
      <c r="E710" s="9">
        <v>43934</v>
      </c>
      <c r="F710" s="9">
        <v>43602</v>
      </c>
      <c r="G710" s="9">
        <v>43934</v>
      </c>
      <c r="H710" t="s">
        <v>640</v>
      </c>
      <c r="I710" t="s">
        <v>641</v>
      </c>
      <c r="J710" t="s">
        <v>642</v>
      </c>
      <c r="K710" t="s">
        <v>643</v>
      </c>
      <c r="L710" t="s">
        <v>644</v>
      </c>
      <c r="M710" t="s">
        <v>303</v>
      </c>
      <c r="N710" s="10">
        <v>92346</v>
      </c>
      <c r="O710" s="10">
        <v>1000</v>
      </c>
      <c r="P710">
        <v>5719</v>
      </c>
      <c r="Q710">
        <v>59</v>
      </c>
      <c r="R710" t="s">
        <v>80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305</v>
      </c>
      <c r="AA710" t="s">
        <v>306</v>
      </c>
      <c r="AB710">
        <v>0</v>
      </c>
      <c r="AC710">
        <v>0</v>
      </c>
      <c r="AD710" t="s">
        <v>305</v>
      </c>
      <c r="AE710" t="s">
        <v>306</v>
      </c>
      <c r="AF710">
        <v>0</v>
      </c>
      <c r="AH710">
        <v>2002</v>
      </c>
      <c r="AI710" s="8" t="s">
        <v>135</v>
      </c>
      <c r="AJ710" t="s">
        <v>647</v>
      </c>
      <c r="AK710" s="11">
        <v>-343</v>
      </c>
      <c r="AL710" s="11">
        <v>0</v>
      </c>
      <c r="AM710" s="11">
        <v>-2</v>
      </c>
      <c r="AN710" s="11">
        <v>0</v>
      </c>
      <c r="AO710" s="11">
        <v>0</v>
      </c>
      <c r="AP710" s="11">
        <v>-345</v>
      </c>
      <c r="AQ710" s="10">
        <v>14</v>
      </c>
      <c r="AR710" s="12">
        <f t="shared" si="23"/>
        <v>-48.300000000000004</v>
      </c>
      <c r="AS710" s="13">
        <v>44408</v>
      </c>
      <c r="AT710" s="14" t="s">
        <v>83</v>
      </c>
      <c r="AU710" s="15">
        <f t="shared" si="24"/>
        <v>-345</v>
      </c>
      <c r="AV710" s="12"/>
      <c r="AW710" t="s">
        <v>398</v>
      </c>
      <c r="AX710" t="s">
        <v>646</v>
      </c>
      <c r="AY710" s="16">
        <v>44408</v>
      </c>
      <c r="AZ710" s="10" t="s">
        <v>399</v>
      </c>
      <c r="BA710" s="10"/>
      <c r="BH710" t="s">
        <v>642</v>
      </c>
      <c r="BI710" t="s">
        <v>643</v>
      </c>
      <c r="BJ710" t="s">
        <v>644</v>
      </c>
      <c r="BK710" t="s">
        <v>303</v>
      </c>
      <c r="BL710">
        <v>92346</v>
      </c>
      <c r="BM710" t="s">
        <v>84</v>
      </c>
      <c r="BR710" s="10">
        <v>2.35</v>
      </c>
      <c r="BS710" t="s">
        <v>85</v>
      </c>
    </row>
    <row r="711" spans="1:71">
      <c r="A711" t="s">
        <v>638</v>
      </c>
      <c r="B711" s="47" t="s">
        <v>639</v>
      </c>
      <c r="C711" t="s">
        <v>96</v>
      </c>
      <c r="D711" s="8"/>
      <c r="E711" s="9">
        <v>43934</v>
      </c>
      <c r="F711" s="9">
        <v>43602</v>
      </c>
      <c r="G711" s="9">
        <v>43934</v>
      </c>
      <c r="H711" t="s">
        <v>640</v>
      </c>
      <c r="I711" t="s">
        <v>641</v>
      </c>
      <c r="J711" t="s">
        <v>642</v>
      </c>
      <c r="K711" t="s">
        <v>643</v>
      </c>
      <c r="L711" t="s">
        <v>644</v>
      </c>
      <c r="M711" t="s">
        <v>303</v>
      </c>
      <c r="N711" s="10">
        <v>92346</v>
      </c>
      <c r="O711" s="10">
        <v>1000</v>
      </c>
      <c r="P711">
        <v>5719</v>
      </c>
      <c r="Q711">
        <v>59</v>
      </c>
      <c r="R711" t="s">
        <v>80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305</v>
      </c>
      <c r="AA711" t="s">
        <v>306</v>
      </c>
      <c r="AB711">
        <v>0</v>
      </c>
      <c r="AC711">
        <v>0</v>
      </c>
      <c r="AD711" t="s">
        <v>305</v>
      </c>
      <c r="AE711" t="s">
        <v>306</v>
      </c>
      <c r="AF711">
        <v>0</v>
      </c>
      <c r="AH711">
        <v>2004</v>
      </c>
      <c r="AI711" s="8" t="s">
        <v>135</v>
      </c>
      <c r="AJ711" t="s">
        <v>650</v>
      </c>
      <c r="AK711" s="11">
        <v>-343</v>
      </c>
      <c r="AL711" s="11">
        <v>0</v>
      </c>
      <c r="AM711" s="11">
        <v>-2</v>
      </c>
      <c r="AN711" s="11">
        <v>0</v>
      </c>
      <c r="AO711" s="11">
        <v>0</v>
      </c>
      <c r="AP711" s="11">
        <v>-345</v>
      </c>
      <c r="AQ711" s="10">
        <v>14</v>
      </c>
      <c r="AR711" s="12">
        <f t="shared" si="23"/>
        <v>-48.300000000000004</v>
      </c>
      <c r="AS711" s="13">
        <v>44408</v>
      </c>
      <c r="AT711" s="14" t="s">
        <v>83</v>
      </c>
      <c r="AU711" s="15">
        <f t="shared" si="24"/>
        <v>-345</v>
      </c>
      <c r="AV711" s="12"/>
      <c r="AW711" t="s">
        <v>398</v>
      </c>
      <c r="AX711" t="s">
        <v>646</v>
      </c>
      <c r="AY711" s="16">
        <v>44408</v>
      </c>
      <c r="AZ711" s="10" t="s">
        <v>399</v>
      </c>
      <c r="BA711" s="10"/>
      <c r="BH711" t="s">
        <v>642</v>
      </c>
      <c r="BI711" t="s">
        <v>643</v>
      </c>
      <c r="BJ711" t="s">
        <v>644</v>
      </c>
      <c r="BK711" t="s">
        <v>303</v>
      </c>
      <c r="BL711">
        <v>92346</v>
      </c>
      <c r="BM711" t="s">
        <v>84</v>
      </c>
      <c r="BR711" s="10">
        <v>2.35</v>
      </c>
      <c r="BS711" t="s">
        <v>85</v>
      </c>
    </row>
    <row r="712" spans="1:71">
      <c r="A712" t="s">
        <v>652</v>
      </c>
      <c r="B712" s="47" t="s">
        <v>653</v>
      </c>
      <c r="C712" t="s">
        <v>73</v>
      </c>
      <c r="D712" s="8"/>
      <c r="E712" s="9">
        <v>43630</v>
      </c>
      <c r="F712" s="9">
        <v>43630</v>
      </c>
      <c r="G712" s="9">
        <v>43782</v>
      </c>
      <c r="H712" t="s">
        <v>654</v>
      </c>
      <c r="J712" t="s">
        <v>655</v>
      </c>
      <c r="L712" t="s">
        <v>656</v>
      </c>
      <c r="M712" t="s">
        <v>627</v>
      </c>
      <c r="N712" s="10">
        <v>22911</v>
      </c>
      <c r="O712" s="10">
        <v>1000</v>
      </c>
      <c r="P712">
        <v>5738</v>
      </c>
      <c r="Q712">
        <v>20</v>
      </c>
      <c r="R712" t="s">
        <v>628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109</v>
      </c>
      <c r="AA712" t="s">
        <v>79</v>
      </c>
      <c r="AB712" t="s">
        <v>629</v>
      </c>
      <c r="AC712">
        <v>0</v>
      </c>
      <c r="AD712" t="s">
        <v>109</v>
      </c>
      <c r="AE712" t="s">
        <v>79</v>
      </c>
      <c r="AF712" t="s">
        <v>629</v>
      </c>
      <c r="AH712">
        <v>2004</v>
      </c>
      <c r="AI712" s="8" t="s">
        <v>372</v>
      </c>
      <c r="AJ712" t="s">
        <v>657</v>
      </c>
      <c r="AK712" s="11">
        <v>2371</v>
      </c>
      <c r="AL712" s="11">
        <v>0</v>
      </c>
      <c r="AM712" s="11">
        <v>10</v>
      </c>
      <c r="AN712" s="11">
        <v>0</v>
      </c>
      <c r="AO712" s="11">
        <v>0</v>
      </c>
      <c r="AP712" s="11">
        <v>2381</v>
      </c>
      <c r="AQ712" s="10">
        <v>14</v>
      </c>
      <c r="AR712" s="12">
        <f t="shared" si="23"/>
        <v>333.34000000000003</v>
      </c>
      <c r="AS712" s="13">
        <v>44408</v>
      </c>
      <c r="AT712" s="14" t="s">
        <v>83</v>
      </c>
      <c r="AU712" s="15">
        <f t="shared" si="24"/>
        <v>2381</v>
      </c>
      <c r="AV712" s="12"/>
      <c r="AW712" t="s">
        <v>291</v>
      </c>
      <c r="AY712" s="16">
        <v>44408</v>
      </c>
      <c r="AZ712" s="10" t="s">
        <v>292</v>
      </c>
      <c r="BA712" s="10"/>
      <c r="BH712" t="s">
        <v>655</v>
      </c>
      <c r="BJ712" t="s">
        <v>656</v>
      </c>
      <c r="BK712" t="s">
        <v>627</v>
      </c>
      <c r="BL712">
        <v>22911</v>
      </c>
      <c r="BM712" t="s">
        <v>84</v>
      </c>
      <c r="BR712" s="10">
        <v>2.25</v>
      </c>
      <c r="BS712" t="s">
        <v>85</v>
      </c>
    </row>
    <row r="713" spans="1:71">
      <c r="A713" t="s">
        <v>652</v>
      </c>
      <c r="B713" s="47" t="s">
        <v>653</v>
      </c>
      <c r="C713" t="s">
        <v>96</v>
      </c>
      <c r="D713" s="8"/>
      <c r="E713" s="9">
        <v>43782</v>
      </c>
      <c r="F713" s="9">
        <v>43630</v>
      </c>
      <c r="G713" s="9">
        <v>43782</v>
      </c>
      <c r="H713" t="s">
        <v>654</v>
      </c>
      <c r="J713" t="s">
        <v>655</v>
      </c>
      <c r="L713" t="s">
        <v>656</v>
      </c>
      <c r="M713" t="s">
        <v>627</v>
      </c>
      <c r="N713" s="10">
        <v>22911</v>
      </c>
      <c r="O713" s="10">
        <v>1000</v>
      </c>
      <c r="P713">
        <v>5738</v>
      </c>
      <c r="Q713">
        <v>20</v>
      </c>
      <c r="R713" t="s">
        <v>628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109</v>
      </c>
      <c r="AA713" t="s">
        <v>79</v>
      </c>
      <c r="AB713" t="s">
        <v>629</v>
      </c>
      <c r="AC713">
        <v>0</v>
      </c>
      <c r="AD713" t="s">
        <v>109</v>
      </c>
      <c r="AE713" t="s">
        <v>79</v>
      </c>
      <c r="AF713" t="s">
        <v>629</v>
      </c>
      <c r="AH713">
        <v>2004</v>
      </c>
      <c r="AI713" s="8" t="s">
        <v>372</v>
      </c>
      <c r="AJ713" t="s">
        <v>657</v>
      </c>
      <c r="AK713" s="11">
        <v>-1248</v>
      </c>
      <c r="AL713" s="11">
        <v>0</v>
      </c>
      <c r="AM713" s="11">
        <v>-5</v>
      </c>
      <c r="AN713" s="11">
        <v>0</v>
      </c>
      <c r="AO713" s="11">
        <v>0</v>
      </c>
      <c r="AP713" s="11">
        <v>-1253</v>
      </c>
      <c r="AQ713" s="10">
        <v>14</v>
      </c>
      <c r="AR713" s="12">
        <f t="shared" si="23"/>
        <v>-175.42000000000002</v>
      </c>
      <c r="AS713" s="13">
        <v>44408</v>
      </c>
      <c r="AT713" s="14" t="s">
        <v>83</v>
      </c>
      <c r="AU713" s="15">
        <f t="shared" si="24"/>
        <v>-1253</v>
      </c>
      <c r="AV713" s="12"/>
      <c r="AW713" t="s">
        <v>291</v>
      </c>
      <c r="AY713" s="16">
        <v>44408</v>
      </c>
      <c r="AZ713" s="10" t="s">
        <v>292</v>
      </c>
      <c r="BA713" s="10"/>
      <c r="BH713" t="s">
        <v>655</v>
      </c>
      <c r="BJ713" t="s">
        <v>656</v>
      </c>
      <c r="BK713" t="s">
        <v>627</v>
      </c>
      <c r="BL713">
        <v>22911</v>
      </c>
      <c r="BM713" t="s">
        <v>84</v>
      </c>
      <c r="BR713" s="10">
        <v>2.25</v>
      </c>
      <c r="BS713" t="s">
        <v>85</v>
      </c>
    </row>
    <row r="714" spans="1:71">
      <c r="A714" t="s">
        <v>658</v>
      </c>
      <c r="B714" s="47" t="s">
        <v>659</v>
      </c>
      <c r="C714" t="s">
        <v>73</v>
      </c>
      <c r="D714" s="8"/>
      <c r="E714" s="9">
        <v>43631</v>
      </c>
      <c r="F714" s="9">
        <v>43631</v>
      </c>
      <c r="G714" s="9">
        <v>43874</v>
      </c>
      <c r="H714" t="s">
        <v>660</v>
      </c>
      <c r="J714" t="s">
        <v>661</v>
      </c>
      <c r="L714" t="s">
        <v>662</v>
      </c>
      <c r="M714" t="s">
        <v>627</v>
      </c>
      <c r="N714" s="10">
        <v>23451</v>
      </c>
      <c r="O714" s="10">
        <v>4000</v>
      </c>
      <c r="P714">
        <v>5718</v>
      </c>
      <c r="Q714">
        <v>24</v>
      </c>
      <c r="R714">
        <v>0</v>
      </c>
      <c r="S714" t="s">
        <v>80</v>
      </c>
      <c r="T714" t="s">
        <v>304</v>
      </c>
      <c r="U714" t="s">
        <v>109</v>
      </c>
      <c r="V714">
        <v>0</v>
      </c>
      <c r="W714">
        <v>0</v>
      </c>
      <c r="X714">
        <v>0</v>
      </c>
      <c r="Y714">
        <v>0</v>
      </c>
      <c r="Z714" t="s">
        <v>109</v>
      </c>
      <c r="AA714" t="s">
        <v>79</v>
      </c>
      <c r="AB714" t="s">
        <v>629</v>
      </c>
      <c r="AC714">
        <v>0</v>
      </c>
      <c r="AD714" t="s">
        <v>109</v>
      </c>
      <c r="AE714" t="s">
        <v>79</v>
      </c>
      <c r="AF714" t="s">
        <v>629</v>
      </c>
      <c r="AG714">
        <v>4</v>
      </c>
      <c r="AH714">
        <v>2004</v>
      </c>
      <c r="AI714" s="8" t="s">
        <v>135</v>
      </c>
      <c r="AJ714" t="s">
        <v>663</v>
      </c>
      <c r="AK714" s="11">
        <v>3076</v>
      </c>
      <c r="AL714" s="11">
        <v>0</v>
      </c>
      <c r="AM714" s="11">
        <v>10</v>
      </c>
      <c r="AN714" s="11">
        <v>0</v>
      </c>
      <c r="AO714" s="11">
        <v>0</v>
      </c>
      <c r="AP714" s="11">
        <v>3086</v>
      </c>
      <c r="AQ714" s="10">
        <v>14</v>
      </c>
      <c r="AR714" s="12">
        <f t="shared" si="23"/>
        <v>432.04</v>
      </c>
      <c r="AS714" s="13">
        <v>44408</v>
      </c>
      <c r="AT714" s="14" t="s">
        <v>83</v>
      </c>
      <c r="AU714" s="15">
        <f t="shared" si="24"/>
        <v>3086</v>
      </c>
      <c r="AV714" s="12"/>
      <c r="AW714" t="s">
        <v>137</v>
      </c>
      <c r="AY714" s="16">
        <v>44408</v>
      </c>
      <c r="AZ714" s="10" t="s">
        <v>138</v>
      </c>
      <c r="BA714" s="10"/>
      <c r="BH714" t="s">
        <v>661</v>
      </c>
      <c r="BJ714" t="s">
        <v>662</v>
      </c>
      <c r="BK714" t="s">
        <v>627</v>
      </c>
      <c r="BL714">
        <v>23451</v>
      </c>
      <c r="BM714" t="s">
        <v>84</v>
      </c>
      <c r="BR714" s="10">
        <v>2.25</v>
      </c>
      <c r="BS714" t="s">
        <v>85</v>
      </c>
    </row>
    <row r="715" spans="1:71">
      <c r="A715" t="s">
        <v>658</v>
      </c>
      <c r="B715" s="47" t="s">
        <v>659</v>
      </c>
      <c r="C715" t="s">
        <v>96</v>
      </c>
      <c r="D715" s="8"/>
      <c r="E715" s="9">
        <v>43874</v>
      </c>
      <c r="F715" s="9">
        <v>43631</v>
      </c>
      <c r="G715" s="9">
        <v>43874</v>
      </c>
      <c r="H715" t="s">
        <v>660</v>
      </c>
      <c r="J715" t="s">
        <v>661</v>
      </c>
      <c r="L715" t="s">
        <v>662</v>
      </c>
      <c r="M715" t="s">
        <v>627</v>
      </c>
      <c r="N715" s="10">
        <v>23451</v>
      </c>
      <c r="O715" s="10">
        <v>4000</v>
      </c>
      <c r="P715">
        <v>5718</v>
      </c>
      <c r="Q715">
        <v>24</v>
      </c>
      <c r="R715">
        <v>0</v>
      </c>
      <c r="S715" t="s">
        <v>80</v>
      </c>
      <c r="T715" t="s">
        <v>304</v>
      </c>
      <c r="U715" t="s">
        <v>109</v>
      </c>
      <c r="V715">
        <v>0</v>
      </c>
      <c r="W715">
        <v>0</v>
      </c>
      <c r="X715">
        <v>0</v>
      </c>
      <c r="Y715">
        <v>0</v>
      </c>
      <c r="Z715" t="s">
        <v>109</v>
      </c>
      <c r="AA715" t="s">
        <v>79</v>
      </c>
      <c r="AB715" t="s">
        <v>629</v>
      </c>
      <c r="AC715">
        <v>0</v>
      </c>
      <c r="AD715" t="s">
        <v>109</v>
      </c>
      <c r="AE715" t="s">
        <v>79</v>
      </c>
      <c r="AF715" t="s">
        <v>629</v>
      </c>
      <c r="AG715">
        <v>4</v>
      </c>
      <c r="AH715">
        <v>2004</v>
      </c>
      <c r="AI715" s="8" t="s">
        <v>135</v>
      </c>
      <c r="AJ715" t="s">
        <v>663</v>
      </c>
      <c r="AK715" s="11">
        <v>-930</v>
      </c>
      <c r="AL715" s="11">
        <v>0</v>
      </c>
      <c r="AM715" s="11">
        <v>-3</v>
      </c>
      <c r="AN715" s="11">
        <v>0</v>
      </c>
      <c r="AO715" s="11">
        <v>0</v>
      </c>
      <c r="AP715" s="11">
        <v>-933</v>
      </c>
      <c r="AQ715" s="10">
        <v>14</v>
      </c>
      <c r="AR715" s="12">
        <f t="shared" si="23"/>
        <v>-130.62</v>
      </c>
      <c r="AS715" s="13">
        <v>44408</v>
      </c>
      <c r="AT715" s="14" t="s">
        <v>83</v>
      </c>
      <c r="AU715" s="15">
        <f t="shared" si="24"/>
        <v>-933</v>
      </c>
      <c r="AV715" s="12"/>
      <c r="AW715" t="s">
        <v>137</v>
      </c>
      <c r="AY715" s="16">
        <v>44408</v>
      </c>
      <c r="AZ715" s="10" t="s">
        <v>138</v>
      </c>
      <c r="BA715" s="10"/>
      <c r="BH715" t="s">
        <v>661</v>
      </c>
      <c r="BJ715" t="s">
        <v>662</v>
      </c>
      <c r="BK715" t="s">
        <v>627</v>
      </c>
      <c r="BL715">
        <v>23451</v>
      </c>
      <c r="BM715" t="s">
        <v>84</v>
      </c>
      <c r="BR715" s="10">
        <v>2.25</v>
      </c>
      <c r="BS715" t="s">
        <v>85</v>
      </c>
    </row>
    <row r="716" spans="1:71">
      <c r="A716" t="s">
        <v>664</v>
      </c>
      <c r="B716" s="47" t="s">
        <v>665</v>
      </c>
      <c r="C716" t="s">
        <v>73</v>
      </c>
      <c r="D716" s="8"/>
      <c r="E716" s="9">
        <v>43665</v>
      </c>
      <c r="F716" s="9">
        <v>43665</v>
      </c>
      <c r="G716" s="9">
        <v>43983</v>
      </c>
      <c r="H716" t="s">
        <v>666</v>
      </c>
      <c r="J716" t="s">
        <v>667</v>
      </c>
      <c r="L716" t="s">
        <v>662</v>
      </c>
      <c r="M716" t="s">
        <v>627</v>
      </c>
      <c r="N716" s="10">
        <v>23454</v>
      </c>
      <c r="O716" s="10">
        <v>1000</v>
      </c>
      <c r="P716">
        <v>5749</v>
      </c>
      <c r="Q716">
        <v>2</v>
      </c>
      <c r="R716">
        <v>0</v>
      </c>
      <c r="S716" t="s">
        <v>80</v>
      </c>
      <c r="T716" t="s">
        <v>304</v>
      </c>
      <c r="U716" t="s">
        <v>109</v>
      </c>
      <c r="V716">
        <v>0</v>
      </c>
      <c r="W716">
        <v>0</v>
      </c>
      <c r="X716">
        <v>0</v>
      </c>
      <c r="Y716">
        <v>0</v>
      </c>
      <c r="Z716" t="s">
        <v>109</v>
      </c>
      <c r="AA716" t="s">
        <v>79</v>
      </c>
      <c r="AB716" t="s">
        <v>629</v>
      </c>
      <c r="AC716">
        <v>0</v>
      </c>
      <c r="AD716" t="s">
        <v>109</v>
      </c>
      <c r="AE716" t="s">
        <v>79</v>
      </c>
      <c r="AF716" t="s">
        <v>629</v>
      </c>
      <c r="AH716">
        <v>2006</v>
      </c>
      <c r="AI716" s="8" t="s">
        <v>122</v>
      </c>
      <c r="AJ716" t="s">
        <v>668</v>
      </c>
      <c r="AK716" s="11">
        <v>3316</v>
      </c>
      <c r="AL716" s="11">
        <v>0</v>
      </c>
      <c r="AM716" s="11">
        <v>10</v>
      </c>
      <c r="AN716" s="11">
        <v>0</v>
      </c>
      <c r="AO716" s="11">
        <v>0</v>
      </c>
      <c r="AP716" s="11">
        <v>3326</v>
      </c>
      <c r="AQ716" s="10">
        <v>14</v>
      </c>
      <c r="AR716" s="12">
        <f t="shared" si="23"/>
        <v>465.64000000000004</v>
      </c>
      <c r="AS716" s="13">
        <v>44408</v>
      </c>
      <c r="AT716" s="14" t="s">
        <v>83</v>
      </c>
      <c r="AU716" s="15">
        <f t="shared" si="24"/>
        <v>3326</v>
      </c>
      <c r="AV716" s="12"/>
      <c r="AW716" t="s">
        <v>291</v>
      </c>
      <c r="AY716" s="16">
        <v>44408</v>
      </c>
      <c r="AZ716" s="10" t="s">
        <v>292</v>
      </c>
      <c r="BA716" s="10"/>
      <c r="BH716" t="s">
        <v>667</v>
      </c>
      <c r="BJ716" t="s">
        <v>662</v>
      </c>
      <c r="BK716" t="s">
        <v>627</v>
      </c>
      <c r="BL716">
        <v>23454</v>
      </c>
      <c r="BM716" t="s">
        <v>84</v>
      </c>
      <c r="BR716" s="10">
        <v>2.25</v>
      </c>
      <c r="BS716" t="s">
        <v>85</v>
      </c>
    </row>
    <row r="717" spans="1:71">
      <c r="A717" t="s">
        <v>664</v>
      </c>
      <c r="B717" s="47" t="s">
        <v>665</v>
      </c>
      <c r="C717" t="s">
        <v>73</v>
      </c>
      <c r="D717" s="8"/>
      <c r="E717" s="9">
        <v>43665</v>
      </c>
      <c r="F717" s="9">
        <v>43665</v>
      </c>
      <c r="G717" s="9">
        <v>43983</v>
      </c>
      <c r="H717" t="s">
        <v>666</v>
      </c>
      <c r="J717" t="s">
        <v>667</v>
      </c>
      <c r="L717" t="s">
        <v>662</v>
      </c>
      <c r="M717" t="s">
        <v>627</v>
      </c>
      <c r="N717" s="10">
        <v>23454</v>
      </c>
      <c r="O717" s="10">
        <v>1000</v>
      </c>
      <c r="P717">
        <v>5749</v>
      </c>
      <c r="Q717">
        <v>2</v>
      </c>
      <c r="R717">
        <v>0</v>
      </c>
      <c r="S717" t="s">
        <v>80</v>
      </c>
      <c r="T717" t="s">
        <v>304</v>
      </c>
      <c r="U717" t="s">
        <v>109</v>
      </c>
      <c r="V717">
        <v>0</v>
      </c>
      <c r="W717">
        <v>0</v>
      </c>
      <c r="X717">
        <v>0</v>
      </c>
      <c r="Y717">
        <v>0</v>
      </c>
      <c r="Z717" t="s">
        <v>109</v>
      </c>
      <c r="AA717" t="s">
        <v>79</v>
      </c>
      <c r="AB717" t="s">
        <v>629</v>
      </c>
      <c r="AC717">
        <v>0</v>
      </c>
      <c r="AD717" t="s">
        <v>109</v>
      </c>
      <c r="AE717" t="s">
        <v>79</v>
      </c>
      <c r="AF717" t="s">
        <v>629</v>
      </c>
      <c r="AH717">
        <v>2011</v>
      </c>
      <c r="AI717" s="8" t="s">
        <v>135</v>
      </c>
      <c r="AJ717" t="s">
        <v>669</v>
      </c>
      <c r="AK717" s="11">
        <v>3316</v>
      </c>
      <c r="AL717" s="11">
        <v>0</v>
      </c>
      <c r="AM717" s="11">
        <v>10</v>
      </c>
      <c r="AN717" s="11">
        <v>0</v>
      </c>
      <c r="AO717" s="11">
        <v>0</v>
      </c>
      <c r="AP717" s="11">
        <v>3326</v>
      </c>
      <c r="AQ717" s="10">
        <v>14</v>
      </c>
      <c r="AR717" s="12">
        <f t="shared" si="23"/>
        <v>465.64000000000004</v>
      </c>
      <c r="AS717" s="13">
        <v>44408</v>
      </c>
      <c r="AT717" s="14" t="s">
        <v>83</v>
      </c>
      <c r="AU717" s="15">
        <f t="shared" si="24"/>
        <v>3326</v>
      </c>
      <c r="AV717" s="12"/>
      <c r="AW717" t="s">
        <v>291</v>
      </c>
      <c r="AY717" s="16">
        <v>44408</v>
      </c>
      <c r="AZ717" s="10" t="s">
        <v>292</v>
      </c>
      <c r="BA717" s="10"/>
      <c r="BH717" t="s">
        <v>667</v>
      </c>
      <c r="BJ717" t="s">
        <v>662</v>
      </c>
      <c r="BK717" t="s">
        <v>627</v>
      </c>
      <c r="BL717">
        <v>23454</v>
      </c>
      <c r="BM717" t="s">
        <v>84</v>
      </c>
      <c r="BR717" s="10">
        <v>2.25</v>
      </c>
      <c r="BS717" t="s">
        <v>85</v>
      </c>
    </row>
    <row r="718" spans="1:71">
      <c r="A718" t="s">
        <v>664</v>
      </c>
      <c r="B718" s="47" t="s">
        <v>665</v>
      </c>
      <c r="C718" t="s">
        <v>73</v>
      </c>
      <c r="D718" s="8"/>
      <c r="E718" s="9">
        <v>43665</v>
      </c>
      <c r="F718" s="9">
        <v>43665</v>
      </c>
      <c r="G718" s="9">
        <v>43983</v>
      </c>
      <c r="H718" t="s">
        <v>666</v>
      </c>
      <c r="J718" t="s">
        <v>667</v>
      </c>
      <c r="L718" t="s">
        <v>662</v>
      </c>
      <c r="M718" t="s">
        <v>627</v>
      </c>
      <c r="N718" s="10">
        <v>23454</v>
      </c>
      <c r="O718" s="10">
        <v>1000</v>
      </c>
      <c r="P718">
        <v>5749</v>
      </c>
      <c r="Q718">
        <v>2</v>
      </c>
      <c r="R718">
        <v>0</v>
      </c>
      <c r="S718" t="s">
        <v>80</v>
      </c>
      <c r="T718" t="s">
        <v>304</v>
      </c>
      <c r="U718" t="s">
        <v>109</v>
      </c>
      <c r="V718">
        <v>0</v>
      </c>
      <c r="W718">
        <v>0</v>
      </c>
      <c r="X718">
        <v>0</v>
      </c>
      <c r="Y718">
        <v>0</v>
      </c>
      <c r="Z718" t="s">
        <v>109</v>
      </c>
      <c r="AA718" t="s">
        <v>79</v>
      </c>
      <c r="AB718" t="s">
        <v>629</v>
      </c>
      <c r="AC718">
        <v>0</v>
      </c>
      <c r="AD718" t="s">
        <v>109</v>
      </c>
      <c r="AE718" t="s">
        <v>79</v>
      </c>
      <c r="AF718" t="s">
        <v>629</v>
      </c>
      <c r="AH718">
        <v>2007</v>
      </c>
      <c r="AI718" s="8" t="s">
        <v>122</v>
      </c>
      <c r="AJ718" t="s">
        <v>670</v>
      </c>
      <c r="AK718" s="11">
        <v>3316</v>
      </c>
      <c r="AL718" s="11">
        <v>0</v>
      </c>
      <c r="AM718" s="11">
        <v>10</v>
      </c>
      <c r="AN718" s="11">
        <v>0</v>
      </c>
      <c r="AO718" s="11">
        <v>0</v>
      </c>
      <c r="AP718" s="11">
        <v>3326</v>
      </c>
      <c r="AQ718" s="10">
        <v>14</v>
      </c>
      <c r="AR718" s="12">
        <f t="shared" si="23"/>
        <v>465.64000000000004</v>
      </c>
      <c r="AS718" s="13">
        <v>44408</v>
      </c>
      <c r="AT718" s="14" t="s">
        <v>83</v>
      </c>
      <c r="AU718" s="15">
        <f t="shared" si="24"/>
        <v>3326</v>
      </c>
      <c r="AV718" s="12"/>
      <c r="AW718" t="s">
        <v>291</v>
      </c>
      <c r="AY718" s="16">
        <v>44408</v>
      </c>
      <c r="AZ718" s="10" t="s">
        <v>292</v>
      </c>
      <c r="BA718" s="10"/>
      <c r="BH718" t="s">
        <v>667</v>
      </c>
      <c r="BJ718" t="s">
        <v>662</v>
      </c>
      <c r="BK718" t="s">
        <v>627</v>
      </c>
      <c r="BL718">
        <v>23454</v>
      </c>
      <c r="BM718" t="s">
        <v>84</v>
      </c>
      <c r="BR718" s="10">
        <v>2.25</v>
      </c>
      <c r="BS718" t="s">
        <v>85</v>
      </c>
    </row>
    <row r="719" spans="1:71">
      <c r="A719" t="s">
        <v>664</v>
      </c>
      <c r="B719" s="47" t="s">
        <v>665</v>
      </c>
      <c r="C719" t="s">
        <v>73</v>
      </c>
      <c r="D719" s="8"/>
      <c r="E719" s="9">
        <v>43665</v>
      </c>
      <c r="F719" s="9">
        <v>43665</v>
      </c>
      <c r="G719" s="9">
        <v>43983</v>
      </c>
      <c r="H719" t="s">
        <v>666</v>
      </c>
      <c r="J719" t="s">
        <v>667</v>
      </c>
      <c r="L719" t="s">
        <v>662</v>
      </c>
      <c r="M719" t="s">
        <v>627</v>
      </c>
      <c r="N719" s="10">
        <v>23454</v>
      </c>
      <c r="O719" s="10">
        <v>1000</v>
      </c>
      <c r="P719">
        <v>5749</v>
      </c>
      <c r="Q719">
        <v>2</v>
      </c>
      <c r="R719">
        <v>0</v>
      </c>
      <c r="S719" t="s">
        <v>80</v>
      </c>
      <c r="T719" t="s">
        <v>304</v>
      </c>
      <c r="U719" t="s">
        <v>109</v>
      </c>
      <c r="V719">
        <v>0</v>
      </c>
      <c r="W719">
        <v>0</v>
      </c>
      <c r="X719">
        <v>0</v>
      </c>
      <c r="Y719">
        <v>0</v>
      </c>
      <c r="Z719" t="s">
        <v>109</v>
      </c>
      <c r="AA719" t="s">
        <v>79</v>
      </c>
      <c r="AB719" t="s">
        <v>629</v>
      </c>
      <c r="AC719">
        <v>0</v>
      </c>
      <c r="AD719" t="s">
        <v>109</v>
      </c>
      <c r="AE719" t="s">
        <v>79</v>
      </c>
      <c r="AF719" t="s">
        <v>629</v>
      </c>
      <c r="AH719">
        <v>2002</v>
      </c>
      <c r="AI719" s="8" t="s">
        <v>122</v>
      </c>
      <c r="AJ719" t="s">
        <v>671</v>
      </c>
      <c r="AK719" s="11">
        <v>3316</v>
      </c>
      <c r="AL719" s="11">
        <v>0</v>
      </c>
      <c r="AM719" s="11">
        <v>10</v>
      </c>
      <c r="AN719" s="11">
        <v>0</v>
      </c>
      <c r="AO719" s="11">
        <v>0</v>
      </c>
      <c r="AP719" s="11">
        <v>3326</v>
      </c>
      <c r="AQ719" s="10">
        <v>14</v>
      </c>
      <c r="AR719" s="12">
        <f t="shared" si="23"/>
        <v>465.64000000000004</v>
      </c>
      <c r="AS719" s="13">
        <v>44408</v>
      </c>
      <c r="AT719" s="14" t="s">
        <v>83</v>
      </c>
      <c r="AU719" s="15">
        <f t="shared" si="24"/>
        <v>3326</v>
      </c>
      <c r="AV719" s="12"/>
      <c r="AW719" t="s">
        <v>291</v>
      </c>
      <c r="AY719" s="16">
        <v>44408</v>
      </c>
      <c r="AZ719" s="10" t="s">
        <v>292</v>
      </c>
      <c r="BA719" s="10"/>
      <c r="BH719" t="s">
        <v>667</v>
      </c>
      <c r="BJ719" t="s">
        <v>662</v>
      </c>
      <c r="BK719" t="s">
        <v>627</v>
      </c>
      <c r="BL719">
        <v>23454</v>
      </c>
      <c r="BM719" t="s">
        <v>84</v>
      </c>
      <c r="BR719" s="10">
        <v>2.25</v>
      </c>
      <c r="BS719" t="s">
        <v>85</v>
      </c>
    </row>
    <row r="720" spans="1:71">
      <c r="A720" t="s">
        <v>664</v>
      </c>
      <c r="B720" s="47" t="s">
        <v>665</v>
      </c>
      <c r="C720" t="s">
        <v>73</v>
      </c>
      <c r="D720" s="8"/>
      <c r="E720" s="9">
        <v>43665</v>
      </c>
      <c r="F720" s="9">
        <v>43665</v>
      </c>
      <c r="G720" s="9">
        <v>43983</v>
      </c>
      <c r="H720" t="s">
        <v>666</v>
      </c>
      <c r="J720" t="s">
        <v>667</v>
      </c>
      <c r="L720" t="s">
        <v>662</v>
      </c>
      <c r="M720" t="s">
        <v>627</v>
      </c>
      <c r="N720" s="10">
        <v>23454</v>
      </c>
      <c r="O720" s="10">
        <v>1000</v>
      </c>
      <c r="P720">
        <v>5749</v>
      </c>
      <c r="Q720">
        <v>2</v>
      </c>
      <c r="R720">
        <v>0</v>
      </c>
      <c r="S720" t="s">
        <v>80</v>
      </c>
      <c r="T720" t="s">
        <v>304</v>
      </c>
      <c r="U720" t="s">
        <v>109</v>
      </c>
      <c r="V720">
        <v>0</v>
      </c>
      <c r="W720">
        <v>0</v>
      </c>
      <c r="X720">
        <v>0</v>
      </c>
      <c r="Y720">
        <v>0</v>
      </c>
      <c r="Z720" t="s">
        <v>109</v>
      </c>
      <c r="AA720" t="s">
        <v>79</v>
      </c>
      <c r="AB720" t="s">
        <v>629</v>
      </c>
      <c r="AC720">
        <v>0</v>
      </c>
      <c r="AD720" t="s">
        <v>109</v>
      </c>
      <c r="AE720" t="s">
        <v>79</v>
      </c>
      <c r="AF720" t="s">
        <v>629</v>
      </c>
      <c r="AH720">
        <v>2006</v>
      </c>
      <c r="AI720" s="8" t="s">
        <v>135</v>
      </c>
      <c r="AJ720" s="25" t="s">
        <v>672</v>
      </c>
      <c r="AK720" s="11">
        <v>3316</v>
      </c>
      <c r="AL720" s="11">
        <v>0</v>
      </c>
      <c r="AM720" s="11">
        <v>10</v>
      </c>
      <c r="AN720" s="11">
        <v>0</v>
      </c>
      <c r="AO720" s="11">
        <v>0</v>
      </c>
      <c r="AP720" s="11">
        <v>3326</v>
      </c>
      <c r="AQ720" s="10">
        <v>14</v>
      </c>
      <c r="AR720" s="12">
        <f t="shared" si="23"/>
        <v>465.64000000000004</v>
      </c>
      <c r="AS720" s="13">
        <v>44408</v>
      </c>
      <c r="AT720" s="14" t="s">
        <v>83</v>
      </c>
      <c r="AU720" s="15">
        <f t="shared" si="24"/>
        <v>3326</v>
      </c>
      <c r="AV720" s="12"/>
      <c r="AW720" t="s">
        <v>291</v>
      </c>
      <c r="AY720" s="16">
        <v>44408</v>
      </c>
      <c r="AZ720" s="10" t="s">
        <v>292</v>
      </c>
      <c r="BA720" s="10"/>
      <c r="BH720" t="s">
        <v>667</v>
      </c>
      <c r="BJ720" t="s">
        <v>662</v>
      </c>
      <c r="BK720" t="s">
        <v>627</v>
      </c>
      <c r="BL720">
        <v>23454</v>
      </c>
      <c r="BM720" t="s">
        <v>84</v>
      </c>
      <c r="BR720" s="10">
        <v>2.25</v>
      </c>
      <c r="BS720" t="s">
        <v>85</v>
      </c>
    </row>
    <row r="721" spans="1:71">
      <c r="A721" t="s">
        <v>664</v>
      </c>
      <c r="B721" s="47" t="s">
        <v>665</v>
      </c>
      <c r="C721" t="s">
        <v>73</v>
      </c>
      <c r="D721" s="8"/>
      <c r="E721" s="9">
        <v>43665</v>
      </c>
      <c r="F721" s="9">
        <v>43665</v>
      </c>
      <c r="G721" s="9">
        <v>43983</v>
      </c>
      <c r="H721" t="s">
        <v>666</v>
      </c>
      <c r="J721" t="s">
        <v>667</v>
      </c>
      <c r="L721" t="s">
        <v>662</v>
      </c>
      <c r="M721" t="s">
        <v>627</v>
      </c>
      <c r="N721" s="10">
        <v>23454</v>
      </c>
      <c r="O721" s="10">
        <v>1000</v>
      </c>
      <c r="P721">
        <v>5749</v>
      </c>
      <c r="Q721">
        <v>2</v>
      </c>
      <c r="R721">
        <v>0</v>
      </c>
      <c r="S721" t="s">
        <v>80</v>
      </c>
      <c r="T721" t="s">
        <v>304</v>
      </c>
      <c r="U721" t="s">
        <v>109</v>
      </c>
      <c r="V721">
        <v>0</v>
      </c>
      <c r="W721">
        <v>0</v>
      </c>
      <c r="X721">
        <v>0</v>
      </c>
      <c r="Y721">
        <v>0</v>
      </c>
      <c r="Z721" t="s">
        <v>109</v>
      </c>
      <c r="AA721" t="s">
        <v>79</v>
      </c>
      <c r="AB721" t="s">
        <v>629</v>
      </c>
      <c r="AC721">
        <v>0</v>
      </c>
      <c r="AD721" t="s">
        <v>109</v>
      </c>
      <c r="AE721" t="s">
        <v>79</v>
      </c>
      <c r="AF721" t="s">
        <v>629</v>
      </c>
      <c r="AH721">
        <v>2017</v>
      </c>
      <c r="AI721" s="8" t="s">
        <v>135</v>
      </c>
      <c r="AJ721" t="s">
        <v>673</v>
      </c>
      <c r="AK721" s="11">
        <v>3316</v>
      </c>
      <c r="AL721" s="11">
        <v>0</v>
      </c>
      <c r="AM721" s="11">
        <v>10</v>
      </c>
      <c r="AN721" s="11">
        <v>0</v>
      </c>
      <c r="AO721" s="11">
        <v>0</v>
      </c>
      <c r="AP721" s="11">
        <v>3326</v>
      </c>
      <c r="AQ721" s="10">
        <v>14</v>
      </c>
      <c r="AR721" s="12">
        <f t="shared" si="23"/>
        <v>465.64000000000004</v>
      </c>
      <c r="AS721" s="13">
        <v>44408</v>
      </c>
      <c r="AT721" s="14" t="s">
        <v>83</v>
      </c>
      <c r="AU721" s="15">
        <f t="shared" si="24"/>
        <v>3326</v>
      </c>
      <c r="AV721" s="12"/>
      <c r="AW721" t="s">
        <v>291</v>
      </c>
      <c r="AY721" s="16">
        <v>44408</v>
      </c>
      <c r="AZ721" s="10" t="s">
        <v>292</v>
      </c>
      <c r="BA721" s="10"/>
      <c r="BH721" t="s">
        <v>667</v>
      </c>
      <c r="BJ721" t="s">
        <v>662</v>
      </c>
      <c r="BK721" t="s">
        <v>627</v>
      </c>
      <c r="BL721">
        <v>23454</v>
      </c>
      <c r="BM721" t="s">
        <v>84</v>
      </c>
      <c r="BR721" s="10">
        <v>2.25</v>
      </c>
      <c r="BS721" t="s">
        <v>85</v>
      </c>
    </row>
    <row r="722" spans="1:71">
      <c r="A722" t="s">
        <v>664</v>
      </c>
      <c r="B722" s="47" t="s">
        <v>665</v>
      </c>
      <c r="C722" t="s">
        <v>73</v>
      </c>
      <c r="D722" s="8"/>
      <c r="E722" s="9">
        <v>43665</v>
      </c>
      <c r="F722" s="9">
        <v>43665</v>
      </c>
      <c r="G722" s="9">
        <v>43983</v>
      </c>
      <c r="H722" t="s">
        <v>666</v>
      </c>
      <c r="J722" t="s">
        <v>667</v>
      </c>
      <c r="L722" t="s">
        <v>662</v>
      </c>
      <c r="M722" t="s">
        <v>627</v>
      </c>
      <c r="N722" s="10">
        <v>23454</v>
      </c>
      <c r="O722" s="10">
        <v>1000</v>
      </c>
      <c r="P722">
        <v>5749</v>
      </c>
      <c r="Q722">
        <v>2</v>
      </c>
      <c r="R722">
        <v>0</v>
      </c>
      <c r="S722" t="s">
        <v>80</v>
      </c>
      <c r="T722" t="s">
        <v>304</v>
      </c>
      <c r="U722" t="s">
        <v>109</v>
      </c>
      <c r="V722">
        <v>0</v>
      </c>
      <c r="W722">
        <v>0</v>
      </c>
      <c r="X722">
        <v>0</v>
      </c>
      <c r="Y722">
        <v>0</v>
      </c>
      <c r="Z722" t="s">
        <v>109</v>
      </c>
      <c r="AA722" t="s">
        <v>79</v>
      </c>
      <c r="AB722" t="s">
        <v>629</v>
      </c>
      <c r="AC722">
        <v>0</v>
      </c>
      <c r="AD722" t="s">
        <v>109</v>
      </c>
      <c r="AE722" t="s">
        <v>79</v>
      </c>
      <c r="AF722" t="s">
        <v>629</v>
      </c>
      <c r="AH722">
        <v>2007</v>
      </c>
      <c r="AI722" s="8" t="s">
        <v>122</v>
      </c>
      <c r="AJ722" t="s">
        <v>674</v>
      </c>
      <c r="AK722" s="11">
        <v>3316</v>
      </c>
      <c r="AL722" s="11">
        <v>0</v>
      </c>
      <c r="AM722" s="11">
        <v>10</v>
      </c>
      <c r="AN722" s="11">
        <v>0</v>
      </c>
      <c r="AO722" s="11">
        <v>0</v>
      </c>
      <c r="AP722" s="11">
        <v>3326</v>
      </c>
      <c r="AQ722" s="10">
        <v>14</v>
      </c>
      <c r="AR722" s="12">
        <f t="shared" si="23"/>
        <v>465.64000000000004</v>
      </c>
      <c r="AS722" s="13">
        <v>44408</v>
      </c>
      <c r="AT722" s="14" t="s">
        <v>83</v>
      </c>
      <c r="AU722" s="15">
        <f t="shared" si="24"/>
        <v>3326</v>
      </c>
      <c r="AV722" s="12"/>
      <c r="AW722" t="s">
        <v>291</v>
      </c>
      <c r="AY722" s="16">
        <v>44408</v>
      </c>
      <c r="AZ722" s="10" t="s">
        <v>292</v>
      </c>
      <c r="BA722" s="10"/>
      <c r="BH722" t="s">
        <v>667</v>
      </c>
      <c r="BJ722" t="s">
        <v>662</v>
      </c>
      <c r="BK722" t="s">
        <v>627</v>
      </c>
      <c r="BL722">
        <v>23454</v>
      </c>
      <c r="BM722" t="s">
        <v>84</v>
      </c>
      <c r="BR722" s="10">
        <v>2.25</v>
      </c>
      <c r="BS722" t="s">
        <v>85</v>
      </c>
    </row>
    <row r="723" spans="1:71">
      <c r="A723" t="s">
        <v>664</v>
      </c>
      <c r="B723" s="47" t="s">
        <v>665</v>
      </c>
      <c r="C723" t="s">
        <v>73</v>
      </c>
      <c r="D723" s="8"/>
      <c r="E723" s="9">
        <v>43665</v>
      </c>
      <c r="F723" s="9">
        <v>43665</v>
      </c>
      <c r="G723" s="9">
        <v>43983</v>
      </c>
      <c r="H723" t="s">
        <v>666</v>
      </c>
      <c r="J723" t="s">
        <v>667</v>
      </c>
      <c r="L723" t="s">
        <v>662</v>
      </c>
      <c r="M723" t="s">
        <v>627</v>
      </c>
      <c r="N723" s="10">
        <v>23454</v>
      </c>
      <c r="O723" s="10">
        <v>1000</v>
      </c>
      <c r="P723">
        <v>5749</v>
      </c>
      <c r="Q723">
        <v>2</v>
      </c>
      <c r="R723">
        <v>0</v>
      </c>
      <c r="S723" t="s">
        <v>80</v>
      </c>
      <c r="T723" t="s">
        <v>304</v>
      </c>
      <c r="U723" t="s">
        <v>109</v>
      </c>
      <c r="V723">
        <v>0</v>
      </c>
      <c r="W723">
        <v>0</v>
      </c>
      <c r="X723">
        <v>0</v>
      </c>
      <c r="Y723">
        <v>0</v>
      </c>
      <c r="Z723" t="s">
        <v>109</v>
      </c>
      <c r="AA723" t="s">
        <v>79</v>
      </c>
      <c r="AB723" t="s">
        <v>629</v>
      </c>
      <c r="AC723">
        <v>0</v>
      </c>
      <c r="AD723" t="s">
        <v>109</v>
      </c>
      <c r="AE723" t="s">
        <v>79</v>
      </c>
      <c r="AF723" t="s">
        <v>629</v>
      </c>
      <c r="AH723">
        <v>2010</v>
      </c>
      <c r="AI723" s="8" t="s">
        <v>122</v>
      </c>
      <c r="AJ723" t="s">
        <v>675</v>
      </c>
      <c r="AK723" s="11">
        <v>3316</v>
      </c>
      <c r="AL723" s="11">
        <v>0</v>
      </c>
      <c r="AM723" s="11">
        <v>10</v>
      </c>
      <c r="AN723" s="11">
        <v>0</v>
      </c>
      <c r="AO723" s="11">
        <v>0</v>
      </c>
      <c r="AP723" s="11">
        <v>3326</v>
      </c>
      <c r="AQ723" s="10">
        <v>14</v>
      </c>
      <c r="AR723" s="12">
        <f t="shared" si="23"/>
        <v>465.64000000000004</v>
      </c>
      <c r="AS723" s="13">
        <v>44408</v>
      </c>
      <c r="AT723" s="14" t="s">
        <v>83</v>
      </c>
      <c r="AU723" s="15">
        <f t="shared" si="24"/>
        <v>3326</v>
      </c>
      <c r="AV723" s="12"/>
      <c r="AW723" t="s">
        <v>291</v>
      </c>
      <c r="AY723" s="16">
        <v>44408</v>
      </c>
      <c r="AZ723" s="10" t="s">
        <v>292</v>
      </c>
      <c r="BA723" s="10"/>
      <c r="BH723" t="s">
        <v>667</v>
      </c>
      <c r="BJ723" t="s">
        <v>662</v>
      </c>
      <c r="BK723" t="s">
        <v>627</v>
      </c>
      <c r="BL723">
        <v>23454</v>
      </c>
      <c r="BM723" t="s">
        <v>84</v>
      </c>
      <c r="BR723" s="10">
        <v>2.25</v>
      </c>
      <c r="BS723" t="s">
        <v>85</v>
      </c>
    </row>
    <row r="724" spans="1:71">
      <c r="A724" t="s">
        <v>664</v>
      </c>
      <c r="B724" s="47" t="s">
        <v>665</v>
      </c>
      <c r="C724" t="s">
        <v>96</v>
      </c>
      <c r="D724" s="8">
        <v>1</v>
      </c>
      <c r="E724" s="9">
        <v>43690</v>
      </c>
      <c r="F724" s="9">
        <v>43665</v>
      </c>
      <c r="G724" s="9">
        <v>43983</v>
      </c>
      <c r="H724" t="s">
        <v>666</v>
      </c>
      <c r="J724" t="s">
        <v>667</v>
      </c>
      <c r="L724" t="s">
        <v>662</v>
      </c>
      <c r="M724" t="s">
        <v>627</v>
      </c>
      <c r="N724" s="10">
        <v>23454</v>
      </c>
      <c r="O724" s="10">
        <v>1000</v>
      </c>
      <c r="P724">
        <v>5749</v>
      </c>
      <c r="Q724">
        <v>2</v>
      </c>
      <c r="R724">
        <v>0</v>
      </c>
      <c r="S724" t="s">
        <v>80</v>
      </c>
      <c r="T724" t="s">
        <v>304</v>
      </c>
      <c r="U724" t="s">
        <v>109</v>
      </c>
      <c r="V724">
        <v>0</v>
      </c>
      <c r="W724">
        <v>0</v>
      </c>
      <c r="X724">
        <v>0</v>
      </c>
      <c r="Y724">
        <v>0</v>
      </c>
      <c r="Z724" t="s">
        <v>109</v>
      </c>
      <c r="AA724" t="s">
        <v>79</v>
      </c>
      <c r="AB724" t="s">
        <v>629</v>
      </c>
      <c r="AC724">
        <v>0</v>
      </c>
      <c r="AD724" t="s">
        <v>109</v>
      </c>
      <c r="AE724" t="s">
        <v>79</v>
      </c>
      <c r="AF724" t="s">
        <v>629</v>
      </c>
      <c r="AH724">
        <v>2002</v>
      </c>
      <c r="AI724" s="8" t="s">
        <v>122</v>
      </c>
      <c r="AJ724" t="s">
        <v>671</v>
      </c>
      <c r="AK724" s="11">
        <v>-3089</v>
      </c>
      <c r="AL724" s="11">
        <v>0</v>
      </c>
      <c r="AM724" s="11">
        <v>-9</v>
      </c>
      <c r="AN724" s="11">
        <v>0</v>
      </c>
      <c r="AO724" s="11">
        <v>0</v>
      </c>
      <c r="AP724" s="11">
        <v>-3098</v>
      </c>
      <c r="AQ724" s="10">
        <v>14</v>
      </c>
      <c r="AR724" s="12">
        <f t="shared" si="23"/>
        <v>-433.72</v>
      </c>
      <c r="AS724" s="13">
        <v>44408</v>
      </c>
      <c r="AT724" s="14" t="s">
        <v>83</v>
      </c>
      <c r="AU724" s="15">
        <f t="shared" si="24"/>
        <v>-3098</v>
      </c>
      <c r="AV724" s="12"/>
      <c r="AW724" t="s">
        <v>291</v>
      </c>
      <c r="AY724" s="16">
        <v>44408</v>
      </c>
      <c r="AZ724" s="10" t="s">
        <v>292</v>
      </c>
      <c r="BA724" s="10"/>
      <c r="BH724" t="s">
        <v>667</v>
      </c>
      <c r="BJ724" t="s">
        <v>662</v>
      </c>
      <c r="BK724" t="s">
        <v>627</v>
      </c>
      <c r="BL724">
        <v>23454</v>
      </c>
      <c r="BM724" t="s">
        <v>84</v>
      </c>
      <c r="BR724" s="10">
        <v>2.25</v>
      </c>
      <c r="BS724" t="s">
        <v>85</v>
      </c>
    </row>
    <row r="725" spans="1:71">
      <c r="A725" t="s">
        <v>664</v>
      </c>
      <c r="B725" s="47" t="s">
        <v>665</v>
      </c>
      <c r="C725" t="s">
        <v>96</v>
      </c>
      <c r="D725" s="8">
        <v>1</v>
      </c>
      <c r="E725" s="9">
        <v>43690</v>
      </c>
      <c r="F725" s="9">
        <v>43665</v>
      </c>
      <c r="G725" s="9">
        <v>43983</v>
      </c>
      <c r="H725" t="s">
        <v>666</v>
      </c>
      <c r="J725" t="s">
        <v>667</v>
      </c>
      <c r="L725" t="s">
        <v>662</v>
      </c>
      <c r="M725" t="s">
        <v>627</v>
      </c>
      <c r="N725" s="10">
        <v>23454</v>
      </c>
      <c r="O725" s="10">
        <v>1000</v>
      </c>
      <c r="P725">
        <v>5749</v>
      </c>
      <c r="Q725">
        <v>2</v>
      </c>
      <c r="R725">
        <v>0</v>
      </c>
      <c r="S725" t="s">
        <v>80</v>
      </c>
      <c r="T725" t="s">
        <v>304</v>
      </c>
      <c r="U725" t="s">
        <v>109</v>
      </c>
      <c r="V725">
        <v>0</v>
      </c>
      <c r="W725">
        <v>0</v>
      </c>
      <c r="X725">
        <v>0</v>
      </c>
      <c r="Y725">
        <v>0</v>
      </c>
      <c r="Z725" t="s">
        <v>109</v>
      </c>
      <c r="AA725" t="s">
        <v>79</v>
      </c>
      <c r="AB725" t="s">
        <v>629</v>
      </c>
      <c r="AC725">
        <v>0</v>
      </c>
      <c r="AD725" t="s">
        <v>109</v>
      </c>
      <c r="AE725" t="s">
        <v>79</v>
      </c>
      <c r="AF725" t="s">
        <v>629</v>
      </c>
      <c r="AH725">
        <v>2005</v>
      </c>
      <c r="AI725" s="8" t="s">
        <v>135</v>
      </c>
      <c r="AJ725" t="s">
        <v>676</v>
      </c>
      <c r="AK725" s="11">
        <v>3089</v>
      </c>
      <c r="AL725" s="11">
        <v>0</v>
      </c>
      <c r="AM725" s="11">
        <v>9</v>
      </c>
      <c r="AN725" s="11">
        <v>0</v>
      </c>
      <c r="AO725" s="11">
        <v>0</v>
      </c>
      <c r="AP725" s="11">
        <v>3098</v>
      </c>
      <c r="AQ725" s="10">
        <v>14</v>
      </c>
      <c r="AR725" s="12">
        <f t="shared" si="23"/>
        <v>433.72</v>
      </c>
      <c r="AS725" s="13">
        <v>44408</v>
      </c>
      <c r="AT725" s="14" t="s">
        <v>83</v>
      </c>
      <c r="AU725" s="15">
        <f t="shared" si="24"/>
        <v>3098</v>
      </c>
      <c r="AV725" s="12"/>
      <c r="AW725" t="s">
        <v>291</v>
      </c>
      <c r="AY725" s="16">
        <v>44408</v>
      </c>
      <c r="AZ725" s="10" t="s">
        <v>292</v>
      </c>
      <c r="BA725" s="10"/>
      <c r="BH725" t="s">
        <v>667</v>
      </c>
      <c r="BJ725" t="s">
        <v>662</v>
      </c>
      <c r="BK725" t="s">
        <v>627</v>
      </c>
      <c r="BL725">
        <v>23454</v>
      </c>
      <c r="BM725" t="s">
        <v>84</v>
      </c>
      <c r="BR725" s="10">
        <v>2.25</v>
      </c>
      <c r="BS725" t="s">
        <v>85</v>
      </c>
    </row>
    <row r="726" spans="1:71">
      <c r="A726" t="s">
        <v>664</v>
      </c>
      <c r="B726" s="47" t="s">
        <v>665</v>
      </c>
      <c r="C726" t="s">
        <v>96</v>
      </c>
      <c r="D726" s="8">
        <v>2</v>
      </c>
      <c r="E726" s="9">
        <v>43747</v>
      </c>
      <c r="F726" s="9">
        <v>43665</v>
      </c>
      <c r="G726" s="9">
        <v>43983</v>
      </c>
      <c r="H726" t="s">
        <v>666</v>
      </c>
      <c r="J726" t="s">
        <v>667</v>
      </c>
      <c r="L726" t="s">
        <v>662</v>
      </c>
      <c r="M726" t="s">
        <v>627</v>
      </c>
      <c r="N726" s="10">
        <v>23454</v>
      </c>
      <c r="O726" s="10">
        <v>1000</v>
      </c>
      <c r="P726">
        <v>5749</v>
      </c>
      <c r="Q726">
        <v>2</v>
      </c>
      <c r="R726">
        <v>0</v>
      </c>
      <c r="S726" t="s">
        <v>80</v>
      </c>
      <c r="T726" t="s">
        <v>304</v>
      </c>
      <c r="U726" t="s">
        <v>109</v>
      </c>
      <c r="V726">
        <v>0</v>
      </c>
      <c r="W726">
        <v>0</v>
      </c>
      <c r="X726">
        <v>0</v>
      </c>
      <c r="Y726">
        <v>0</v>
      </c>
      <c r="Z726" t="s">
        <v>109</v>
      </c>
      <c r="AA726" t="s">
        <v>79</v>
      </c>
      <c r="AB726" t="s">
        <v>629</v>
      </c>
      <c r="AC726">
        <v>0</v>
      </c>
      <c r="AD726" t="s">
        <v>109</v>
      </c>
      <c r="AE726" t="s">
        <v>79</v>
      </c>
      <c r="AF726" t="s">
        <v>629</v>
      </c>
      <c r="AH726">
        <v>2005</v>
      </c>
      <c r="AI726" s="8" t="s">
        <v>135</v>
      </c>
      <c r="AJ726" t="s">
        <v>676</v>
      </c>
      <c r="AK726" s="11">
        <v>-2573</v>
      </c>
      <c r="AL726" s="11">
        <v>0</v>
      </c>
      <c r="AM726" s="11">
        <v>-8</v>
      </c>
      <c r="AN726" s="11">
        <v>0</v>
      </c>
      <c r="AO726" s="11">
        <v>0</v>
      </c>
      <c r="AP726" s="11">
        <v>-2581</v>
      </c>
      <c r="AQ726" s="10">
        <v>14</v>
      </c>
      <c r="AR726" s="12">
        <f t="shared" si="23"/>
        <v>-361.34000000000003</v>
      </c>
      <c r="AS726" s="13">
        <v>44408</v>
      </c>
      <c r="AT726" s="14" t="s">
        <v>83</v>
      </c>
      <c r="AU726" s="15">
        <f t="shared" si="24"/>
        <v>-2581</v>
      </c>
      <c r="AV726" s="12"/>
      <c r="AW726" t="s">
        <v>291</v>
      </c>
      <c r="AY726" s="16">
        <v>44408</v>
      </c>
      <c r="AZ726" s="10" t="s">
        <v>292</v>
      </c>
      <c r="BA726" s="10"/>
      <c r="BH726" t="s">
        <v>667</v>
      </c>
      <c r="BJ726" t="s">
        <v>662</v>
      </c>
      <c r="BK726" t="s">
        <v>627</v>
      </c>
      <c r="BL726">
        <v>23454</v>
      </c>
      <c r="BM726" t="s">
        <v>84</v>
      </c>
      <c r="BR726" s="10">
        <v>2.25</v>
      </c>
      <c r="BS726" t="s">
        <v>85</v>
      </c>
    </row>
    <row r="727" spans="1:71">
      <c r="A727" t="s">
        <v>664</v>
      </c>
      <c r="B727" s="47" t="s">
        <v>665</v>
      </c>
      <c r="C727" t="s">
        <v>96</v>
      </c>
      <c r="D727" s="8">
        <v>2</v>
      </c>
      <c r="E727" s="9">
        <v>43747</v>
      </c>
      <c r="F727" s="9">
        <v>43665</v>
      </c>
      <c r="G727" s="9">
        <v>43983</v>
      </c>
      <c r="H727" t="s">
        <v>666</v>
      </c>
      <c r="J727" t="s">
        <v>667</v>
      </c>
      <c r="L727" t="s">
        <v>662</v>
      </c>
      <c r="M727" t="s">
        <v>627</v>
      </c>
      <c r="N727" s="10">
        <v>23454</v>
      </c>
      <c r="O727" s="10">
        <v>1000</v>
      </c>
      <c r="P727">
        <v>5749</v>
      </c>
      <c r="Q727">
        <v>2</v>
      </c>
      <c r="R727">
        <v>0</v>
      </c>
      <c r="S727" t="s">
        <v>80</v>
      </c>
      <c r="T727" t="s">
        <v>304</v>
      </c>
      <c r="U727" t="s">
        <v>109</v>
      </c>
      <c r="V727">
        <v>0</v>
      </c>
      <c r="W727">
        <v>0</v>
      </c>
      <c r="X727">
        <v>0</v>
      </c>
      <c r="Y727">
        <v>0</v>
      </c>
      <c r="Z727" t="s">
        <v>109</v>
      </c>
      <c r="AA727" t="s">
        <v>79</v>
      </c>
      <c r="AB727" t="s">
        <v>629</v>
      </c>
      <c r="AC727">
        <v>0</v>
      </c>
      <c r="AD727" t="s">
        <v>109</v>
      </c>
      <c r="AE727" t="s">
        <v>79</v>
      </c>
      <c r="AF727" t="s">
        <v>629</v>
      </c>
      <c r="AH727">
        <v>2003</v>
      </c>
      <c r="AI727" s="8" t="s">
        <v>135</v>
      </c>
      <c r="AJ727" t="s">
        <v>677</v>
      </c>
      <c r="AK727" s="11">
        <v>2573</v>
      </c>
      <c r="AL727" s="11">
        <v>0</v>
      </c>
      <c r="AM727" s="11">
        <v>8</v>
      </c>
      <c r="AN727" s="11">
        <v>0</v>
      </c>
      <c r="AO727" s="11">
        <v>0</v>
      </c>
      <c r="AP727" s="11">
        <v>2581</v>
      </c>
      <c r="AQ727" s="10">
        <v>14</v>
      </c>
      <c r="AR727" s="12">
        <f t="shared" si="23"/>
        <v>361.34000000000003</v>
      </c>
      <c r="AS727" s="13">
        <v>44408</v>
      </c>
      <c r="AT727" s="14" t="s">
        <v>83</v>
      </c>
      <c r="AU727" s="15">
        <f t="shared" si="24"/>
        <v>2581</v>
      </c>
      <c r="AV727" s="12"/>
      <c r="AW727" t="s">
        <v>291</v>
      </c>
      <c r="AY727" s="16">
        <v>44408</v>
      </c>
      <c r="AZ727" s="10" t="s">
        <v>292</v>
      </c>
      <c r="BA727" s="10"/>
      <c r="BH727" t="s">
        <v>667</v>
      </c>
      <c r="BJ727" t="s">
        <v>662</v>
      </c>
      <c r="BK727" t="s">
        <v>627</v>
      </c>
      <c r="BL727">
        <v>23454</v>
      </c>
      <c r="BM727" t="s">
        <v>84</v>
      </c>
      <c r="BR727" s="10">
        <v>2.25</v>
      </c>
      <c r="BS727" t="s">
        <v>85</v>
      </c>
    </row>
    <row r="728" spans="1:71">
      <c r="A728" t="s">
        <v>664</v>
      </c>
      <c r="B728" s="46" t="s">
        <v>665</v>
      </c>
      <c r="C728" t="s">
        <v>96</v>
      </c>
      <c r="D728" s="8">
        <v>3</v>
      </c>
      <c r="E728" s="9">
        <v>43753</v>
      </c>
      <c r="F728" s="9">
        <v>43665</v>
      </c>
      <c r="G728" s="9">
        <v>43983</v>
      </c>
      <c r="H728" t="s">
        <v>666</v>
      </c>
      <c r="J728" t="s">
        <v>667</v>
      </c>
      <c r="L728" t="s">
        <v>662</v>
      </c>
      <c r="M728" t="s">
        <v>627</v>
      </c>
      <c r="N728" s="10">
        <v>23454</v>
      </c>
      <c r="O728" s="10">
        <v>1000</v>
      </c>
      <c r="P728">
        <v>5749</v>
      </c>
      <c r="Q728">
        <v>2</v>
      </c>
      <c r="R728">
        <v>0</v>
      </c>
      <c r="S728" t="s">
        <v>80</v>
      </c>
      <c r="T728" t="s">
        <v>304</v>
      </c>
      <c r="U728" t="s">
        <v>109</v>
      </c>
      <c r="V728">
        <v>0</v>
      </c>
      <c r="W728">
        <v>0</v>
      </c>
      <c r="X728">
        <v>0</v>
      </c>
      <c r="Y728">
        <v>0</v>
      </c>
      <c r="Z728" t="s">
        <v>109</v>
      </c>
      <c r="AA728" t="s">
        <v>79</v>
      </c>
      <c r="AB728" t="s">
        <v>629</v>
      </c>
      <c r="AC728">
        <v>0</v>
      </c>
      <c r="AD728" t="s">
        <v>109</v>
      </c>
      <c r="AE728" t="s">
        <v>79</v>
      </c>
      <c r="AF728" t="s">
        <v>629</v>
      </c>
      <c r="AH728">
        <v>2002</v>
      </c>
      <c r="AI728" s="8" t="s">
        <v>122</v>
      </c>
      <c r="AJ728" t="s">
        <v>671</v>
      </c>
      <c r="AK728" s="11">
        <v>2519</v>
      </c>
      <c r="AL728" s="11">
        <v>0</v>
      </c>
      <c r="AM728" s="11">
        <v>8</v>
      </c>
      <c r="AN728" s="11">
        <v>0</v>
      </c>
      <c r="AO728" s="11">
        <v>0</v>
      </c>
      <c r="AP728" s="11">
        <v>2527</v>
      </c>
      <c r="AQ728" s="10">
        <v>14</v>
      </c>
      <c r="AR728" s="12">
        <f t="shared" si="23"/>
        <v>353.78000000000003</v>
      </c>
      <c r="AS728" s="13">
        <v>44408</v>
      </c>
      <c r="AT728" s="14" t="s">
        <v>83</v>
      </c>
      <c r="AU728" s="15">
        <f t="shared" si="24"/>
        <v>2527</v>
      </c>
      <c r="AV728" s="12"/>
      <c r="AW728" t="s">
        <v>291</v>
      </c>
      <c r="AY728" s="16">
        <v>44408</v>
      </c>
      <c r="AZ728" s="10" t="s">
        <v>292</v>
      </c>
      <c r="BA728" s="10"/>
      <c r="BH728" t="s">
        <v>667</v>
      </c>
      <c r="BJ728" t="s">
        <v>662</v>
      </c>
      <c r="BK728" t="s">
        <v>627</v>
      </c>
      <c r="BL728">
        <v>23454</v>
      </c>
      <c r="BM728" t="s">
        <v>84</v>
      </c>
      <c r="BR728" s="10">
        <v>2.25</v>
      </c>
      <c r="BS728" t="s">
        <v>85</v>
      </c>
    </row>
    <row r="729" spans="1:71">
      <c r="A729" t="s">
        <v>664</v>
      </c>
      <c r="B729" s="47" t="s">
        <v>665</v>
      </c>
      <c r="C729" t="s">
        <v>96</v>
      </c>
      <c r="D729" s="8">
        <v>4</v>
      </c>
      <c r="E729" s="9">
        <v>43755</v>
      </c>
      <c r="F729" s="9">
        <v>43665</v>
      </c>
      <c r="G729" s="9">
        <v>43983</v>
      </c>
      <c r="H729" t="s">
        <v>666</v>
      </c>
      <c r="J729" t="s">
        <v>667</v>
      </c>
      <c r="L729" t="s">
        <v>662</v>
      </c>
      <c r="M729" t="s">
        <v>627</v>
      </c>
      <c r="N729" s="10">
        <v>23454</v>
      </c>
      <c r="O729" s="10">
        <v>1000</v>
      </c>
      <c r="P729">
        <v>5749</v>
      </c>
      <c r="Q729">
        <v>2</v>
      </c>
      <c r="R729">
        <v>0</v>
      </c>
      <c r="S729" t="s">
        <v>80</v>
      </c>
      <c r="T729" t="s">
        <v>304</v>
      </c>
      <c r="U729" t="s">
        <v>109</v>
      </c>
      <c r="V729">
        <v>0</v>
      </c>
      <c r="W729">
        <v>0</v>
      </c>
      <c r="X729">
        <v>0</v>
      </c>
      <c r="Y729">
        <v>0</v>
      </c>
      <c r="Z729" t="s">
        <v>109</v>
      </c>
      <c r="AA729" t="s">
        <v>79</v>
      </c>
      <c r="AB729" t="s">
        <v>629</v>
      </c>
      <c r="AC729">
        <v>0</v>
      </c>
      <c r="AD729" t="s">
        <v>109</v>
      </c>
      <c r="AE729" t="s">
        <v>79</v>
      </c>
      <c r="AF729" t="s">
        <v>629</v>
      </c>
      <c r="AH729">
        <v>2017</v>
      </c>
      <c r="AI729" s="8" t="s">
        <v>135</v>
      </c>
      <c r="AJ729" t="s">
        <v>673</v>
      </c>
      <c r="AK729" s="11">
        <v>-2501</v>
      </c>
      <c r="AL729" s="11">
        <v>0</v>
      </c>
      <c r="AM729" s="11">
        <v>-8</v>
      </c>
      <c r="AN729" s="11">
        <v>0</v>
      </c>
      <c r="AO729" s="11">
        <v>0</v>
      </c>
      <c r="AP729" s="11">
        <v>-2509</v>
      </c>
      <c r="AQ729" s="10">
        <v>14</v>
      </c>
      <c r="AR729" s="12">
        <f t="shared" si="23"/>
        <v>-351.26000000000005</v>
      </c>
      <c r="AS729" s="13">
        <v>44408</v>
      </c>
      <c r="AT729" s="14" t="s">
        <v>83</v>
      </c>
      <c r="AU729" s="15">
        <f t="shared" si="24"/>
        <v>-2509</v>
      </c>
      <c r="AV729" s="12"/>
      <c r="AW729" t="s">
        <v>291</v>
      </c>
      <c r="AY729" s="16">
        <v>44408</v>
      </c>
      <c r="AZ729" s="10" t="s">
        <v>292</v>
      </c>
      <c r="BA729" s="10"/>
      <c r="BH729" t="s">
        <v>667</v>
      </c>
      <c r="BJ729" t="s">
        <v>662</v>
      </c>
      <c r="BK729" t="s">
        <v>627</v>
      </c>
      <c r="BL729">
        <v>23454</v>
      </c>
      <c r="BM729" t="s">
        <v>84</v>
      </c>
      <c r="BR729" s="10">
        <v>2.25</v>
      </c>
      <c r="BS729" t="s">
        <v>85</v>
      </c>
    </row>
    <row r="730" spans="1:71">
      <c r="A730" t="s">
        <v>664</v>
      </c>
      <c r="B730" s="47" t="s">
        <v>665</v>
      </c>
      <c r="C730" t="s">
        <v>96</v>
      </c>
      <c r="D730" s="8">
        <v>4</v>
      </c>
      <c r="E730" s="9">
        <v>43755</v>
      </c>
      <c r="F730" s="9">
        <v>43665</v>
      </c>
      <c r="G730" s="9">
        <v>43983</v>
      </c>
      <c r="H730" t="s">
        <v>666</v>
      </c>
      <c r="J730" t="s">
        <v>667</v>
      </c>
      <c r="L730" t="s">
        <v>662</v>
      </c>
      <c r="M730" t="s">
        <v>627</v>
      </c>
      <c r="N730" s="10">
        <v>23454</v>
      </c>
      <c r="O730" s="10">
        <v>1000</v>
      </c>
      <c r="P730">
        <v>5749</v>
      </c>
      <c r="Q730">
        <v>2</v>
      </c>
      <c r="R730">
        <v>0</v>
      </c>
      <c r="S730" t="s">
        <v>80</v>
      </c>
      <c r="T730" t="s">
        <v>304</v>
      </c>
      <c r="U730" t="s">
        <v>109</v>
      </c>
      <c r="V730">
        <v>0</v>
      </c>
      <c r="W730">
        <v>0</v>
      </c>
      <c r="X730">
        <v>0</v>
      </c>
      <c r="Y730">
        <v>0</v>
      </c>
      <c r="Z730" t="s">
        <v>109</v>
      </c>
      <c r="AA730" t="s">
        <v>79</v>
      </c>
      <c r="AB730" t="s">
        <v>629</v>
      </c>
      <c r="AC730">
        <v>0</v>
      </c>
      <c r="AD730" t="s">
        <v>109</v>
      </c>
      <c r="AE730" t="s">
        <v>79</v>
      </c>
      <c r="AF730" t="s">
        <v>629</v>
      </c>
      <c r="AH730">
        <v>2007</v>
      </c>
      <c r="AI730" s="8" t="s">
        <v>122</v>
      </c>
      <c r="AJ730" t="s">
        <v>674</v>
      </c>
      <c r="AK730" s="11">
        <v>-2501</v>
      </c>
      <c r="AL730" s="11">
        <v>0</v>
      </c>
      <c r="AM730" s="11">
        <v>-8</v>
      </c>
      <c r="AN730" s="11">
        <v>0</v>
      </c>
      <c r="AO730" s="11">
        <v>0</v>
      </c>
      <c r="AP730" s="11">
        <v>-2509</v>
      </c>
      <c r="AQ730" s="10">
        <v>14</v>
      </c>
      <c r="AR730" s="12">
        <f t="shared" si="23"/>
        <v>-351.26000000000005</v>
      </c>
      <c r="AS730" s="13">
        <v>44408</v>
      </c>
      <c r="AT730" s="14" t="s">
        <v>83</v>
      </c>
      <c r="AU730" s="15">
        <f t="shared" si="24"/>
        <v>-2509</v>
      </c>
      <c r="AV730" s="12"/>
      <c r="AW730" t="s">
        <v>291</v>
      </c>
      <c r="AY730" s="16">
        <v>44408</v>
      </c>
      <c r="AZ730" s="10" t="s">
        <v>292</v>
      </c>
      <c r="BA730" s="10"/>
      <c r="BH730" t="s">
        <v>667</v>
      </c>
      <c r="BJ730" t="s">
        <v>662</v>
      </c>
      <c r="BK730" t="s">
        <v>627</v>
      </c>
      <c r="BL730">
        <v>23454</v>
      </c>
      <c r="BM730" t="s">
        <v>84</v>
      </c>
      <c r="BR730" s="10">
        <v>2.25</v>
      </c>
      <c r="BS730" t="s">
        <v>85</v>
      </c>
    </row>
    <row r="731" spans="1:71">
      <c r="A731" t="s">
        <v>664</v>
      </c>
      <c r="B731" s="47" t="s">
        <v>665</v>
      </c>
      <c r="C731" t="s">
        <v>96</v>
      </c>
      <c r="D731" s="8">
        <v>4</v>
      </c>
      <c r="E731" s="9">
        <v>43755</v>
      </c>
      <c r="F731" s="9">
        <v>43665</v>
      </c>
      <c r="G731" s="9">
        <v>43983</v>
      </c>
      <c r="H731" t="s">
        <v>666</v>
      </c>
      <c r="J731" t="s">
        <v>667</v>
      </c>
      <c r="L731" t="s">
        <v>662</v>
      </c>
      <c r="M731" t="s">
        <v>627</v>
      </c>
      <c r="N731" s="10">
        <v>23454</v>
      </c>
      <c r="O731" s="10">
        <v>1000</v>
      </c>
      <c r="P731">
        <v>5749</v>
      </c>
      <c r="Q731">
        <v>2</v>
      </c>
      <c r="R731">
        <v>0</v>
      </c>
      <c r="S731" t="s">
        <v>80</v>
      </c>
      <c r="T731" t="s">
        <v>304</v>
      </c>
      <c r="U731" t="s">
        <v>109</v>
      </c>
      <c r="V731">
        <v>0</v>
      </c>
      <c r="W731">
        <v>0</v>
      </c>
      <c r="X731">
        <v>0</v>
      </c>
      <c r="Y731">
        <v>0</v>
      </c>
      <c r="Z731" t="s">
        <v>109</v>
      </c>
      <c r="AA731" t="s">
        <v>79</v>
      </c>
      <c r="AB731" t="s">
        <v>629</v>
      </c>
      <c r="AC731">
        <v>0</v>
      </c>
      <c r="AD731" t="s">
        <v>109</v>
      </c>
      <c r="AE731" t="s">
        <v>79</v>
      </c>
      <c r="AF731" t="s">
        <v>629</v>
      </c>
      <c r="AH731">
        <v>2005</v>
      </c>
      <c r="AI731" s="8" t="s">
        <v>135</v>
      </c>
      <c r="AJ731" t="s">
        <v>676</v>
      </c>
      <c r="AK731" s="11">
        <v>2501</v>
      </c>
      <c r="AL731" s="11">
        <v>0</v>
      </c>
      <c r="AM731" s="11">
        <v>8</v>
      </c>
      <c r="AN731" s="11">
        <v>0</v>
      </c>
      <c r="AO731" s="11">
        <v>0</v>
      </c>
      <c r="AP731" s="11">
        <v>2509</v>
      </c>
      <c r="AQ731" s="10">
        <v>14</v>
      </c>
      <c r="AR731" s="12">
        <f t="shared" si="23"/>
        <v>351.26000000000005</v>
      </c>
      <c r="AS731" s="13">
        <v>44408</v>
      </c>
      <c r="AT731" s="14" t="s">
        <v>83</v>
      </c>
      <c r="AU731" s="15">
        <f t="shared" si="24"/>
        <v>2509</v>
      </c>
      <c r="AV731" s="12"/>
      <c r="AW731" t="s">
        <v>291</v>
      </c>
      <c r="AY731" s="16">
        <v>44408</v>
      </c>
      <c r="AZ731" s="10" t="s">
        <v>292</v>
      </c>
      <c r="BA731" s="10"/>
      <c r="BH731" t="s">
        <v>667</v>
      </c>
      <c r="BJ731" t="s">
        <v>662</v>
      </c>
      <c r="BK731" t="s">
        <v>627</v>
      </c>
      <c r="BL731">
        <v>23454</v>
      </c>
      <c r="BM731" t="s">
        <v>84</v>
      </c>
      <c r="BR731" s="10">
        <v>2.25</v>
      </c>
      <c r="BS731" t="s">
        <v>85</v>
      </c>
    </row>
    <row r="732" spans="1:71">
      <c r="A732" t="s">
        <v>664</v>
      </c>
      <c r="B732" s="47" t="s">
        <v>665</v>
      </c>
      <c r="C732" t="s">
        <v>96</v>
      </c>
      <c r="D732" s="8">
        <v>5</v>
      </c>
      <c r="E732" s="9">
        <v>43762</v>
      </c>
      <c r="F732" s="9">
        <v>43665</v>
      </c>
      <c r="G732" s="9">
        <v>43983</v>
      </c>
      <c r="H732" t="s">
        <v>666</v>
      </c>
      <c r="J732" t="s">
        <v>667</v>
      </c>
      <c r="L732" t="s">
        <v>662</v>
      </c>
      <c r="M732" t="s">
        <v>627</v>
      </c>
      <c r="N732" s="10">
        <v>23454</v>
      </c>
      <c r="O732" s="10">
        <v>1000</v>
      </c>
      <c r="P732">
        <v>5749</v>
      </c>
      <c r="Q732">
        <v>2</v>
      </c>
      <c r="R732">
        <v>0</v>
      </c>
      <c r="S732" t="s">
        <v>80</v>
      </c>
      <c r="T732" t="s">
        <v>304</v>
      </c>
      <c r="U732" t="s">
        <v>109</v>
      </c>
      <c r="V732">
        <v>0</v>
      </c>
      <c r="W732">
        <v>0</v>
      </c>
      <c r="X732">
        <v>0</v>
      </c>
      <c r="Y732">
        <v>0</v>
      </c>
      <c r="Z732" t="s">
        <v>109</v>
      </c>
      <c r="AA732" t="s">
        <v>79</v>
      </c>
      <c r="AB732" t="s">
        <v>629</v>
      </c>
      <c r="AC732">
        <v>0</v>
      </c>
      <c r="AD732" t="s">
        <v>109</v>
      </c>
      <c r="AE732" t="s">
        <v>79</v>
      </c>
      <c r="AF732" t="s">
        <v>629</v>
      </c>
      <c r="AH732">
        <v>2007</v>
      </c>
      <c r="AI732" s="8" t="s">
        <v>122</v>
      </c>
      <c r="AJ732" t="s">
        <v>670</v>
      </c>
      <c r="AK732" s="11">
        <v>-2437</v>
      </c>
      <c r="AL732" s="11">
        <v>0</v>
      </c>
      <c r="AM732" s="11">
        <v>-7</v>
      </c>
      <c r="AN732" s="11">
        <v>0</v>
      </c>
      <c r="AO732" s="11">
        <v>0</v>
      </c>
      <c r="AP732" s="11">
        <v>-2444</v>
      </c>
      <c r="AQ732" s="10">
        <v>14</v>
      </c>
      <c r="AR732" s="12">
        <f t="shared" si="23"/>
        <v>-342.16</v>
      </c>
      <c r="AS732" s="13">
        <v>44408</v>
      </c>
      <c r="AT732" s="14" t="s">
        <v>83</v>
      </c>
      <c r="AU732" s="15">
        <f t="shared" si="24"/>
        <v>-2444</v>
      </c>
      <c r="AV732" s="12"/>
      <c r="AW732" t="s">
        <v>291</v>
      </c>
      <c r="AY732" s="16">
        <v>44408</v>
      </c>
      <c r="AZ732" s="10" t="s">
        <v>292</v>
      </c>
      <c r="BA732" s="10"/>
      <c r="BH732" t="s">
        <v>667</v>
      </c>
      <c r="BJ732" t="s">
        <v>662</v>
      </c>
      <c r="BK732" t="s">
        <v>627</v>
      </c>
      <c r="BL732">
        <v>23454</v>
      </c>
      <c r="BM732" t="s">
        <v>84</v>
      </c>
      <c r="BR732" s="10">
        <v>2.25</v>
      </c>
      <c r="BS732" t="s">
        <v>85</v>
      </c>
    </row>
    <row r="733" spans="1:71">
      <c r="A733" t="s">
        <v>664</v>
      </c>
      <c r="B733" s="47" t="s">
        <v>665</v>
      </c>
      <c r="C733" t="s">
        <v>96</v>
      </c>
      <c r="D733" s="8">
        <v>6</v>
      </c>
      <c r="E733" s="9">
        <v>43783</v>
      </c>
      <c r="F733" s="9">
        <v>43665</v>
      </c>
      <c r="G733" s="9">
        <v>43983</v>
      </c>
      <c r="H733" t="s">
        <v>666</v>
      </c>
      <c r="J733" t="s">
        <v>667</v>
      </c>
      <c r="L733" t="s">
        <v>662</v>
      </c>
      <c r="M733" t="s">
        <v>627</v>
      </c>
      <c r="N733" s="10">
        <v>23454</v>
      </c>
      <c r="O733" s="10">
        <v>1000</v>
      </c>
      <c r="P733">
        <v>5749</v>
      </c>
      <c r="Q733">
        <v>2</v>
      </c>
      <c r="R733">
        <v>0</v>
      </c>
      <c r="S733" t="s">
        <v>80</v>
      </c>
      <c r="T733" t="s">
        <v>304</v>
      </c>
      <c r="U733" t="s">
        <v>109</v>
      </c>
      <c r="V733">
        <v>0</v>
      </c>
      <c r="W733">
        <v>0</v>
      </c>
      <c r="X733">
        <v>0</v>
      </c>
      <c r="Y733">
        <v>0</v>
      </c>
      <c r="Z733" t="s">
        <v>109</v>
      </c>
      <c r="AA733" t="s">
        <v>79</v>
      </c>
      <c r="AB733" t="s">
        <v>629</v>
      </c>
      <c r="AC733">
        <v>0</v>
      </c>
      <c r="AD733" t="s">
        <v>109</v>
      </c>
      <c r="AE733" t="s">
        <v>79</v>
      </c>
      <c r="AF733" t="s">
        <v>629</v>
      </c>
      <c r="AH733">
        <v>2005</v>
      </c>
      <c r="AI733" s="8" t="s">
        <v>135</v>
      </c>
      <c r="AJ733" t="s">
        <v>676</v>
      </c>
      <c r="AK733" s="11">
        <v>-2247</v>
      </c>
      <c r="AL733" s="11">
        <v>0</v>
      </c>
      <c r="AM733" s="11">
        <v>-7</v>
      </c>
      <c r="AN733" s="11">
        <v>0</v>
      </c>
      <c r="AO733" s="11">
        <v>0</v>
      </c>
      <c r="AP733" s="11">
        <v>-2254</v>
      </c>
      <c r="AQ733" s="10">
        <v>14</v>
      </c>
      <c r="AR733" s="12">
        <f t="shared" si="23"/>
        <v>-315.56</v>
      </c>
      <c r="AS733" s="13">
        <v>44408</v>
      </c>
      <c r="AT733" s="14" t="s">
        <v>83</v>
      </c>
      <c r="AU733" s="15">
        <f t="shared" si="24"/>
        <v>-2254</v>
      </c>
      <c r="AV733" s="12"/>
      <c r="AW733" t="s">
        <v>291</v>
      </c>
      <c r="AY733" s="16">
        <v>44408</v>
      </c>
      <c r="AZ733" s="10" t="s">
        <v>292</v>
      </c>
      <c r="BA733" s="10"/>
      <c r="BH733" t="s">
        <v>667</v>
      </c>
      <c r="BJ733" t="s">
        <v>662</v>
      </c>
      <c r="BK733" t="s">
        <v>627</v>
      </c>
      <c r="BL733">
        <v>23454</v>
      </c>
      <c r="BM733" t="s">
        <v>84</v>
      </c>
      <c r="BR733" s="10">
        <v>2.25</v>
      </c>
      <c r="BS733" t="s">
        <v>85</v>
      </c>
    </row>
    <row r="734" spans="1:71">
      <c r="A734" t="s">
        <v>664</v>
      </c>
      <c r="B734" s="47" t="s">
        <v>665</v>
      </c>
      <c r="C734" t="s">
        <v>96</v>
      </c>
      <c r="D734" s="8">
        <v>6</v>
      </c>
      <c r="E734" s="9">
        <v>43783</v>
      </c>
      <c r="F734" s="9">
        <v>43665</v>
      </c>
      <c r="G734" s="9">
        <v>43983</v>
      </c>
      <c r="H734" t="s">
        <v>666</v>
      </c>
      <c r="J734" t="s">
        <v>667</v>
      </c>
      <c r="L734" t="s">
        <v>662</v>
      </c>
      <c r="M734" t="s">
        <v>627</v>
      </c>
      <c r="N734" s="10">
        <v>23454</v>
      </c>
      <c r="O734" s="10">
        <v>1000</v>
      </c>
      <c r="P734">
        <v>5749</v>
      </c>
      <c r="Q734">
        <v>2</v>
      </c>
      <c r="R734">
        <v>0</v>
      </c>
      <c r="S734" t="s">
        <v>80</v>
      </c>
      <c r="T734" t="s">
        <v>304</v>
      </c>
      <c r="U734" t="s">
        <v>109</v>
      </c>
      <c r="V734">
        <v>0</v>
      </c>
      <c r="W734">
        <v>0</v>
      </c>
      <c r="X734">
        <v>0</v>
      </c>
      <c r="Y734">
        <v>0</v>
      </c>
      <c r="Z734" t="s">
        <v>109</v>
      </c>
      <c r="AA734" t="s">
        <v>79</v>
      </c>
      <c r="AB734" t="s">
        <v>629</v>
      </c>
      <c r="AC734">
        <v>0</v>
      </c>
      <c r="AD734" t="s">
        <v>109</v>
      </c>
      <c r="AE734" t="s">
        <v>79</v>
      </c>
      <c r="AF734" t="s">
        <v>629</v>
      </c>
      <c r="AH734">
        <v>2006</v>
      </c>
      <c r="AI734" s="8" t="s">
        <v>135</v>
      </c>
      <c r="AJ734" t="s">
        <v>678</v>
      </c>
      <c r="AK734" s="11">
        <v>2247</v>
      </c>
      <c r="AL734" s="11">
        <v>0</v>
      </c>
      <c r="AM734" s="11">
        <v>7</v>
      </c>
      <c r="AN734" s="11">
        <v>0</v>
      </c>
      <c r="AO734" s="11">
        <v>0</v>
      </c>
      <c r="AP734" s="11">
        <v>2254</v>
      </c>
      <c r="AQ734" s="10">
        <v>14</v>
      </c>
      <c r="AR734" s="12">
        <f t="shared" si="23"/>
        <v>315.56</v>
      </c>
      <c r="AS734" s="13">
        <v>44408</v>
      </c>
      <c r="AT734" s="14" t="s">
        <v>83</v>
      </c>
      <c r="AU734" s="15">
        <f t="shared" si="24"/>
        <v>2254</v>
      </c>
      <c r="AV734" s="12"/>
      <c r="AW734" t="s">
        <v>291</v>
      </c>
      <c r="AY734" s="16">
        <v>44408</v>
      </c>
      <c r="AZ734" s="10" t="s">
        <v>292</v>
      </c>
      <c r="BA734" s="10"/>
      <c r="BH734" t="s">
        <v>667</v>
      </c>
      <c r="BJ734" t="s">
        <v>662</v>
      </c>
      <c r="BK734" t="s">
        <v>627</v>
      </c>
      <c r="BL734">
        <v>23454</v>
      </c>
      <c r="BM734" t="s">
        <v>84</v>
      </c>
      <c r="BR734" s="10">
        <v>2.25</v>
      </c>
      <c r="BS734" t="s">
        <v>85</v>
      </c>
    </row>
    <row r="735" spans="1:71">
      <c r="A735" t="s">
        <v>664</v>
      </c>
      <c r="B735" s="47" t="s">
        <v>665</v>
      </c>
      <c r="C735" t="s">
        <v>96</v>
      </c>
      <c r="D735" s="8">
        <v>8</v>
      </c>
      <c r="E735" s="9">
        <v>43804</v>
      </c>
      <c r="F735" s="9">
        <v>43665</v>
      </c>
      <c r="G735" s="9">
        <v>43983</v>
      </c>
      <c r="H735" t="s">
        <v>666</v>
      </c>
      <c r="J735" t="s">
        <v>667</v>
      </c>
      <c r="L735" t="s">
        <v>662</v>
      </c>
      <c r="M735" t="s">
        <v>627</v>
      </c>
      <c r="N735" s="10">
        <v>23454</v>
      </c>
      <c r="O735" s="10">
        <v>1000</v>
      </c>
      <c r="P735">
        <v>5749</v>
      </c>
      <c r="Q735">
        <v>2</v>
      </c>
      <c r="R735">
        <v>0</v>
      </c>
      <c r="S735" t="s">
        <v>80</v>
      </c>
      <c r="T735" t="s">
        <v>304</v>
      </c>
      <c r="U735" t="s">
        <v>109</v>
      </c>
      <c r="V735">
        <v>0</v>
      </c>
      <c r="W735">
        <v>0</v>
      </c>
      <c r="X735">
        <v>0</v>
      </c>
      <c r="Y735">
        <v>0</v>
      </c>
      <c r="Z735" t="s">
        <v>109</v>
      </c>
      <c r="AA735" t="s">
        <v>79</v>
      </c>
      <c r="AB735" t="s">
        <v>629</v>
      </c>
      <c r="AC735">
        <v>0</v>
      </c>
      <c r="AD735" t="s">
        <v>109</v>
      </c>
      <c r="AE735" t="s">
        <v>79</v>
      </c>
      <c r="AF735" t="s">
        <v>629</v>
      </c>
      <c r="AH735">
        <v>2003</v>
      </c>
      <c r="AI735" s="8" t="s">
        <v>135</v>
      </c>
      <c r="AJ735" t="s">
        <v>677</v>
      </c>
      <c r="AK735" s="11">
        <v>-2057</v>
      </c>
      <c r="AL735" s="11">
        <v>0</v>
      </c>
      <c r="AM735" s="11">
        <v>-6</v>
      </c>
      <c r="AN735" s="11">
        <v>0</v>
      </c>
      <c r="AO735" s="11">
        <v>0</v>
      </c>
      <c r="AP735" s="11">
        <v>-2063</v>
      </c>
      <c r="AQ735" s="10">
        <v>14</v>
      </c>
      <c r="AR735" s="12">
        <f t="shared" si="23"/>
        <v>-288.82000000000005</v>
      </c>
      <c r="AS735" s="13">
        <v>44408</v>
      </c>
      <c r="AT735" s="14" t="s">
        <v>83</v>
      </c>
      <c r="AU735" s="15">
        <f t="shared" si="24"/>
        <v>-2063</v>
      </c>
      <c r="AV735" s="12"/>
      <c r="AW735" t="s">
        <v>291</v>
      </c>
      <c r="AY735" s="16">
        <v>44408</v>
      </c>
      <c r="AZ735" s="10" t="s">
        <v>292</v>
      </c>
      <c r="BA735" s="10"/>
      <c r="BH735" t="s">
        <v>667</v>
      </c>
      <c r="BJ735" t="s">
        <v>662</v>
      </c>
      <c r="BK735" t="s">
        <v>627</v>
      </c>
      <c r="BL735">
        <v>23454</v>
      </c>
      <c r="BM735" t="s">
        <v>84</v>
      </c>
      <c r="BR735" s="10">
        <v>2.25</v>
      </c>
      <c r="BS735" t="s">
        <v>85</v>
      </c>
    </row>
    <row r="736" spans="1:71">
      <c r="A736" t="s">
        <v>664</v>
      </c>
      <c r="B736" s="47" t="s">
        <v>665</v>
      </c>
      <c r="C736" t="s">
        <v>96</v>
      </c>
      <c r="D736" s="8">
        <v>8</v>
      </c>
      <c r="E736" s="9">
        <v>43804</v>
      </c>
      <c r="F736" s="9">
        <v>43665</v>
      </c>
      <c r="G736" s="9">
        <v>43983</v>
      </c>
      <c r="H736" t="s">
        <v>666</v>
      </c>
      <c r="J736" t="s">
        <v>667</v>
      </c>
      <c r="L736" t="s">
        <v>662</v>
      </c>
      <c r="M736" t="s">
        <v>627</v>
      </c>
      <c r="N736" s="10">
        <v>23454</v>
      </c>
      <c r="O736" s="10">
        <v>1000</v>
      </c>
      <c r="P736">
        <v>5749</v>
      </c>
      <c r="Q736">
        <v>2</v>
      </c>
      <c r="R736">
        <v>0</v>
      </c>
      <c r="S736" t="s">
        <v>80</v>
      </c>
      <c r="T736" t="s">
        <v>304</v>
      </c>
      <c r="U736" t="s">
        <v>109</v>
      </c>
      <c r="V736">
        <v>0</v>
      </c>
      <c r="W736">
        <v>0</v>
      </c>
      <c r="X736">
        <v>0</v>
      </c>
      <c r="Y736">
        <v>0</v>
      </c>
      <c r="Z736" t="s">
        <v>109</v>
      </c>
      <c r="AA736" t="s">
        <v>79</v>
      </c>
      <c r="AB736" t="s">
        <v>629</v>
      </c>
      <c r="AC736">
        <v>0</v>
      </c>
      <c r="AD736" t="s">
        <v>109</v>
      </c>
      <c r="AE736" t="s">
        <v>79</v>
      </c>
      <c r="AF736" t="s">
        <v>629</v>
      </c>
      <c r="AH736">
        <v>2006</v>
      </c>
      <c r="AI736" s="8" t="s">
        <v>135</v>
      </c>
      <c r="AJ736" t="s">
        <v>678</v>
      </c>
      <c r="AK736" s="11">
        <v>-2057</v>
      </c>
      <c r="AL736" s="11">
        <v>0</v>
      </c>
      <c r="AM736" s="11">
        <v>-6</v>
      </c>
      <c r="AN736" s="11">
        <v>0</v>
      </c>
      <c r="AO736" s="11">
        <v>0</v>
      </c>
      <c r="AP736" s="11">
        <v>-2063</v>
      </c>
      <c r="AQ736" s="10">
        <v>14</v>
      </c>
      <c r="AR736" s="12">
        <f t="shared" si="23"/>
        <v>-288.82000000000005</v>
      </c>
      <c r="AS736" s="13">
        <v>44408</v>
      </c>
      <c r="AT736" s="14" t="s">
        <v>83</v>
      </c>
      <c r="AU736" s="15">
        <f t="shared" si="24"/>
        <v>-2063</v>
      </c>
      <c r="AV736" s="12"/>
      <c r="AW736" t="s">
        <v>291</v>
      </c>
      <c r="AY736" s="16">
        <v>44408</v>
      </c>
      <c r="AZ736" s="10" t="s">
        <v>292</v>
      </c>
      <c r="BA736" s="10"/>
      <c r="BH736" t="s">
        <v>667</v>
      </c>
      <c r="BJ736" t="s">
        <v>662</v>
      </c>
      <c r="BK736" t="s">
        <v>627</v>
      </c>
      <c r="BL736">
        <v>23454</v>
      </c>
      <c r="BM736" t="s">
        <v>84</v>
      </c>
      <c r="BR736" s="10">
        <v>2.25</v>
      </c>
      <c r="BS736" t="s">
        <v>85</v>
      </c>
    </row>
    <row r="737" spans="1:71">
      <c r="A737" t="s">
        <v>664</v>
      </c>
      <c r="B737" s="47" t="s">
        <v>665</v>
      </c>
      <c r="C737" t="s">
        <v>96</v>
      </c>
      <c r="D737" s="8">
        <v>8</v>
      </c>
      <c r="E737" s="9">
        <v>43804</v>
      </c>
      <c r="F737" s="9">
        <v>43665</v>
      </c>
      <c r="G737" s="9">
        <v>43983</v>
      </c>
      <c r="H737" t="s">
        <v>666</v>
      </c>
      <c r="J737" t="s">
        <v>667</v>
      </c>
      <c r="L737" t="s">
        <v>662</v>
      </c>
      <c r="M737" t="s">
        <v>627</v>
      </c>
      <c r="N737" s="10">
        <v>23454</v>
      </c>
      <c r="O737" s="10">
        <v>1000</v>
      </c>
      <c r="P737">
        <v>5749</v>
      </c>
      <c r="Q737">
        <v>2</v>
      </c>
      <c r="R737">
        <v>0</v>
      </c>
      <c r="S737" t="s">
        <v>80</v>
      </c>
      <c r="T737" t="s">
        <v>304</v>
      </c>
      <c r="U737" t="s">
        <v>109</v>
      </c>
      <c r="V737">
        <v>0</v>
      </c>
      <c r="W737">
        <v>0</v>
      </c>
      <c r="X737">
        <v>0</v>
      </c>
      <c r="Y737">
        <v>0</v>
      </c>
      <c r="Z737" t="s">
        <v>109</v>
      </c>
      <c r="AA737" t="s">
        <v>79</v>
      </c>
      <c r="AB737" t="s">
        <v>629</v>
      </c>
      <c r="AC737">
        <v>0</v>
      </c>
      <c r="AD737" t="s">
        <v>109</v>
      </c>
      <c r="AE737" t="s">
        <v>79</v>
      </c>
      <c r="AF737" t="s">
        <v>629</v>
      </c>
      <c r="AH737">
        <v>2017</v>
      </c>
      <c r="AI737" s="8" t="s">
        <v>135</v>
      </c>
      <c r="AJ737" t="s">
        <v>673</v>
      </c>
      <c r="AK737" s="11">
        <v>2057</v>
      </c>
      <c r="AL737" s="11">
        <v>0</v>
      </c>
      <c r="AM737" s="11">
        <v>6</v>
      </c>
      <c r="AN737" s="11">
        <v>0</v>
      </c>
      <c r="AO737" s="11">
        <v>0</v>
      </c>
      <c r="AP737" s="11">
        <v>2063</v>
      </c>
      <c r="AQ737" s="10">
        <v>14</v>
      </c>
      <c r="AR737" s="12">
        <f t="shared" si="23"/>
        <v>288.82000000000005</v>
      </c>
      <c r="AS737" s="13">
        <v>44408</v>
      </c>
      <c r="AT737" s="14" t="s">
        <v>83</v>
      </c>
      <c r="AU737" s="15">
        <f t="shared" si="24"/>
        <v>2063</v>
      </c>
      <c r="AV737" s="12"/>
      <c r="AW737" t="s">
        <v>291</v>
      </c>
      <c r="AY737" s="16">
        <v>44408</v>
      </c>
      <c r="AZ737" s="10" t="s">
        <v>292</v>
      </c>
      <c r="BA737" s="10"/>
      <c r="BH737" t="s">
        <v>667</v>
      </c>
      <c r="BJ737" t="s">
        <v>662</v>
      </c>
      <c r="BK737" t="s">
        <v>627</v>
      </c>
      <c r="BL737">
        <v>23454</v>
      </c>
      <c r="BM737" t="s">
        <v>84</v>
      </c>
      <c r="BR737" s="10">
        <v>2.25</v>
      </c>
      <c r="BS737" t="s">
        <v>85</v>
      </c>
    </row>
    <row r="738" spans="1:71">
      <c r="A738" t="s">
        <v>664</v>
      </c>
      <c r="B738" s="47" t="s">
        <v>665</v>
      </c>
      <c r="C738" t="s">
        <v>96</v>
      </c>
      <c r="D738" s="8">
        <v>9</v>
      </c>
      <c r="E738" s="9">
        <v>43822</v>
      </c>
      <c r="F738" s="9">
        <v>43665</v>
      </c>
      <c r="G738" s="9">
        <v>43983</v>
      </c>
      <c r="H738" t="s">
        <v>666</v>
      </c>
      <c r="J738" t="s">
        <v>667</v>
      </c>
      <c r="L738" t="s">
        <v>662</v>
      </c>
      <c r="M738" t="s">
        <v>627</v>
      </c>
      <c r="N738" s="10">
        <v>23454</v>
      </c>
      <c r="O738" s="10">
        <v>1000</v>
      </c>
      <c r="P738">
        <v>5749</v>
      </c>
      <c r="Q738">
        <v>2</v>
      </c>
      <c r="R738">
        <v>0</v>
      </c>
      <c r="S738" t="s">
        <v>80</v>
      </c>
      <c r="T738" t="s">
        <v>304</v>
      </c>
      <c r="U738" t="s">
        <v>109</v>
      </c>
      <c r="V738">
        <v>0</v>
      </c>
      <c r="W738">
        <v>0</v>
      </c>
      <c r="X738">
        <v>0</v>
      </c>
      <c r="Y738">
        <v>0</v>
      </c>
      <c r="Z738" t="s">
        <v>109</v>
      </c>
      <c r="AA738" t="s">
        <v>79</v>
      </c>
      <c r="AB738" t="s">
        <v>629</v>
      </c>
      <c r="AC738">
        <v>0</v>
      </c>
      <c r="AD738" t="s">
        <v>109</v>
      </c>
      <c r="AE738" t="s">
        <v>79</v>
      </c>
      <c r="AF738" t="s">
        <v>629</v>
      </c>
      <c r="AH738">
        <v>2011</v>
      </c>
      <c r="AI738" s="8" t="s">
        <v>135</v>
      </c>
      <c r="AJ738" t="s">
        <v>669</v>
      </c>
      <c r="AK738" s="11">
        <v>-1894</v>
      </c>
      <c r="AL738" s="11">
        <v>0</v>
      </c>
      <c r="AM738" s="11">
        <v>-6</v>
      </c>
      <c r="AN738" s="11">
        <v>0</v>
      </c>
      <c r="AO738" s="11">
        <v>0</v>
      </c>
      <c r="AP738" s="11">
        <v>-1900</v>
      </c>
      <c r="AQ738" s="10">
        <v>14</v>
      </c>
      <c r="AR738" s="12">
        <f t="shared" si="23"/>
        <v>-266</v>
      </c>
      <c r="AS738" s="13">
        <v>44408</v>
      </c>
      <c r="AT738" s="14" t="s">
        <v>83</v>
      </c>
      <c r="AU738" s="15">
        <f t="shared" si="24"/>
        <v>-1900</v>
      </c>
      <c r="AV738" s="12"/>
      <c r="AW738" t="s">
        <v>291</v>
      </c>
      <c r="AY738" s="16">
        <v>44408</v>
      </c>
      <c r="AZ738" s="10" t="s">
        <v>292</v>
      </c>
      <c r="BA738" s="10"/>
      <c r="BH738" t="s">
        <v>667</v>
      </c>
      <c r="BJ738" t="s">
        <v>662</v>
      </c>
      <c r="BK738" t="s">
        <v>627</v>
      </c>
      <c r="BL738">
        <v>23454</v>
      </c>
      <c r="BM738" t="s">
        <v>84</v>
      </c>
      <c r="BR738" s="10">
        <v>2.25</v>
      </c>
      <c r="BS738" t="s">
        <v>85</v>
      </c>
    </row>
    <row r="739" spans="1:71">
      <c r="A739" t="s">
        <v>664</v>
      </c>
      <c r="B739" s="47" t="s">
        <v>665</v>
      </c>
      <c r="C739" t="s">
        <v>96</v>
      </c>
      <c r="D739" s="8">
        <v>10</v>
      </c>
      <c r="E739" s="9">
        <v>43826</v>
      </c>
      <c r="F739" s="9">
        <v>43665</v>
      </c>
      <c r="G739" s="9">
        <v>43983</v>
      </c>
      <c r="H739" t="s">
        <v>666</v>
      </c>
      <c r="J739" t="s">
        <v>667</v>
      </c>
      <c r="L739" t="s">
        <v>662</v>
      </c>
      <c r="M739" t="s">
        <v>627</v>
      </c>
      <c r="N739" s="10">
        <v>23454</v>
      </c>
      <c r="O739" s="10">
        <v>1000</v>
      </c>
      <c r="P739">
        <v>5749</v>
      </c>
      <c r="Q739">
        <v>2</v>
      </c>
      <c r="R739">
        <v>0</v>
      </c>
      <c r="S739" t="s">
        <v>80</v>
      </c>
      <c r="T739" t="s">
        <v>304</v>
      </c>
      <c r="U739" t="s">
        <v>109</v>
      </c>
      <c r="V739">
        <v>0</v>
      </c>
      <c r="W739">
        <v>0</v>
      </c>
      <c r="X739">
        <v>0</v>
      </c>
      <c r="Y739">
        <v>0</v>
      </c>
      <c r="Z739" t="s">
        <v>109</v>
      </c>
      <c r="AA739" t="s">
        <v>79</v>
      </c>
      <c r="AB739" t="s">
        <v>629</v>
      </c>
      <c r="AC739">
        <v>0</v>
      </c>
      <c r="AD739" t="s">
        <v>109</v>
      </c>
      <c r="AE739" t="s">
        <v>79</v>
      </c>
      <c r="AF739" t="s">
        <v>629</v>
      </c>
      <c r="AH739">
        <v>2007</v>
      </c>
      <c r="AI739" s="8" t="s">
        <v>122</v>
      </c>
      <c r="AJ739" t="s">
        <v>674</v>
      </c>
      <c r="AK739" s="11">
        <v>1857</v>
      </c>
      <c r="AL739" s="11">
        <v>0</v>
      </c>
      <c r="AM739" s="11">
        <v>6</v>
      </c>
      <c r="AN739" s="11">
        <v>0</v>
      </c>
      <c r="AO739" s="11">
        <v>0</v>
      </c>
      <c r="AP739" s="11">
        <v>1863</v>
      </c>
      <c r="AQ739" s="10">
        <v>14</v>
      </c>
      <c r="AR739" s="12">
        <f t="shared" si="23"/>
        <v>260.82000000000005</v>
      </c>
      <c r="AS739" s="13">
        <v>44408</v>
      </c>
      <c r="AT739" s="14" t="s">
        <v>83</v>
      </c>
      <c r="AU739" s="15">
        <f t="shared" si="24"/>
        <v>1863</v>
      </c>
      <c r="AV739" s="12"/>
      <c r="AW739" t="s">
        <v>291</v>
      </c>
      <c r="AY739" s="16">
        <v>44408</v>
      </c>
      <c r="AZ739" s="10" t="s">
        <v>292</v>
      </c>
      <c r="BA739" s="10"/>
      <c r="BH739" t="s">
        <v>667</v>
      </c>
      <c r="BJ739" t="s">
        <v>662</v>
      </c>
      <c r="BK739" t="s">
        <v>627</v>
      </c>
      <c r="BL739">
        <v>23454</v>
      </c>
      <c r="BM739" t="s">
        <v>84</v>
      </c>
      <c r="BR739" s="10">
        <v>2.25</v>
      </c>
      <c r="BS739" t="s">
        <v>85</v>
      </c>
    </row>
    <row r="740" spans="1:71">
      <c r="A740" t="s">
        <v>664</v>
      </c>
      <c r="B740" s="47" t="s">
        <v>665</v>
      </c>
      <c r="C740" t="s">
        <v>96</v>
      </c>
      <c r="D740" s="8">
        <v>11</v>
      </c>
      <c r="E740" s="9">
        <v>43839</v>
      </c>
      <c r="F740" s="9">
        <v>43665</v>
      </c>
      <c r="G740" s="9">
        <v>43983</v>
      </c>
      <c r="H740" t="s">
        <v>666</v>
      </c>
      <c r="J740" t="s">
        <v>667</v>
      </c>
      <c r="L740" t="s">
        <v>662</v>
      </c>
      <c r="M740" t="s">
        <v>627</v>
      </c>
      <c r="N740" s="10">
        <v>23454</v>
      </c>
      <c r="O740" s="10">
        <v>1000</v>
      </c>
      <c r="P740">
        <v>5749</v>
      </c>
      <c r="Q740">
        <v>2</v>
      </c>
      <c r="R740">
        <v>0</v>
      </c>
      <c r="S740" t="s">
        <v>80</v>
      </c>
      <c r="T740" t="s">
        <v>304</v>
      </c>
      <c r="U740" t="s">
        <v>109</v>
      </c>
      <c r="V740">
        <v>0</v>
      </c>
      <c r="W740">
        <v>0</v>
      </c>
      <c r="X740">
        <v>0</v>
      </c>
      <c r="Y740">
        <v>0</v>
      </c>
      <c r="Z740" t="s">
        <v>109</v>
      </c>
      <c r="AA740" t="s">
        <v>79</v>
      </c>
      <c r="AB740" t="s">
        <v>629</v>
      </c>
      <c r="AC740">
        <v>0</v>
      </c>
      <c r="AD740" t="s">
        <v>109</v>
      </c>
      <c r="AE740" t="s">
        <v>79</v>
      </c>
      <c r="AF740" t="s">
        <v>629</v>
      </c>
      <c r="AH740">
        <v>2002</v>
      </c>
      <c r="AI740" s="8" t="s">
        <v>122</v>
      </c>
      <c r="AJ740" t="s">
        <v>671</v>
      </c>
      <c r="AK740" s="11">
        <v>-1740</v>
      </c>
      <c r="AL740" s="11">
        <v>0</v>
      </c>
      <c r="AM740" s="11">
        <v>-5</v>
      </c>
      <c r="AN740" s="11">
        <v>0</v>
      </c>
      <c r="AO740" s="11">
        <v>0</v>
      </c>
      <c r="AP740" s="11">
        <v>-1745</v>
      </c>
      <c r="AQ740" s="10">
        <v>14</v>
      </c>
      <c r="AR740" s="12">
        <f t="shared" si="23"/>
        <v>-244.3</v>
      </c>
      <c r="AS740" s="13">
        <v>44408</v>
      </c>
      <c r="AT740" s="14" t="s">
        <v>83</v>
      </c>
      <c r="AU740" s="15">
        <f t="shared" si="24"/>
        <v>-1745</v>
      </c>
      <c r="AV740" s="12"/>
      <c r="AW740" t="s">
        <v>291</v>
      </c>
      <c r="AY740" s="16">
        <v>44408</v>
      </c>
      <c r="AZ740" s="10" t="s">
        <v>292</v>
      </c>
      <c r="BA740" s="10"/>
      <c r="BH740" t="s">
        <v>667</v>
      </c>
      <c r="BJ740" t="s">
        <v>662</v>
      </c>
      <c r="BK740" t="s">
        <v>627</v>
      </c>
      <c r="BL740">
        <v>23454</v>
      </c>
      <c r="BM740" t="s">
        <v>84</v>
      </c>
      <c r="BR740" s="10">
        <v>2.25</v>
      </c>
      <c r="BS740" t="s">
        <v>85</v>
      </c>
    </row>
    <row r="741" spans="1:71">
      <c r="A741" t="s">
        <v>664</v>
      </c>
      <c r="B741" s="47" t="s">
        <v>665</v>
      </c>
      <c r="C741" t="s">
        <v>96</v>
      </c>
      <c r="D741" s="8">
        <v>11</v>
      </c>
      <c r="E741" s="9">
        <v>43839</v>
      </c>
      <c r="F741" s="9">
        <v>43665</v>
      </c>
      <c r="G741" s="9">
        <v>43983</v>
      </c>
      <c r="H741" t="s">
        <v>666</v>
      </c>
      <c r="J741" t="s">
        <v>667</v>
      </c>
      <c r="L741" t="s">
        <v>662</v>
      </c>
      <c r="M741" t="s">
        <v>627</v>
      </c>
      <c r="N741" s="10">
        <v>23454</v>
      </c>
      <c r="O741" s="10">
        <v>1000</v>
      </c>
      <c r="P741">
        <v>5749</v>
      </c>
      <c r="Q741">
        <v>2</v>
      </c>
      <c r="R741">
        <v>0</v>
      </c>
      <c r="S741" t="s">
        <v>80</v>
      </c>
      <c r="T741" t="s">
        <v>304</v>
      </c>
      <c r="U741" t="s">
        <v>109</v>
      </c>
      <c r="V741">
        <v>0</v>
      </c>
      <c r="W741">
        <v>0</v>
      </c>
      <c r="X741">
        <v>0</v>
      </c>
      <c r="Y741">
        <v>0</v>
      </c>
      <c r="Z741" t="s">
        <v>109</v>
      </c>
      <c r="AA741" t="s">
        <v>79</v>
      </c>
      <c r="AB741" t="s">
        <v>629</v>
      </c>
      <c r="AC741">
        <v>0</v>
      </c>
      <c r="AD741" t="s">
        <v>109</v>
      </c>
      <c r="AE741" t="s">
        <v>79</v>
      </c>
      <c r="AF741" t="s">
        <v>629</v>
      </c>
      <c r="AH741">
        <v>2011</v>
      </c>
      <c r="AI741" s="8" t="s">
        <v>135</v>
      </c>
      <c r="AJ741" t="s">
        <v>669</v>
      </c>
      <c r="AK741" s="11">
        <v>1740</v>
      </c>
      <c r="AL741" s="11">
        <v>0</v>
      </c>
      <c r="AM741" s="11">
        <v>5</v>
      </c>
      <c r="AN741" s="11">
        <v>0</v>
      </c>
      <c r="AO741" s="11">
        <v>0</v>
      </c>
      <c r="AP741" s="11">
        <v>1745</v>
      </c>
      <c r="AQ741" s="10">
        <v>14</v>
      </c>
      <c r="AR741" s="12">
        <f t="shared" si="23"/>
        <v>244.3</v>
      </c>
      <c r="AS741" s="13">
        <v>44408</v>
      </c>
      <c r="AT741" s="14" t="s">
        <v>83</v>
      </c>
      <c r="AU741" s="15">
        <f t="shared" si="24"/>
        <v>1745</v>
      </c>
      <c r="AV741" s="12"/>
      <c r="AW741" t="s">
        <v>291</v>
      </c>
      <c r="AY741" s="16">
        <v>44408</v>
      </c>
      <c r="AZ741" s="10" t="s">
        <v>292</v>
      </c>
      <c r="BA741" s="10"/>
      <c r="BH741" t="s">
        <v>667</v>
      </c>
      <c r="BJ741" t="s">
        <v>662</v>
      </c>
      <c r="BK741" t="s">
        <v>627</v>
      </c>
      <c r="BL741">
        <v>23454</v>
      </c>
      <c r="BM741" t="s">
        <v>84</v>
      </c>
      <c r="BR741" s="10">
        <v>2.25</v>
      </c>
      <c r="BS741" t="s">
        <v>85</v>
      </c>
    </row>
    <row r="742" spans="1:71">
      <c r="A742" t="s">
        <v>664</v>
      </c>
      <c r="B742" s="47" t="s">
        <v>665</v>
      </c>
      <c r="C742" t="s">
        <v>96</v>
      </c>
      <c r="D742" s="8">
        <v>14</v>
      </c>
      <c r="E742" s="9">
        <v>43934</v>
      </c>
      <c r="F742" s="9">
        <v>43665</v>
      </c>
      <c r="G742" s="9">
        <v>43983</v>
      </c>
      <c r="H742" t="s">
        <v>666</v>
      </c>
      <c r="J742" t="s">
        <v>667</v>
      </c>
      <c r="L742" t="s">
        <v>662</v>
      </c>
      <c r="M742" t="s">
        <v>627</v>
      </c>
      <c r="N742" s="10">
        <v>23454</v>
      </c>
      <c r="O742" s="10">
        <v>1000</v>
      </c>
      <c r="P742">
        <v>5749</v>
      </c>
      <c r="Q742">
        <v>2</v>
      </c>
      <c r="R742">
        <v>0</v>
      </c>
      <c r="S742" t="s">
        <v>80</v>
      </c>
      <c r="T742" t="s">
        <v>304</v>
      </c>
      <c r="U742" t="s">
        <v>109</v>
      </c>
      <c r="V742">
        <v>0</v>
      </c>
      <c r="W742">
        <v>0</v>
      </c>
      <c r="X742">
        <v>0</v>
      </c>
      <c r="Y742">
        <v>0</v>
      </c>
      <c r="Z742" t="s">
        <v>109</v>
      </c>
      <c r="AA742" t="s">
        <v>79</v>
      </c>
      <c r="AB742" t="s">
        <v>629</v>
      </c>
      <c r="AC742">
        <v>0</v>
      </c>
      <c r="AD742" t="s">
        <v>109</v>
      </c>
      <c r="AE742" t="s">
        <v>79</v>
      </c>
      <c r="AF742" t="s">
        <v>629</v>
      </c>
      <c r="AH742" s="10">
        <v>2011</v>
      </c>
      <c r="AI742" s="8" t="s">
        <v>135</v>
      </c>
      <c r="AJ742" t="s">
        <v>669</v>
      </c>
      <c r="AK742" s="11">
        <v>-879</v>
      </c>
      <c r="AL742" s="11">
        <v>0</v>
      </c>
      <c r="AM742" s="11">
        <v>-2</v>
      </c>
      <c r="AN742" s="11">
        <v>0</v>
      </c>
      <c r="AO742" s="11">
        <v>0</v>
      </c>
      <c r="AP742" s="11">
        <v>-881</v>
      </c>
      <c r="AQ742" s="10">
        <v>14</v>
      </c>
      <c r="AR742" s="12">
        <f t="shared" si="23"/>
        <v>-123.34000000000002</v>
      </c>
      <c r="AS742" s="13">
        <v>44408</v>
      </c>
      <c r="AT742" s="14" t="s">
        <v>83</v>
      </c>
      <c r="AU742" s="15">
        <f t="shared" si="24"/>
        <v>-881</v>
      </c>
      <c r="AV742" s="12"/>
      <c r="AY742" s="16">
        <v>44408</v>
      </c>
      <c r="AZ742" s="10" t="s">
        <v>292</v>
      </c>
      <c r="BA742" s="10"/>
      <c r="BH742" t="s">
        <v>667</v>
      </c>
      <c r="BJ742" t="s">
        <v>662</v>
      </c>
      <c r="BK742" t="s">
        <v>627</v>
      </c>
      <c r="BL742">
        <v>23454</v>
      </c>
      <c r="BM742" t="s">
        <v>84</v>
      </c>
      <c r="BR742" s="10">
        <v>2.25</v>
      </c>
      <c r="BS742" t="s">
        <v>85</v>
      </c>
    </row>
    <row r="743" spans="1:71">
      <c r="A743" t="s">
        <v>664</v>
      </c>
      <c r="B743" s="47" t="s">
        <v>665</v>
      </c>
      <c r="C743" t="s">
        <v>96</v>
      </c>
      <c r="D743" s="8">
        <v>14</v>
      </c>
      <c r="E743" s="9">
        <v>43934</v>
      </c>
      <c r="F743" s="9">
        <v>43665</v>
      </c>
      <c r="G743" s="9">
        <v>43983</v>
      </c>
      <c r="H743" t="s">
        <v>666</v>
      </c>
      <c r="J743" t="s">
        <v>667</v>
      </c>
      <c r="L743" t="s">
        <v>662</v>
      </c>
      <c r="M743" t="s">
        <v>627</v>
      </c>
      <c r="N743" s="10">
        <v>23454</v>
      </c>
      <c r="O743" s="10">
        <v>1000</v>
      </c>
      <c r="P743">
        <v>5749</v>
      </c>
      <c r="Q743">
        <v>2</v>
      </c>
      <c r="R743">
        <v>0</v>
      </c>
      <c r="S743" t="s">
        <v>80</v>
      </c>
      <c r="T743" t="s">
        <v>304</v>
      </c>
      <c r="U743" t="s">
        <v>109</v>
      </c>
      <c r="V743">
        <v>0</v>
      </c>
      <c r="W743">
        <v>0</v>
      </c>
      <c r="X743">
        <v>0</v>
      </c>
      <c r="Y743">
        <v>0</v>
      </c>
      <c r="Z743" t="s">
        <v>109</v>
      </c>
      <c r="AA743" t="s">
        <v>79</v>
      </c>
      <c r="AB743" t="s">
        <v>629</v>
      </c>
      <c r="AC743">
        <v>0</v>
      </c>
      <c r="AD743" t="s">
        <v>109</v>
      </c>
      <c r="AE743" t="s">
        <v>79</v>
      </c>
      <c r="AF743" t="s">
        <v>629</v>
      </c>
      <c r="AH743" s="10">
        <v>2006</v>
      </c>
      <c r="AI743" s="8" t="s">
        <v>135</v>
      </c>
      <c r="AJ743" t="s">
        <v>672</v>
      </c>
      <c r="AK743" s="11">
        <v>-879</v>
      </c>
      <c r="AL743" s="11">
        <v>0</v>
      </c>
      <c r="AM743" s="11">
        <v>-2</v>
      </c>
      <c r="AN743" s="11">
        <v>0</v>
      </c>
      <c r="AO743" s="11">
        <v>0</v>
      </c>
      <c r="AP743" s="11">
        <v>-881</v>
      </c>
      <c r="AQ743" s="10">
        <v>14</v>
      </c>
      <c r="AR743" s="12">
        <f t="shared" si="23"/>
        <v>-123.34000000000002</v>
      </c>
      <c r="AS743" s="13">
        <v>44408</v>
      </c>
      <c r="AT743" s="14" t="s">
        <v>83</v>
      </c>
      <c r="AU743" s="15">
        <f t="shared" si="24"/>
        <v>-881</v>
      </c>
      <c r="AV743" s="12"/>
      <c r="AY743" s="16">
        <v>44408</v>
      </c>
      <c r="AZ743" s="10" t="s">
        <v>292</v>
      </c>
      <c r="BA743" s="10"/>
      <c r="BH743" t="s">
        <v>667</v>
      </c>
      <c r="BJ743" t="s">
        <v>662</v>
      </c>
      <c r="BK743" t="s">
        <v>627</v>
      </c>
      <c r="BL743">
        <v>23454</v>
      </c>
      <c r="BM743" t="s">
        <v>84</v>
      </c>
      <c r="BR743" s="10">
        <v>2.25</v>
      </c>
      <c r="BS743" t="s">
        <v>85</v>
      </c>
    </row>
    <row r="744" spans="1:71">
      <c r="A744" t="s">
        <v>664</v>
      </c>
      <c r="B744" s="47" t="s">
        <v>665</v>
      </c>
      <c r="C744" t="s">
        <v>96</v>
      </c>
      <c r="D744" s="8">
        <v>14</v>
      </c>
      <c r="E744" s="9">
        <v>43934</v>
      </c>
      <c r="F744" s="9">
        <v>43665</v>
      </c>
      <c r="G744" s="9">
        <v>43983</v>
      </c>
      <c r="H744" t="s">
        <v>666</v>
      </c>
      <c r="J744" t="s">
        <v>667</v>
      </c>
      <c r="L744" t="s">
        <v>662</v>
      </c>
      <c r="M744" t="s">
        <v>627</v>
      </c>
      <c r="N744" s="10">
        <v>23454</v>
      </c>
      <c r="O744" s="10">
        <v>1000</v>
      </c>
      <c r="P744">
        <v>5749</v>
      </c>
      <c r="Q744">
        <v>2</v>
      </c>
      <c r="R744">
        <v>0</v>
      </c>
      <c r="S744" t="s">
        <v>80</v>
      </c>
      <c r="T744" t="s">
        <v>304</v>
      </c>
      <c r="U744" t="s">
        <v>109</v>
      </c>
      <c r="V744">
        <v>0</v>
      </c>
      <c r="W744">
        <v>0</v>
      </c>
      <c r="X744">
        <v>0</v>
      </c>
      <c r="Y744">
        <v>0</v>
      </c>
      <c r="Z744" t="s">
        <v>109</v>
      </c>
      <c r="AA744" t="s">
        <v>79</v>
      </c>
      <c r="AB744" t="s">
        <v>629</v>
      </c>
      <c r="AC744">
        <v>0</v>
      </c>
      <c r="AD744" t="s">
        <v>109</v>
      </c>
      <c r="AE744" t="s">
        <v>79</v>
      </c>
      <c r="AF744" t="s">
        <v>629</v>
      </c>
      <c r="AH744" s="10">
        <v>2017</v>
      </c>
      <c r="AI744" s="8" t="s">
        <v>135</v>
      </c>
      <c r="AJ744" t="s">
        <v>673</v>
      </c>
      <c r="AK744" s="11">
        <v>-879</v>
      </c>
      <c r="AL744" s="11">
        <v>0</v>
      </c>
      <c r="AM744" s="11">
        <v>-2</v>
      </c>
      <c r="AN744" s="11">
        <v>0</v>
      </c>
      <c r="AO744" s="11">
        <v>0</v>
      </c>
      <c r="AP744" s="11">
        <v>-881</v>
      </c>
      <c r="AQ744" s="10">
        <v>14</v>
      </c>
      <c r="AR744" s="12">
        <f t="shared" si="23"/>
        <v>-123.34000000000002</v>
      </c>
      <c r="AS744" s="13">
        <v>44408</v>
      </c>
      <c r="AT744" s="14" t="s">
        <v>83</v>
      </c>
      <c r="AU744" s="15">
        <f t="shared" si="24"/>
        <v>-881</v>
      </c>
      <c r="AV744" s="12"/>
      <c r="AY744" s="16">
        <v>44408</v>
      </c>
      <c r="AZ744" s="10" t="s">
        <v>292</v>
      </c>
      <c r="BA744" s="10"/>
      <c r="BH744" t="s">
        <v>667</v>
      </c>
      <c r="BJ744" t="s">
        <v>662</v>
      </c>
      <c r="BK744" t="s">
        <v>627</v>
      </c>
      <c r="BL744">
        <v>23454</v>
      </c>
      <c r="BM744" t="s">
        <v>84</v>
      </c>
      <c r="BR744" s="10">
        <v>2.25</v>
      </c>
      <c r="BS744" t="s">
        <v>85</v>
      </c>
    </row>
    <row r="745" spans="1:71">
      <c r="A745" s="21" t="s">
        <v>664</v>
      </c>
      <c r="B745" s="51" t="s">
        <v>665</v>
      </c>
      <c r="C745" s="21" t="s">
        <v>466</v>
      </c>
      <c r="D745" s="8">
        <v>16</v>
      </c>
      <c r="E745" s="9">
        <v>44003</v>
      </c>
      <c r="F745" s="9">
        <v>43665</v>
      </c>
      <c r="G745" s="9">
        <v>44003</v>
      </c>
      <c r="H745" s="8" t="s">
        <v>666</v>
      </c>
      <c r="I745" s="8"/>
      <c r="J745" s="8" t="s">
        <v>667</v>
      </c>
      <c r="K745" s="8"/>
      <c r="L745" s="8" t="s">
        <v>662</v>
      </c>
      <c r="M745" s="8" t="s">
        <v>627</v>
      </c>
      <c r="N745" s="8">
        <v>23454</v>
      </c>
      <c r="O745" s="8">
        <v>1000</v>
      </c>
      <c r="P745" s="8">
        <v>5749</v>
      </c>
      <c r="Q745" s="8">
        <v>2</v>
      </c>
      <c r="R745" s="8">
        <v>0</v>
      </c>
      <c r="S745" s="8" t="s">
        <v>80</v>
      </c>
      <c r="T745" s="8" t="s">
        <v>304</v>
      </c>
      <c r="U745" s="8" t="s">
        <v>109</v>
      </c>
      <c r="V745" s="8">
        <v>0</v>
      </c>
      <c r="W745" s="8">
        <v>0</v>
      </c>
      <c r="X745" s="8">
        <v>0</v>
      </c>
      <c r="Y745" s="8">
        <v>0</v>
      </c>
      <c r="Z745" s="8" t="s">
        <v>109</v>
      </c>
      <c r="AA745" s="8" t="s">
        <v>79</v>
      </c>
      <c r="AB745" s="8" t="s">
        <v>629</v>
      </c>
      <c r="AC745" s="8">
        <v>0</v>
      </c>
      <c r="AD745" s="8" t="s">
        <v>109</v>
      </c>
      <c r="AE745" s="8" t="s">
        <v>79</v>
      </c>
      <c r="AF745" s="8" t="s">
        <v>629</v>
      </c>
      <c r="AG745" s="8"/>
      <c r="AH745" s="8">
        <v>2006</v>
      </c>
      <c r="AI745" s="8" t="s">
        <v>122</v>
      </c>
      <c r="AJ745" s="8" t="s">
        <v>668</v>
      </c>
      <c r="AK745" s="15">
        <v>-342</v>
      </c>
      <c r="AL745" s="15">
        <v>0</v>
      </c>
      <c r="AM745" s="15">
        <v>0</v>
      </c>
      <c r="AN745" s="15">
        <v>0</v>
      </c>
      <c r="AO745" s="15">
        <v>0</v>
      </c>
      <c r="AP745" s="15">
        <f>SUM(AK745:AO745)</f>
        <v>-342</v>
      </c>
      <c r="AQ745" s="10">
        <v>14</v>
      </c>
      <c r="AR745" s="22">
        <f>ROUND(AP745*AQ745%,2)</f>
        <v>-47.88</v>
      </c>
      <c r="AS745" s="13">
        <v>44408</v>
      </c>
      <c r="AT745" s="14" t="s">
        <v>83</v>
      </c>
      <c r="AU745" s="15">
        <f t="shared" si="24"/>
        <v>-342</v>
      </c>
      <c r="AV745" s="8"/>
      <c r="AW745" s="8" t="s">
        <v>291</v>
      </c>
      <c r="AX745" s="8"/>
      <c r="AY745" s="16">
        <v>44408</v>
      </c>
      <c r="AZ745" s="10" t="s">
        <v>292</v>
      </c>
      <c r="BA745" s="21" t="s">
        <v>467</v>
      </c>
      <c r="BB745" s="8"/>
      <c r="BC745" s="8"/>
      <c r="BD745" s="8"/>
      <c r="BE745" s="8"/>
      <c r="BF745" s="8"/>
      <c r="BG745" s="8"/>
      <c r="BH745" s="8" t="s">
        <v>667</v>
      </c>
      <c r="BI745" s="8"/>
      <c r="BJ745" s="8" t="s">
        <v>662</v>
      </c>
      <c r="BK745" s="8" t="s">
        <v>627</v>
      </c>
      <c r="BL745" s="8">
        <v>23454</v>
      </c>
      <c r="BM745" s="8" t="s">
        <v>84</v>
      </c>
      <c r="BN745" s="8"/>
      <c r="BO745" s="8"/>
      <c r="BP745" s="8"/>
      <c r="BQ745" s="8"/>
      <c r="BR745" s="10">
        <v>2.25</v>
      </c>
      <c r="BS745" t="s">
        <v>85</v>
      </c>
    </row>
    <row r="746" spans="1:71">
      <c r="A746" s="8" t="s">
        <v>664</v>
      </c>
      <c r="B746" s="51" t="s">
        <v>665</v>
      </c>
      <c r="C746" s="21" t="s">
        <v>466</v>
      </c>
      <c r="D746" s="8">
        <v>16</v>
      </c>
      <c r="E746" s="9">
        <v>44003</v>
      </c>
      <c r="F746" s="9">
        <v>43665</v>
      </c>
      <c r="G746" s="9">
        <v>44003</v>
      </c>
      <c r="H746" s="8" t="s">
        <v>666</v>
      </c>
      <c r="I746" s="8"/>
      <c r="J746" s="8" t="s">
        <v>667</v>
      </c>
      <c r="K746" s="8"/>
      <c r="L746" s="8" t="s">
        <v>662</v>
      </c>
      <c r="M746" s="8" t="s">
        <v>627</v>
      </c>
      <c r="N746" s="8">
        <v>23454</v>
      </c>
      <c r="O746" s="8">
        <v>1000</v>
      </c>
      <c r="P746" s="8">
        <v>5749</v>
      </c>
      <c r="Q746" s="8">
        <v>2</v>
      </c>
      <c r="R746" s="8">
        <v>0</v>
      </c>
      <c r="S746" s="8" t="s">
        <v>80</v>
      </c>
      <c r="T746" s="8" t="s">
        <v>304</v>
      </c>
      <c r="U746" s="8" t="s">
        <v>109</v>
      </c>
      <c r="V746" s="8">
        <v>0</v>
      </c>
      <c r="W746" s="8">
        <v>0</v>
      </c>
      <c r="X746" s="8">
        <v>0</v>
      </c>
      <c r="Y746" s="8">
        <v>0</v>
      </c>
      <c r="Z746" s="8" t="s">
        <v>109</v>
      </c>
      <c r="AA746" s="8" t="s">
        <v>79</v>
      </c>
      <c r="AB746" s="8" t="s">
        <v>629</v>
      </c>
      <c r="AC746" s="8">
        <v>0</v>
      </c>
      <c r="AD746" s="8" t="s">
        <v>109</v>
      </c>
      <c r="AE746" s="8" t="s">
        <v>79</v>
      </c>
      <c r="AF746" s="8" t="s">
        <v>629</v>
      </c>
      <c r="AG746" s="8"/>
      <c r="AH746" s="8">
        <v>2010</v>
      </c>
      <c r="AI746" s="8" t="s">
        <v>122</v>
      </c>
      <c r="AJ746" s="8" t="s">
        <v>675</v>
      </c>
      <c r="AK746" s="15">
        <v>-341</v>
      </c>
      <c r="AL746" s="15">
        <v>0</v>
      </c>
      <c r="AM746" s="15">
        <v>0</v>
      </c>
      <c r="AN746" s="15">
        <v>0</v>
      </c>
      <c r="AO746" s="15">
        <v>0</v>
      </c>
      <c r="AP746" s="15">
        <f>SUM(AK746:AO746)</f>
        <v>-341</v>
      </c>
      <c r="AQ746" s="10">
        <v>14</v>
      </c>
      <c r="AR746" s="22">
        <f>ROUND(AP746*AQ746%,2)</f>
        <v>-47.74</v>
      </c>
      <c r="AS746" s="13">
        <v>44408</v>
      </c>
      <c r="AT746" s="14" t="s">
        <v>83</v>
      </c>
      <c r="AU746" s="15">
        <f t="shared" si="24"/>
        <v>-341</v>
      </c>
      <c r="AV746" s="8"/>
      <c r="AW746" s="8" t="s">
        <v>291</v>
      </c>
      <c r="AX746" s="8"/>
      <c r="AY746" s="16">
        <v>44408</v>
      </c>
      <c r="AZ746" s="10" t="s">
        <v>292</v>
      </c>
      <c r="BA746" s="21" t="s">
        <v>467</v>
      </c>
      <c r="BB746" s="8"/>
      <c r="BC746" s="8"/>
      <c r="BD746" s="8"/>
      <c r="BE746" s="8"/>
      <c r="BF746" s="8"/>
      <c r="BG746" s="8"/>
      <c r="BH746" s="8" t="s">
        <v>667</v>
      </c>
      <c r="BI746" s="8"/>
      <c r="BJ746" s="8" t="s">
        <v>662</v>
      </c>
      <c r="BK746" s="8" t="s">
        <v>627</v>
      </c>
      <c r="BL746" s="8">
        <v>23454</v>
      </c>
      <c r="BM746" s="8" t="s">
        <v>84</v>
      </c>
      <c r="BN746" s="8"/>
      <c r="BO746" s="8"/>
      <c r="BP746" s="8"/>
      <c r="BQ746" s="8"/>
      <c r="BR746" s="10">
        <v>2.25</v>
      </c>
      <c r="BS746" t="s">
        <v>85</v>
      </c>
    </row>
    <row r="747" spans="1:71">
      <c r="A747" s="8" t="s">
        <v>664</v>
      </c>
      <c r="B747" s="51" t="s">
        <v>665</v>
      </c>
      <c r="C747" s="21" t="s">
        <v>466</v>
      </c>
      <c r="D747" s="8">
        <v>16</v>
      </c>
      <c r="E747" s="9">
        <v>44003</v>
      </c>
      <c r="F747" s="9">
        <v>43665</v>
      </c>
      <c r="G747" s="9">
        <v>44003</v>
      </c>
      <c r="H747" s="8" t="s">
        <v>666</v>
      </c>
      <c r="I747" s="8"/>
      <c r="J747" s="8" t="s">
        <v>667</v>
      </c>
      <c r="K747" s="8"/>
      <c r="L747" s="8" t="s">
        <v>662</v>
      </c>
      <c r="M747" s="8" t="s">
        <v>627</v>
      </c>
      <c r="N747" s="8">
        <v>23454</v>
      </c>
      <c r="O747" s="8">
        <v>1000</v>
      </c>
      <c r="P747" s="8">
        <v>5749</v>
      </c>
      <c r="Q747" s="8">
        <v>2</v>
      </c>
      <c r="R747" s="8">
        <v>0</v>
      </c>
      <c r="S747" s="8" t="s">
        <v>80</v>
      </c>
      <c r="T747" s="8" t="s">
        <v>304</v>
      </c>
      <c r="U747" s="8" t="s">
        <v>109</v>
      </c>
      <c r="V747" s="8">
        <v>0</v>
      </c>
      <c r="W747" s="8">
        <v>0</v>
      </c>
      <c r="X747" s="8">
        <v>0</v>
      </c>
      <c r="Y747" s="8">
        <v>0</v>
      </c>
      <c r="Z747" s="8" t="s">
        <v>109</v>
      </c>
      <c r="AA747" s="8" t="s">
        <v>79</v>
      </c>
      <c r="AB747" s="8" t="s">
        <v>629</v>
      </c>
      <c r="AC747" s="8">
        <v>0</v>
      </c>
      <c r="AD747" s="8" t="s">
        <v>109</v>
      </c>
      <c r="AE747" s="8" t="s">
        <v>79</v>
      </c>
      <c r="AF747" s="8" t="s">
        <v>629</v>
      </c>
      <c r="AG747" s="8"/>
      <c r="AH747" s="8">
        <v>2007</v>
      </c>
      <c r="AI747" s="8" t="s">
        <v>122</v>
      </c>
      <c r="AJ747" s="8" t="s">
        <v>674</v>
      </c>
      <c r="AK747" s="15">
        <v>-341</v>
      </c>
      <c r="AL747" s="15">
        <v>0</v>
      </c>
      <c r="AM747" s="15">
        <v>0</v>
      </c>
      <c r="AN747" s="15">
        <v>0</v>
      </c>
      <c r="AO747" s="15">
        <v>0</v>
      </c>
      <c r="AP747" s="15">
        <f>SUM(AK747:AO747)</f>
        <v>-341</v>
      </c>
      <c r="AQ747" s="10">
        <v>14</v>
      </c>
      <c r="AR747" s="22">
        <f>ROUND(AP747*AQ747%,2)</f>
        <v>-47.74</v>
      </c>
      <c r="AS747" s="13">
        <v>44408</v>
      </c>
      <c r="AT747" s="14" t="s">
        <v>83</v>
      </c>
      <c r="AU747" s="15">
        <f t="shared" si="24"/>
        <v>-341</v>
      </c>
      <c r="AV747" s="8"/>
      <c r="AW747" s="8" t="s">
        <v>291</v>
      </c>
      <c r="AX747" s="8"/>
      <c r="AY747" s="16">
        <v>44408</v>
      </c>
      <c r="AZ747" s="10" t="s">
        <v>292</v>
      </c>
      <c r="BA747" s="21" t="s">
        <v>467</v>
      </c>
      <c r="BB747" s="8"/>
      <c r="BC747" s="8"/>
      <c r="BD747" s="8"/>
      <c r="BE747" s="8"/>
      <c r="BF747" s="8"/>
      <c r="BG747" s="8"/>
      <c r="BH747" s="8" t="s">
        <v>667</v>
      </c>
      <c r="BI747" s="8"/>
      <c r="BJ747" s="8" t="s">
        <v>662</v>
      </c>
      <c r="BK747" s="8" t="s">
        <v>627</v>
      </c>
      <c r="BL747" s="8">
        <v>23454</v>
      </c>
      <c r="BM747" s="8" t="s">
        <v>84</v>
      </c>
      <c r="BN747" s="8"/>
      <c r="BO747" s="8"/>
      <c r="BP747" s="8"/>
      <c r="BQ747" s="8"/>
      <c r="BR747" s="10">
        <v>2.25</v>
      </c>
      <c r="BS747" t="s">
        <v>85</v>
      </c>
    </row>
    <row r="748" spans="1:71">
      <c r="A748" s="26"/>
      <c r="B748" s="45" t="s">
        <v>679</v>
      </c>
      <c r="C748" s="27" t="s">
        <v>73</v>
      </c>
      <c r="D748" s="26"/>
      <c r="E748" s="28">
        <v>43653</v>
      </c>
      <c r="F748" s="28">
        <v>43653</v>
      </c>
      <c r="G748" s="28">
        <v>44019</v>
      </c>
      <c r="H748" s="27" t="s">
        <v>680</v>
      </c>
      <c r="I748" s="27"/>
      <c r="J748" s="27" t="s">
        <v>681</v>
      </c>
      <c r="K748" s="27"/>
      <c r="L748" s="27" t="s">
        <v>682</v>
      </c>
      <c r="M748" s="27" t="s">
        <v>498</v>
      </c>
      <c r="N748" s="27">
        <v>78578</v>
      </c>
      <c r="O748" s="27"/>
      <c r="P748" s="27">
        <v>12</v>
      </c>
      <c r="Q748" s="27">
        <v>57</v>
      </c>
      <c r="R748" s="27">
        <v>0</v>
      </c>
      <c r="S748" s="27">
        <v>30000</v>
      </c>
      <c r="T748" s="27">
        <v>60000</v>
      </c>
      <c r="U748" s="27">
        <v>25000</v>
      </c>
      <c r="V748" s="26">
        <v>0</v>
      </c>
      <c r="W748" s="26">
        <v>0</v>
      </c>
      <c r="X748" s="26">
        <v>0</v>
      </c>
      <c r="Y748" s="26">
        <v>0</v>
      </c>
      <c r="Z748" s="27">
        <v>30000</v>
      </c>
      <c r="AA748" s="27">
        <v>60000</v>
      </c>
      <c r="AB748" s="27">
        <v>30000</v>
      </c>
      <c r="AC748" s="27">
        <v>60000</v>
      </c>
      <c r="AD748" s="27">
        <v>30000</v>
      </c>
      <c r="AE748" s="27">
        <v>60000</v>
      </c>
      <c r="AF748" s="26">
        <v>0</v>
      </c>
      <c r="AG748" s="27"/>
      <c r="AH748" s="27">
        <v>2014</v>
      </c>
      <c r="AI748" s="27" t="s">
        <v>90</v>
      </c>
      <c r="AJ748" s="26" t="s">
        <v>683</v>
      </c>
      <c r="AK748" s="29">
        <v>2688.13</v>
      </c>
      <c r="AL748" s="30">
        <v>0</v>
      </c>
      <c r="AM748" s="30">
        <v>0</v>
      </c>
      <c r="AN748" s="29">
        <v>32</v>
      </c>
      <c r="AO748" s="29">
        <v>30</v>
      </c>
      <c r="AP748" s="29">
        <v>2750</v>
      </c>
      <c r="AQ748" s="27">
        <v>12</v>
      </c>
      <c r="AR748" s="11">
        <f t="shared" ref="AR748:AR1040" si="25">AP748*AQ748%</f>
        <v>330</v>
      </c>
      <c r="AS748" s="13">
        <v>44408</v>
      </c>
      <c r="AT748" s="14" t="s">
        <v>83</v>
      </c>
      <c r="AU748" s="15">
        <f t="shared" si="24"/>
        <v>2750</v>
      </c>
      <c r="AV748" s="8"/>
      <c r="AW748" s="27" t="s">
        <v>684</v>
      </c>
      <c r="AX748" s="27"/>
      <c r="AY748" s="16">
        <v>44408</v>
      </c>
      <c r="AZ748" s="27" t="s">
        <v>684</v>
      </c>
      <c r="BA748" s="26"/>
      <c r="BB748" s="26"/>
      <c r="BC748" s="26"/>
      <c r="BD748" s="26"/>
      <c r="BE748" s="26"/>
      <c r="BF748" s="26"/>
      <c r="BG748" s="26"/>
      <c r="BH748" s="27" t="s">
        <v>681</v>
      </c>
      <c r="BI748" s="27"/>
      <c r="BJ748" s="27" t="s">
        <v>682</v>
      </c>
      <c r="BK748" s="27" t="s">
        <v>498</v>
      </c>
      <c r="BL748" s="27">
        <v>78578</v>
      </c>
      <c r="BM748" s="27" t="s">
        <v>84</v>
      </c>
      <c r="BN748" s="26"/>
      <c r="BO748" s="26"/>
      <c r="BP748" s="27"/>
      <c r="BQ748" s="27"/>
      <c r="BR748" s="27">
        <v>1.6</v>
      </c>
      <c r="BS748" s="27" t="s">
        <v>685</v>
      </c>
    </row>
    <row r="749" spans="1:71">
      <c r="A749" s="26"/>
      <c r="B749" s="45" t="s">
        <v>679</v>
      </c>
      <c r="C749" s="27" t="s">
        <v>73</v>
      </c>
      <c r="D749" s="26"/>
      <c r="E749" s="28">
        <v>43653</v>
      </c>
      <c r="F749" s="28">
        <v>43653</v>
      </c>
      <c r="G749" s="28">
        <v>44019</v>
      </c>
      <c r="H749" s="27" t="s">
        <v>680</v>
      </c>
      <c r="I749" s="27"/>
      <c r="J749" s="27" t="s">
        <v>681</v>
      </c>
      <c r="K749" s="27"/>
      <c r="L749" s="27" t="s">
        <v>682</v>
      </c>
      <c r="M749" s="27" t="s">
        <v>498</v>
      </c>
      <c r="N749" s="27">
        <v>78578</v>
      </c>
      <c r="O749" s="27"/>
      <c r="P749" s="27">
        <v>12</v>
      </c>
      <c r="Q749" s="27">
        <v>57</v>
      </c>
      <c r="R749" s="27">
        <v>0</v>
      </c>
      <c r="S749" s="27">
        <v>30000</v>
      </c>
      <c r="T749" s="27">
        <v>60000</v>
      </c>
      <c r="U749" s="27">
        <v>25000</v>
      </c>
      <c r="V749" s="26">
        <v>0</v>
      </c>
      <c r="W749" s="26">
        <v>0</v>
      </c>
      <c r="X749" s="26">
        <v>0</v>
      </c>
      <c r="Y749" s="26">
        <v>0</v>
      </c>
      <c r="Z749" s="27">
        <v>30000</v>
      </c>
      <c r="AA749" s="27">
        <v>60000</v>
      </c>
      <c r="AB749" s="27">
        <v>30000</v>
      </c>
      <c r="AC749" s="27">
        <v>60000</v>
      </c>
      <c r="AD749" s="27">
        <v>30000</v>
      </c>
      <c r="AE749" s="27">
        <v>60000</v>
      </c>
      <c r="AF749" s="26">
        <v>0</v>
      </c>
      <c r="AG749" s="27"/>
      <c r="AH749" s="26">
        <v>2012</v>
      </c>
      <c r="AI749" s="26" t="s">
        <v>90</v>
      </c>
      <c r="AJ749" s="26" t="s">
        <v>686</v>
      </c>
      <c r="AK749" s="29">
        <v>2688.13</v>
      </c>
      <c r="AL749" s="30">
        <v>0</v>
      </c>
      <c r="AM749" s="30">
        <v>0</v>
      </c>
      <c r="AN749" s="29">
        <v>32</v>
      </c>
      <c r="AO749" s="29">
        <v>30</v>
      </c>
      <c r="AP749" s="29">
        <v>2750</v>
      </c>
      <c r="AQ749" s="27">
        <v>12</v>
      </c>
      <c r="AR749" s="11">
        <f t="shared" si="25"/>
        <v>330</v>
      </c>
      <c r="AS749" s="13">
        <v>44408</v>
      </c>
      <c r="AT749" s="14" t="s">
        <v>83</v>
      </c>
      <c r="AU749" s="15">
        <f t="shared" si="24"/>
        <v>2750</v>
      </c>
      <c r="AV749" s="8"/>
      <c r="AW749" s="27" t="s">
        <v>684</v>
      </c>
      <c r="AX749" s="27"/>
      <c r="AY749" s="16">
        <v>44408</v>
      </c>
      <c r="AZ749" s="27" t="s">
        <v>684</v>
      </c>
      <c r="BA749" s="26"/>
      <c r="BB749" s="26"/>
      <c r="BC749" s="26"/>
      <c r="BD749" s="26"/>
      <c r="BE749" s="26"/>
      <c r="BF749" s="26"/>
      <c r="BG749" s="26"/>
      <c r="BH749" s="27" t="s">
        <v>681</v>
      </c>
      <c r="BI749" s="27"/>
      <c r="BJ749" s="27" t="s">
        <v>682</v>
      </c>
      <c r="BK749" s="27" t="s">
        <v>498</v>
      </c>
      <c r="BL749" s="27">
        <v>78578</v>
      </c>
      <c r="BM749" s="27" t="s">
        <v>84</v>
      </c>
      <c r="BN749" s="26"/>
      <c r="BO749" s="26"/>
      <c r="BP749" s="27"/>
      <c r="BQ749" s="27"/>
      <c r="BR749" s="27">
        <v>1.6</v>
      </c>
      <c r="BS749" s="27" t="s">
        <v>685</v>
      </c>
    </row>
    <row r="750" spans="1:71">
      <c r="A750" s="26"/>
      <c r="B750" s="45" t="s">
        <v>679</v>
      </c>
      <c r="C750" s="27" t="s">
        <v>73</v>
      </c>
      <c r="D750" s="26"/>
      <c r="E750" s="28">
        <v>43653</v>
      </c>
      <c r="F750" s="28">
        <v>43653</v>
      </c>
      <c r="G750" s="28">
        <v>44019</v>
      </c>
      <c r="H750" s="27" t="s">
        <v>680</v>
      </c>
      <c r="I750" s="27"/>
      <c r="J750" s="27" t="s">
        <v>681</v>
      </c>
      <c r="K750" s="27"/>
      <c r="L750" s="27" t="s">
        <v>682</v>
      </c>
      <c r="M750" s="27" t="s">
        <v>498</v>
      </c>
      <c r="N750" s="27">
        <v>78578</v>
      </c>
      <c r="O750" s="27"/>
      <c r="P750" s="27">
        <v>12</v>
      </c>
      <c r="Q750" s="27">
        <v>57</v>
      </c>
      <c r="R750" s="27">
        <v>0</v>
      </c>
      <c r="S750" s="27">
        <v>30000</v>
      </c>
      <c r="T750" s="27">
        <v>60000</v>
      </c>
      <c r="U750" s="27">
        <v>25000</v>
      </c>
      <c r="V750" s="26">
        <v>0</v>
      </c>
      <c r="W750" s="26">
        <v>0</v>
      </c>
      <c r="X750" s="26">
        <v>0</v>
      </c>
      <c r="Y750" s="26">
        <v>0</v>
      </c>
      <c r="Z750" s="27">
        <v>30000</v>
      </c>
      <c r="AA750" s="27">
        <v>60000</v>
      </c>
      <c r="AB750" s="27">
        <v>30000</v>
      </c>
      <c r="AC750" s="27">
        <v>60000</v>
      </c>
      <c r="AD750" s="27">
        <v>30000</v>
      </c>
      <c r="AE750" s="27">
        <v>60000</v>
      </c>
      <c r="AF750" s="26">
        <v>0</v>
      </c>
      <c r="AG750" s="27"/>
      <c r="AH750" s="26">
        <v>2012</v>
      </c>
      <c r="AI750" s="26" t="s">
        <v>90</v>
      </c>
      <c r="AJ750" s="26" t="s">
        <v>687</v>
      </c>
      <c r="AK750" s="29">
        <v>2688.13</v>
      </c>
      <c r="AL750" s="30">
        <v>0</v>
      </c>
      <c r="AM750" s="30">
        <v>0</v>
      </c>
      <c r="AN750" s="29">
        <v>32</v>
      </c>
      <c r="AO750" s="29">
        <v>30</v>
      </c>
      <c r="AP750" s="29">
        <v>2750</v>
      </c>
      <c r="AQ750" s="27">
        <v>12</v>
      </c>
      <c r="AR750" s="11">
        <f t="shared" si="25"/>
        <v>330</v>
      </c>
      <c r="AS750" s="13">
        <v>44408</v>
      </c>
      <c r="AT750" s="14" t="s">
        <v>83</v>
      </c>
      <c r="AU750" s="15">
        <f t="shared" si="24"/>
        <v>2750</v>
      </c>
      <c r="AV750" s="8"/>
      <c r="AW750" s="27" t="s">
        <v>684</v>
      </c>
      <c r="AX750" s="27"/>
      <c r="AY750" s="16">
        <v>44408</v>
      </c>
      <c r="AZ750" s="27" t="s">
        <v>684</v>
      </c>
      <c r="BA750" s="26"/>
      <c r="BB750" s="26"/>
      <c r="BC750" s="26"/>
      <c r="BD750" s="26"/>
      <c r="BE750" s="26"/>
      <c r="BF750" s="26"/>
      <c r="BG750" s="26"/>
      <c r="BH750" s="27" t="s">
        <v>681</v>
      </c>
      <c r="BI750" s="27"/>
      <c r="BJ750" s="27" t="s">
        <v>682</v>
      </c>
      <c r="BK750" s="27" t="s">
        <v>498</v>
      </c>
      <c r="BL750" s="27">
        <v>78578</v>
      </c>
      <c r="BM750" s="27" t="s">
        <v>84</v>
      </c>
      <c r="BN750" s="26"/>
      <c r="BO750" s="26"/>
      <c r="BP750" s="27"/>
      <c r="BQ750" s="27"/>
      <c r="BR750" s="27">
        <v>1.6</v>
      </c>
      <c r="BS750" s="27" t="s">
        <v>685</v>
      </c>
    </row>
    <row r="751" spans="1:71">
      <c r="A751" s="26"/>
      <c r="B751" s="45" t="s">
        <v>679</v>
      </c>
      <c r="C751" s="27" t="s">
        <v>73</v>
      </c>
      <c r="D751" s="26"/>
      <c r="E751" s="28">
        <v>43653</v>
      </c>
      <c r="F751" s="28">
        <v>43653</v>
      </c>
      <c r="G751" s="28">
        <v>44019</v>
      </c>
      <c r="H751" s="27" t="s">
        <v>680</v>
      </c>
      <c r="I751" s="27"/>
      <c r="J751" s="27" t="s">
        <v>681</v>
      </c>
      <c r="K751" s="27"/>
      <c r="L751" s="27" t="s">
        <v>682</v>
      </c>
      <c r="M751" s="27" t="s">
        <v>498</v>
      </c>
      <c r="N751" s="27">
        <v>78578</v>
      </c>
      <c r="O751" s="27"/>
      <c r="P751" s="27">
        <v>12</v>
      </c>
      <c r="Q751" s="27">
        <v>57</v>
      </c>
      <c r="R751" s="27">
        <v>0</v>
      </c>
      <c r="S751" s="27">
        <v>30000</v>
      </c>
      <c r="T751" s="27">
        <v>60000</v>
      </c>
      <c r="U751" s="27">
        <v>25000</v>
      </c>
      <c r="V751" s="26">
        <v>0</v>
      </c>
      <c r="W751" s="26">
        <v>0</v>
      </c>
      <c r="X751" s="26">
        <v>0</v>
      </c>
      <c r="Y751" s="26">
        <v>0</v>
      </c>
      <c r="Z751" s="27">
        <v>30000</v>
      </c>
      <c r="AA751" s="27">
        <v>60000</v>
      </c>
      <c r="AB751" s="27">
        <v>30000</v>
      </c>
      <c r="AC751" s="27">
        <v>60000</v>
      </c>
      <c r="AD751" s="27">
        <v>30000</v>
      </c>
      <c r="AE751" s="27">
        <v>60000</v>
      </c>
      <c r="AF751" s="26">
        <v>0</v>
      </c>
      <c r="AG751" s="27"/>
      <c r="AH751" s="26">
        <v>2013</v>
      </c>
      <c r="AI751" s="26" t="s">
        <v>90</v>
      </c>
      <c r="AJ751" s="26" t="s">
        <v>688</v>
      </c>
      <c r="AK751" s="29">
        <v>2688.13</v>
      </c>
      <c r="AL751" s="30">
        <v>0</v>
      </c>
      <c r="AM751" s="30">
        <v>0</v>
      </c>
      <c r="AN751" s="29">
        <v>32</v>
      </c>
      <c r="AO751" s="29">
        <v>30</v>
      </c>
      <c r="AP751" s="29">
        <v>2750</v>
      </c>
      <c r="AQ751" s="27">
        <v>12</v>
      </c>
      <c r="AR751" s="11">
        <f t="shared" si="25"/>
        <v>330</v>
      </c>
      <c r="AS751" s="13">
        <v>44408</v>
      </c>
      <c r="AT751" s="14" t="s">
        <v>83</v>
      </c>
      <c r="AU751" s="15">
        <f t="shared" si="24"/>
        <v>2750</v>
      </c>
      <c r="AV751" s="8"/>
      <c r="AW751" s="27" t="s">
        <v>684</v>
      </c>
      <c r="AX751" s="27"/>
      <c r="AY751" s="16">
        <v>44408</v>
      </c>
      <c r="AZ751" s="27" t="s">
        <v>684</v>
      </c>
      <c r="BA751" s="26"/>
      <c r="BB751" s="26"/>
      <c r="BC751" s="26"/>
      <c r="BD751" s="26"/>
      <c r="BE751" s="26"/>
      <c r="BF751" s="26"/>
      <c r="BG751" s="26"/>
      <c r="BH751" s="27" t="s">
        <v>681</v>
      </c>
      <c r="BI751" s="27"/>
      <c r="BJ751" s="27" t="s">
        <v>682</v>
      </c>
      <c r="BK751" s="27" t="s">
        <v>498</v>
      </c>
      <c r="BL751" s="27">
        <v>78578</v>
      </c>
      <c r="BM751" s="27" t="s">
        <v>84</v>
      </c>
      <c r="BN751" s="26"/>
      <c r="BO751" s="26"/>
      <c r="BP751" s="27"/>
      <c r="BQ751" s="27"/>
      <c r="BR751" s="27">
        <v>1.6</v>
      </c>
      <c r="BS751" s="27" t="s">
        <v>685</v>
      </c>
    </row>
    <row r="752" spans="1:71">
      <c r="A752" s="26"/>
      <c r="B752" s="45" t="s">
        <v>679</v>
      </c>
      <c r="C752" s="27" t="s">
        <v>73</v>
      </c>
      <c r="D752" s="26"/>
      <c r="E752" s="28">
        <v>43653</v>
      </c>
      <c r="F752" s="28">
        <v>43653</v>
      </c>
      <c r="G752" s="28">
        <v>44019</v>
      </c>
      <c r="H752" s="27" t="s">
        <v>680</v>
      </c>
      <c r="I752" s="27"/>
      <c r="J752" s="27" t="s">
        <v>681</v>
      </c>
      <c r="K752" s="27"/>
      <c r="L752" s="27" t="s">
        <v>682</v>
      </c>
      <c r="M752" s="27" t="s">
        <v>498</v>
      </c>
      <c r="N752" s="27">
        <v>78578</v>
      </c>
      <c r="O752" s="27"/>
      <c r="P752" s="27">
        <v>12</v>
      </c>
      <c r="Q752" s="27">
        <v>57</v>
      </c>
      <c r="R752" s="27">
        <v>0</v>
      </c>
      <c r="S752" s="27">
        <v>30000</v>
      </c>
      <c r="T752" s="27">
        <v>60000</v>
      </c>
      <c r="U752" s="27">
        <v>25000</v>
      </c>
      <c r="V752" s="26">
        <v>0</v>
      </c>
      <c r="W752" s="26">
        <v>0</v>
      </c>
      <c r="X752" s="26">
        <v>0</v>
      </c>
      <c r="Y752" s="26">
        <v>0</v>
      </c>
      <c r="Z752" s="27">
        <v>30000</v>
      </c>
      <c r="AA752" s="27">
        <v>60000</v>
      </c>
      <c r="AB752" s="27">
        <v>30000</v>
      </c>
      <c r="AC752" s="27">
        <v>60000</v>
      </c>
      <c r="AD752" s="27">
        <v>30000</v>
      </c>
      <c r="AE752" s="27">
        <v>60000</v>
      </c>
      <c r="AF752" s="26">
        <v>0</v>
      </c>
      <c r="AG752" s="27"/>
      <c r="AH752" s="26">
        <v>2014</v>
      </c>
      <c r="AI752" s="26" t="s">
        <v>90</v>
      </c>
      <c r="AJ752" s="26" t="s">
        <v>689</v>
      </c>
      <c r="AK752" s="29">
        <v>2688.13</v>
      </c>
      <c r="AL752" s="30">
        <v>0</v>
      </c>
      <c r="AM752" s="30">
        <v>0</v>
      </c>
      <c r="AN752" s="29">
        <v>32</v>
      </c>
      <c r="AO752" s="29">
        <v>29.38</v>
      </c>
      <c r="AP752" s="29">
        <v>2750</v>
      </c>
      <c r="AQ752" s="27">
        <v>12</v>
      </c>
      <c r="AR752" s="11">
        <f t="shared" si="25"/>
        <v>330</v>
      </c>
      <c r="AS752" s="13">
        <v>44408</v>
      </c>
      <c r="AT752" s="14" t="s">
        <v>83</v>
      </c>
      <c r="AU752" s="15">
        <f t="shared" si="24"/>
        <v>2750</v>
      </c>
      <c r="AV752" s="8"/>
      <c r="AW752" s="27" t="s">
        <v>684</v>
      </c>
      <c r="AX752" s="27"/>
      <c r="AY752" s="16">
        <v>44408</v>
      </c>
      <c r="AZ752" s="27" t="s">
        <v>684</v>
      </c>
      <c r="BA752" s="26"/>
      <c r="BB752" s="26"/>
      <c r="BC752" s="26"/>
      <c r="BD752" s="26"/>
      <c r="BE752" s="26"/>
      <c r="BF752" s="26"/>
      <c r="BG752" s="26"/>
      <c r="BH752" s="27" t="s">
        <v>681</v>
      </c>
      <c r="BI752" s="27"/>
      <c r="BJ752" s="27" t="s">
        <v>682</v>
      </c>
      <c r="BK752" s="27" t="s">
        <v>498</v>
      </c>
      <c r="BL752" s="27">
        <v>78578</v>
      </c>
      <c r="BM752" s="27" t="s">
        <v>84</v>
      </c>
      <c r="BN752" s="26"/>
      <c r="BO752" s="26"/>
      <c r="BP752" s="27"/>
      <c r="BQ752" s="27"/>
      <c r="BR752" s="27">
        <v>1.6</v>
      </c>
      <c r="BS752" s="27" t="s">
        <v>685</v>
      </c>
    </row>
    <row r="753" spans="1:71">
      <c r="A753" s="26"/>
      <c r="B753" s="45" t="s">
        <v>679</v>
      </c>
      <c r="C753" s="27" t="s">
        <v>96</v>
      </c>
      <c r="D753" s="26">
        <v>1</v>
      </c>
      <c r="E753" s="28">
        <v>43826</v>
      </c>
      <c r="F753" s="28">
        <v>43653</v>
      </c>
      <c r="G753" s="28">
        <v>44019</v>
      </c>
      <c r="H753" s="27" t="s">
        <v>680</v>
      </c>
      <c r="I753" s="27"/>
      <c r="J753" s="27" t="s">
        <v>681</v>
      </c>
      <c r="K753" s="27"/>
      <c r="L753" s="27" t="s">
        <v>682</v>
      </c>
      <c r="M753" s="27" t="s">
        <v>498</v>
      </c>
      <c r="N753" s="27">
        <v>78578</v>
      </c>
      <c r="O753" s="27"/>
      <c r="P753" s="27">
        <v>12</v>
      </c>
      <c r="Q753" s="27">
        <v>57</v>
      </c>
      <c r="R753" s="27">
        <v>0</v>
      </c>
      <c r="S753" s="27">
        <v>30000</v>
      </c>
      <c r="T753" s="27">
        <v>60000</v>
      </c>
      <c r="U753" s="27">
        <v>25000</v>
      </c>
      <c r="V753" s="26">
        <v>0</v>
      </c>
      <c r="W753" s="26">
        <v>0</v>
      </c>
      <c r="X753" s="26">
        <v>0</v>
      </c>
      <c r="Y753" s="26">
        <v>0</v>
      </c>
      <c r="Z753" s="27">
        <v>30000</v>
      </c>
      <c r="AA753" s="27">
        <v>60000</v>
      </c>
      <c r="AB753" s="27">
        <v>30000</v>
      </c>
      <c r="AC753" s="27">
        <v>60000</v>
      </c>
      <c r="AD753" s="27">
        <v>30000</v>
      </c>
      <c r="AE753" s="27">
        <v>60000</v>
      </c>
      <c r="AF753" s="26">
        <v>0</v>
      </c>
      <c r="AG753" s="27"/>
      <c r="AH753" s="26">
        <v>2012</v>
      </c>
      <c r="AI753" s="26" t="s">
        <v>90</v>
      </c>
      <c r="AJ753" s="26" t="s">
        <v>687</v>
      </c>
      <c r="AK753" s="29">
        <v>-1414.89</v>
      </c>
      <c r="AL753" s="30">
        <v>0</v>
      </c>
      <c r="AM753" s="30">
        <v>0</v>
      </c>
      <c r="AN753" s="29">
        <v>-17.16</v>
      </c>
      <c r="AO753" s="29">
        <v>-14.52</v>
      </c>
      <c r="AP753" s="29">
        <v>-1446.57</v>
      </c>
      <c r="AQ753" s="27">
        <v>12</v>
      </c>
      <c r="AR753" s="11">
        <f t="shared" si="25"/>
        <v>-173.58839999999998</v>
      </c>
      <c r="AS753" s="13">
        <v>44408</v>
      </c>
      <c r="AT753" s="14" t="s">
        <v>83</v>
      </c>
      <c r="AU753" s="15">
        <f t="shared" si="24"/>
        <v>-1446.57</v>
      </c>
      <c r="AV753" s="8"/>
      <c r="AW753" s="27" t="s">
        <v>684</v>
      </c>
      <c r="AX753" s="27"/>
      <c r="AY753" s="16">
        <v>44408</v>
      </c>
      <c r="AZ753" s="27" t="s">
        <v>684</v>
      </c>
      <c r="BA753" s="26"/>
      <c r="BB753" s="26"/>
      <c r="BC753" s="26"/>
      <c r="BD753" s="26"/>
      <c r="BE753" s="26"/>
      <c r="BF753" s="26"/>
      <c r="BG753" s="26"/>
      <c r="BH753" s="27" t="s">
        <v>681</v>
      </c>
      <c r="BI753" s="27"/>
      <c r="BJ753" s="27" t="s">
        <v>682</v>
      </c>
      <c r="BK753" s="27" t="s">
        <v>498</v>
      </c>
      <c r="BL753" s="27">
        <v>78578</v>
      </c>
      <c r="BM753" s="27" t="s">
        <v>84</v>
      </c>
      <c r="BN753" s="26"/>
      <c r="BO753" s="26"/>
      <c r="BP753" s="27"/>
      <c r="BQ753" s="27"/>
      <c r="BR753" s="27">
        <v>1.6</v>
      </c>
      <c r="BS753" s="27" t="s">
        <v>685</v>
      </c>
    </row>
    <row r="754" spans="1:71">
      <c r="A754" s="26"/>
      <c r="B754" s="45" t="s">
        <v>679</v>
      </c>
      <c r="C754" s="27" t="s">
        <v>96</v>
      </c>
      <c r="D754" s="26">
        <v>1</v>
      </c>
      <c r="E754" s="28">
        <v>43826</v>
      </c>
      <c r="F754" s="28">
        <v>43653</v>
      </c>
      <c r="G754" s="28">
        <v>44019</v>
      </c>
      <c r="H754" s="27" t="s">
        <v>680</v>
      </c>
      <c r="I754" s="27"/>
      <c r="J754" s="27" t="s">
        <v>681</v>
      </c>
      <c r="K754" s="27"/>
      <c r="L754" s="27" t="s">
        <v>682</v>
      </c>
      <c r="M754" s="27" t="s">
        <v>498</v>
      </c>
      <c r="N754" s="27">
        <v>78578</v>
      </c>
      <c r="O754" s="27"/>
      <c r="P754" s="27">
        <v>12</v>
      </c>
      <c r="Q754" s="27">
        <v>57</v>
      </c>
      <c r="R754" s="27">
        <v>0</v>
      </c>
      <c r="S754" s="27">
        <v>30000</v>
      </c>
      <c r="T754" s="27">
        <v>60000</v>
      </c>
      <c r="U754" s="27">
        <v>25000</v>
      </c>
      <c r="V754" s="26">
        <v>0</v>
      </c>
      <c r="W754" s="26">
        <v>0</v>
      </c>
      <c r="X754" s="26">
        <v>0</v>
      </c>
      <c r="Y754" s="26">
        <v>0</v>
      </c>
      <c r="Z754" s="27">
        <v>30000</v>
      </c>
      <c r="AA754" s="27">
        <v>60000</v>
      </c>
      <c r="AB754" s="27">
        <v>30000</v>
      </c>
      <c r="AC754" s="27">
        <v>60000</v>
      </c>
      <c r="AD754" s="27">
        <v>30000</v>
      </c>
      <c r="AE754" s="27">
        <v>60000</v>
      </c>
      <c r="AF754" s="26">
        <v>0</v>
      </c>
      <c r="AG754" s="27"/>
      <c r="AH754" s="26">
        <v>2013</v>
      </c>
      <c r="AI754" s="26" t="s">
        <v>90</v>
      </c>
      <c r="AJ754" s="26" t="s">
        <v>690</v>
      </c>
      <c r="AK754" s="29">
        <v>1414.89</v>
      </c>
      <c r="AL754" s="30">
        <v>0</v>
      </c>
      <c r="AM754" s="30">
        <v>0</v>
      </c>
      <c r="AN754" s="29">
        <v>17.16</v>
      </c>
      <c r="AO754" s="29">
        <v>14.52</v>
      </c>
      <c r="AP754" s="29">
        <v>1446.57</v>
      </c>
      <c r="AQ754" s="27">
        <v>12</v>
      </c>
      <c r="AR754" s="11">
        <f t="shared" si="25"/>
        <v>173.58839999999998</v>
      </c>
      <c r="AS754" s="13">
        <v>44408</v>
      </c>
      <c r="AT754" s="14" t="s">
        <v>83</v>
      </c>
      <c r="AU754" s="15">
        <f t="shared" si="24"/>
        <v>1446.57</v>
      </c>
      <c r="AV754" s="8"/>
      <c r="AW754" s="27" t="s">
        <v>684</v>
      </c>
      <c r="AX754" s="27"/>
      <c r="AY754" s="16">
        <v>44408</v>
      </c>
      <c r="AZ754" s="27" t="s">
        <v>684</v>
      </c>
      <c r="BA754" s="26"/>
      <c r="BB754" s="26"/>
      <c r="BC754" s="26"/>
      <c r="BD754" s="26"/>
      <c r="BE754" s="26"/>
      <c r="BF754" s="26"/>
      <c r="BG754" s="26"/>
      <c r="BH754" s="27" t="s">
        <v>681</v>
      </c>
      <c r="BI754" s="27"/>
      <c r="BJ754" s="27" t="s">
        <v>682</v>
      </c>
      <c r="BK754" s="27" t="s">
        <v>498</v>
      </c>
      <c r="BL754" s="27">
        <v>78578</v>
      </c>
      <c r="BM754" s="27" t="s">
        <v>84</v>
      </c>
      <c r="BN754" s="26"/>
      <c r="BO754" s="26"/>
      <c r="BP754" s="27"/>
      <c r="BQ754" s="27"/>
      <c r="BR754" s="27">
        <v>1.6</v>
      </c>
      <c r="BS754" s="27" t="s">
        <v>685</v>
      </c>
    </row>
    <row r="755" spans="1:71">
      <c r="A755" s="26"/>
      <c r="B755" s="45" t="s">
        <v>679</v>
      </c>
      <c r="C755" s="27" t="s">
        <v>96</v>
      </c>
      <c r="D755" s="26">
        <v>2</v>
      </c>
      <c r="E755" s="28">
        <v>43916</v>
      </c>
      <c r="F755" s="28">
        <v>43653</v>
      </c>
      <c r="G755" s="28">
        <v>44019</v>
      </c>
      <c r="H755" s="27" t="s">
        <v>680</v>
      </c>
      <c r="I755" s="27"/>
      <c r="J755" s="27" t="s">
        <v>681</v>
      </c>
      <c r="K755" s="27"/>
      <c r="L755" s="27" t="s">
        <v>682</v>
      </c>
      <c r="M755" s="27" t="s">
        <v>498</v>
      </c>
      <c r="N755" s="27">
        <v>78578</v>
      </c>
      <c r="O755" s="27"/>
      <c r="P755" s="27">
        <v>12</v>
      </c>
      <c r="Q755" s="27">
        <v>57</v>
      </c>
      <c r="R755" s="27">
        <v>0</v>
      </c>
      <c r="S755" s="27">
        <v>30000</v>
      </c>
      <c r="T755" s="27">
        <v>60000</v>
      </c>
      <c r="U755" s="27">
        <v>25000</v>
      </c>
      <c r="V755" s="26">
        <v>0</v>
      </c>
      <c r="W755" s="26">
        <v>0</v>
      </c>
      <c r="X755" s="26">
        <v>0</v>
      </c>
      <c r="Y755" s="26">
        <v>0</v>
      </c>
      <c r="Z755" s="27">
        <v>30000</v>
      </c>
      <c r="AA755" s="27">
        <v>60000</v>
      </c>
      <c r="AB755" s="27">
        <v>30000</v>
      </c>
      <c r="AC755" s="27">
        <v>60000</v>
      </c>
      <c r="AD755" s="27">
        <v>30000</v>
      </c>
      <c r="AE755" s="27">
        <v>60000</v>
      </c>
      <c r="AF755" s="26">
        <v>0</v>
      </c>
      <c r="AG755" s="27"/>
      <c r="AH755" s="26">
        <v>2014</v>
      </c>
      <c r="AI755" s="26" t="s">
        <v>90</v>
      </c>
      <c r="AJ755" s="26" t="s">
        <v>683</v>
      </c>
      <c r="AK755" s="29">
        <v>-751.7</v>
      </c>
      <c r="AL755" s="30">
        <v>0</v>
      </c>
      <c r="AM755" s="30">
        <v>0</v>
      </c>
      <c r="AN755" s="29">
        <v>-8.67</v>
      </c>
      <c r="AO755" s="29">
        <v>-8.1300000000000008</v>
      </c>
      <c r="AP755" s="29">
        <v>-768.5</v>
      </c>
      <c r="AQ755" s="27">
        <v>12</v>
      </c>
      <c r="AR755" s="11">
        <f t="shared" si="25"/>
        <v>-92.22</v>
      </c>
      <c r="AS755" s="13">
        <v>44408</v>
      </c>
      <c r="AT755" s="14" t="s">
        <v>83</v>
      </c>
      <c r="AU755" s="15">
        <f t="shared" si="24"/>
        <v>-768.5</v>
      </c>
      <c r="AV755" s="8"/>
      <c r="AW755" s="27" t="s">
        <v>684</v>
      </c>
      <c r="AX755" s="27"/>
      <c r="AY755" s="16">
        <v>44408</v>
      </c>
      <c r="AZ755" s="27" t="s">
        <v>684</v>
      </c>
      <c r="BA755" s="26"/>
      <c r="BB755" s="26"/>
      <c r="BC755" s="26"/>
      <c r="BD755" s="26"/>
      <c r="BE755" s="26"/>
      <c r="BF755" s="26"/>
      <c r="BG755" s="26"/>
      <c r="BH755" s="27" t="s">
        <v>681</v>
      </c>
      <c r="BI755" s="27"/>
      <c r="BJ755" s="27" t="s">
        <v>682</v>
      </c>
      <c r="BK755" s="27" t="s">
        <v>498</v>
      </c>
      <c r="BL755" s="27">
        <v>78578</v>
      </c>
      <c r="BM755" s="27" t="s">
        <v>84</v>
      </c>
      <c r="BN755" s="26"/>
      <c r="BO755" s="26"/>
      <c r="BP755" s="27"/>
      <c r="BQ755" s="27"/>
      <c r="BR755" s="27">
        <v>1.6</v>
      </c>
      <c r="BS755" s="27" t="s">
        <v>685</v>
      </c>
    </row>
    <row r="756" spans="1:71">
      <c r="A756" s="26"/>
      <c r="B756" s="45" t="s">
        <v>679</v>
      </c>
      <c r="C756" s="27" t="s">
        <v>96</v>
      </c>
      <c r="D756" s="26">
        <v>2</v>
      </c>
      <c r="E756" s="28">
        <v>43916</v>
      </c>
      <c r="F756" s="28">
        <v>43653</v>
      </c>
      <c r="G756" s="28">
        <v>44019</v>
      </c>
      <c r="H756" s="27" t="s">
        <v>680</v>
      </c>
      <c r="I756" s="27"/>
      <c r="J756" s="27" t="s">
        <v>681</v>
      </c>
      <c r="K756" s="27"/>
      <c r="L756" s="27" t="s">
        <v>682</v>
      </c>
      <c r="M756" s="27" t="s">
        <v>498</v>
      </c>
      <c r="N756" s="27">
        <v>78578</v>
      </c>
      <c r="O756" s="27"/>
      <c r="P756" s="27">
        <v>12</v>
      </c>
      <c r="Q756" s="27">
        <v>57</v>
      </c>
      <c r="R756" s="27">
        <v>0</v>
      </c>
      <c r="S756" s="27">
        <v>30000</v>
      </c>
      <c r="T756" s="27">
        <v>60000</v>
      </c>
      <c r="U756" s="27">
        <v>25000</v>
      </c>
      <c r="V756" s="26">
        <v>0</v>
      </c>
      <c r="W756" s="26">
        <v>0</v>
      </c>
      <c r="X756" s="26">
        <v>0</v>
      </c>
      <c r="Y756" s="26">
        <v>0</v>
      </c>
      <c r="Z756" s="27">
        <v>30000</v>
      </c>
      <c r="AA756" s="27">
        <v>60000</v>
      </c>
      <c r="AB756" s="27">
        <v>30000</v>
      </c>
      <c r="AC756" s="27">
        <v>60000</v>
      </c>
      <c r="AD756" s="27">
        <v>30000</v>
      </c>
      <c r="AE756" s="27">
        <v>60000</v>
      </c>
      <c r="AF756" s="26">
        <v>0</v>
      </c>
      <c r="AG756" s="27"/>
      <c r="AH756" s="26">
        <v>2014</v>
      </c>
      <c r="AI756" s="26" t="s">
        <v>90</v>
      </c>
      <c r="AJ756" s="26" t="s">
        <v>691</v>
      </c>
      <c r="AK756" s="29">
        <v>751.7</v>
      </c>
      <c r="AL756" s="30">
        <v>0</v>
      </c>
      <c r="AM756" s="30">
        <v>0</v>
      </c>
      <c r="AN756" s="29">
        <v>8.67</v>
      </c>
      <c r="AO756" s="29">
        <v>8.1300000000000008</v>
      </c>
      <c r="AP756" s="29">
        <v>768.5</v>
      </c>
      <c r="AQ756" s="27">
        <v>12</v>
      </c>
      <c r="AR756" s="11">
        <f t="shared" si="25"/>
        <v>92.22</v>
      </c>
      <c r="AS756" s="13">
        <v>44408</v>
      </c>
      <c r="AT756" s="14" t="s">
        <v>83</v>
      </c>
      <c r="AU756" s="15">
        <f t="shared" si="24"/>
        <v>768.5</v>
      </c>
      <c r="AV756" s="8"/>
      <c r="AW756" s="27" t="s">
        <v>684</v>
      </c>
      <c r="AX756" s="27"/>
      <c r="AY756" s="16">
        <v>44408</v>
      </c>
      <c r="AZ756" s="27" t="s">
        <v>684</v>
      </c>
      <c r="BA756" s="26"/>
      <c r="BB756" s="26"/>
      <c r="BC756" s="26"/>
      <c r="BD756" s="26"/>
      <c r="BE756" s="26"/>
      <c r="BF756" s="26"/>
      <c r="BG756" s="26"/>
      <c r="BH756" s="27" t="s">
        <v>681</v>
      </c>
      <c r="BI756" s="27"/>
      <c r="BJ756" s="27" t="s">
        <v>682</v>
      </c>
      <c r="BK756" s="27" t="s">
        <v>498</v>
      </c>
      <c r="BL756" s="27">
        <v>78578</v>
      </c>
      <c r="BM756" s="27" t="s">
        <v>84</v>
      </c>
      <c r="BN756" s="26"/>
      <c r="BO756" s="26"/>
      <c r="BP756" s="27"/>
      <c r="BQ756" s="27"/>
      <c r="BR756" s="27">
        <v>1.6</v>
      </c>
      <c r="BS756" s="27" t="s">
        <v>685</v>
      </c>
    </row>
    <row r="757" spans="1:71">
      <c r="A757" s="26"/>
      <c r="B757" s="45" t="s">
        <v>679</v>
      </c>
      <c r="C757" s="27" t="s">
        <v>96</v>
      </c>
      <c r="D757" s="26">
        <v>3</v>
      </c>
      <c r="E757" s="28">
        <v>43969</v>
      </c>
      <c r="F757" s="28">
        <v>43653</v>
      </c>
      <c r="G757" s="28">
        <v>44019</v>
      </c>
      <c r="H757" s="27" t="s">
        <v>680</v>
      </c>
      <c r="I757" s="27"/>
      <c r="J757" s="27" t="s">
        <v>681</v>
      </c>
      <c r="K757" s="27"/>
      <c r="L757" s="27" t="s">
        <v>682</v>
      </c>
      <c r="M757" s="27" t="s">
        <v>498</v>
      </c>
      <c r="N757" s="27">
        <v>78578</v>
      </c>
      <c r="O757" s="27"/>
      <c r="P757" s="27">
        <v>12</v>
      </c>
      <c r="Q757" s="27">
        <v>57</v>
      </c>
      <c r="R757" s="27">
        <v>0</v>
      </c>
      <c r="S757" s="27">
        <v>30000</v>
      </c>
      <c r="T757" s="27">
        <v>60000</v>
      </c>
      <c r="U757" s="27">
        <v>25000</v>
      </c>
      <c r="V757" s="26">
        <v>0</v>
      </c>
      <c r="W757" s="26">
        <v>0</v>
      </c>
      <c r="X757" s="26">
        <v>0</v>
      </c>
      <c r="Y757" s="26">
        <v>0</v>
      </c>
      <c r="Z757" s="27">
        <v>30000</v>
      </c>
      <c r="AA757" s="27">
        <v>60000</v>
      </c>
      <c r="AB757" s="27">
        <v>30000</v>
      </c>
      <c r="AC757" s="27">
        <v>60000</v>
      </c>
      <c r="AD757" s="27">
        <v>30000</v>
      </c>
      <c r="AE757" s="27">
        <v>60000</v>
      </c>
      <c r="AF757" s="26">
        <v>0</v>
      </c>
      <c r="AG757" s="27"/>
      <c r="AH757" s="26">
        <v>2013</v>
      </c>
      <c r="AI757" s="26" t="s">
        <v>90</v>
      </c>
      <c r="AJ757" s="26" t="s">
        <v>690</v>
      </c>
      <c r="AK757" s="29">
        <v>-363.97</v>
      </c>
      <c r="AL757" s="30">
        <v>0</v>
      </c>
      <c r="AM757" s="30">
        <v>0</v>
      </c>
      <c r="AN757" s="29">
        <v>-6.58</v>
      </c>
      <c r="AO757" s="29">
        <v>-6.16</v>
      </c>
      <c r="AP757" s="29">
        <v>-376.71</v>
      </c>
      <c r="AQ757" s="27">
        <v>12</v>
      </c>
      <c r="AR757" s="11">
        <f t="shared" si="25"/>
        <v>-45.205199999999998</v>
      </c>
      <c r="AS757" s="13">
        <v>44408</v>
      </c>
      <c r="AT757" s="14" t="s">
        <v>83</v>
      </c>
      <c r="AU757" s="15">
        <f t="shared" si="24"/>
        <v>-376.71</v>
      </c>
      <c r="AV757" s="8"/>
      <c r="AW757" s="27" t="s">
        <v>684</v>
      </c>
      <c r="AX757" s="27"/>
      <c r="AY757" s="16">
        <v>44408</v>
      </c>
      <c r="AZ757" s="27" t="s">
        <v>684</v>
      </c>
      <c r="BA757" s="26"/>
      <c r="BB757" s="26"/>
      <c r="BC757" s="26"/>
      <c r="BD757" s="26"/>
      <c r="BE757" s="26"/>
      <c r="BF757" s="26"/>
      <c r="BG757" s="26"/>
      <c r="BH757" s="27" t="s">
        <v>681</v>
      </c>
      <c r="BI757" s="27"/>
      <c r="BJ757" s="27" t="s">
        <v>682</v>
      </c>
      <c r="BK757" s="27" t="s">
        <v>498</v>
      </c>
      <c r="BL757" s="27">
        <v>78578</v>
      </c>
      <c r="BM757" s="27" t="s">
        <v>84</v>
      </c>
      <c r="BN757" s="26"/>
      <c r="BO757" s="26"/>
      <c r="BP757" s="27"/>
      <c r="BQ757" s="27"/>
      <c r="BR757" s="27">
        <v>1.6</v>
      </c>
      <c r="BS757" s="27" t="s">
        <v>685</v>
      </c>
    </row>
    <row r="758" spans="1:71">
      <c r="A758" s="26"/>
      <c r="B758" s="45" t="s">
        <v>679</v>
      </c>
      <c r="C758" s="27" t="s">
        <v>96</v>
      </c>
      <c r="D758" s="26">
        <v>3</v>
      </c>
      <c r="E758" s="28">
        <v>43969</v>
      </c>
      <c r="F758" s="28">
        <v>43653</v>
      </c>
      <c r="G758" s="28">
        <v>44019</v>
      </c>
      <c r="H758" s="27" t="s">
        <v>680</v>
      </c>
      <c r="I758" s="27"/>
      <c r="J758" s="27" t="s">
        <v>681</v>
      </c>
      <c r="K758" s="27"/>
      <c r="L758" s="27" t="s">
        <v>682</v>
      </c>
      <c r="M758" s="27" t="s">
        <v>498</v>
      </c>
      <c r="N758" s="27">
        <v>78578</v>
      </c>
      <c r="O758" s="27"/>
      <c r="P758" s="27">
        <v>12</v>
      </c>
      <c r="Q758" s="27">
        <v>57</v>
      </c>
      <c r="R758" s="27">
        <v>0</v>
      </c>
      <c r="S758" s="27">
        <v>30000</v>
      </c>
      <c r="T758" s="27">
        <v>60000</v>
      </c>
      <c r="U758" s="27">
        <v>25000</v>
      </c>
      <c r="V758" s="26">
        <v>0</v>
      </c>
      <c r="W758" s="26">
        <v>0</v>
      </c>
      <c r="X758" s="26">
        <v>0</v>
      </c>
      <c r="Y758" s="26">
        <v>0</v>
      </c>
      <c r="Z758" s="27">
        <v>30000</v>
      </c>
      <c r="AA758" s="27">
        <v>60000</v>
      </c>
      <c r="AB758" s="27">
        <v>30000</v>
      </c>
      <c r="AC758" s="27">
        <v>60000</v>
      </c>
      <c r="AD758" s="27">
        <v>30000</v>
      </c>
      <c r="AE758" s="27">
        <v>60000</v>
      </c>
      <c r="AF758" s="26">
        <v>0</v>
      </c>
      <c r="AG758" s="27"/>
      <c r="AH758" s="26">
        <v>2014</v>
      </c>
      <c r="AI758" s="26" t="s">
        <v>90</v>
      </c>
      <c r="AJ758" s="26" t="s">
        <v>683</v>
      </c>
      <c r="AK758" s="29">
        <v>-363.97</v>
      </c>
      <c r="AL758" s="30">
        <v>0</v>
      </c>
      <c r="AM758" s="30">
        <v>0</v>
      </c>
      <c r="AN758" s="29">
        <v>-6.58</v>
      </c>
      <c r="AO758" s="29">
        <v>-6.16</v>
      </c>
      <c r="AP758" s="29">
        <v>-376.71</v>
      </c>
      <c r="AQ758" s="27">
        <v>12</v>
      </c>
      <c r="AR758" s="11">
        <f t="shared" si="25"/>
        <v>-45.205199999999998</v>
      </c>
      <c r="AS758" s="13">
        <v>44408</v>
      </c>
      <c r="AT758" s="14" t="s">
        <v>83</v>
      </c>
      <c r="AU758" s="15">
        <f t="shared" si="24"/>
        <v>-376.71</v>
      </c>
      <c r="AV758" s="8"/>
      <c r="AW758" s="27" t="s">
        <v>684</v>
      </c>
      <c r="AX758" s="27"/>
      <c r="AY758" s="16">
        <v>44408</v>
      </c>
      <c r="AZ758" s="27" t="s">
        <v>684</v>
      </c>
      <c r="BA758" s="26"/>
      <c r="BB758" s="26"/>
      <c r="BC758" s="26"/>
      <c r="BD758" s="26"/>
      <c r="BE758" s="26"/>
      <c r="BF758" s="26"/>
      <c r="BG758" s="26"/>
      <c r="BH758" s="27" t="s">
        <v>681</v>
      </c>
      <c r="BI758" s="27"/>
      <c r="BJ758" s="27" t="s">
        <v>682</v>
      </c>
      <c r="BK758" s="27" t="s">
        <v>498</v>
      </c>
      <c r="BL758" s="27">
        <v>78578</v>
      </c>
      <c r="BM758" s="27" t="s">
        <v>84</v>
      </c>
      <c r="BN758" s="26"/>
      <c r="BO758" s="26"/>
      <c r="BP758" s="27"/>
      <c r="BQ758" s="27"/>
      <c r="BR758" s="27">
        <v>1.6</v>
      </c>
      <c r="BS758" s="27" t="s">
        <v>685</v>
      </c>
    </row>
    <row r="759" spans="1:71">
      <c r="A759" s="26"/>
      <c r="B759" s="45" t="s">
        <v>679</v>
      </c>
      <c r="C759" s="27" t="s">
        <v>96</v>
      </c>
      <c r="D759" s="26">
        <v>4</v>
      </c>
      <c r="E759" s="28">
        <v>43973</v>
      </c>
      <c r="F759" s="28">
        <v>43653</v>
      </c>
      <c r="G759" s="28">
        <v>44019</v>
      </c>
      <c r="H759" s="27" t="s">
        <v>680</v>
      </c>
      <c r="I759" s="27"/>
      <c r="J759" s="27" t="s">
        <v>681</v>
      </c>
      <c r="K759" s="27"/>
      <c r="L759" s="27" t="s">
        <v>682</v>
      </c>
      <c r="M759" s="27" t="s">
        <v>498</v>
      </c>
      <c r="N759" s="27">
        <v>78578</v>
      </c>
      <c r="O759" s="27"/>
      <c r="P759" s="27">
        <v>12</v>
      </c>
      <c r="Q759" s="27">
        <v>57</v>
      </c>
      <c r="R759" s="27">
        <v>0</v>
      </c>
      <c r="S759" s="27">
        <v>30000</v>
      </c>
      <c r="T759" s="27">
        <v>60000</v>
      </c>
      <c r="U759" s="27">
        <v>25000</v>
      </c>
      <c r="V759" s="26">
        <v>0</v>
      </c>
      <c r="W759" s="26">
        <v>0</v>
      </c>
      <c r="X759" s="26">
        <v>0</v>
      </c>
      <c r="Y759" s="26">
        <v>0</v>
      </c>
      <c r="Z759" s="27">
        <v>30000</v>
      </c>
      <c r="AA759" s="27">
        <v>60000</v>
      </c>
      <c r="AB759" s="27">
        <v>30000</v>
      </c>
      <c r="AC759" s="27">
        <v>60000</v>
      </c>
      <c r="AD759" s="27">
        <v>30000</v>
      </c>
      <c r="AE759" s="27">
        <v>60000</v>
      </c>
      <c r="AF759" s="26">
        <v>0</v>
      </c>
      <c r="AG759" s="27"/>
      <c r="AH759" s="26">
        <v>2012</v>
      </c>
      <c r="AI759" s="26" t="s">
        <v>90</v>
      </c>
      <c r="AJ759" s="26" t="s">
        <v>686</v>
      </c>
      <c r="AK759" s="29">
        <v>-311.83999999999997</v>
      </c>
      <c r="AL759" s="30">
        <v>0</v>
      </c>
      <c r="AM759" s="30">
        <v>0</v>
      </c>
      <c r="AN759" s="29">
        <v>-6.22</v>
      </c>
      <c r="AO759" s="29">
        <v>-5.83</v>
      </c>
      <c r="AP759" s="29">
        <v>-323.89</v>
      </c>
      <c r="AQ759" s="27">
        <v>12</v>
      </c>
      <c r="AR759" s="11">
        <f t="shared" si="25"/>
        <v>-38.866799999999998</v>
      </c>
      <c r="AS759" s="13">
        <v>44408</v>
      </c>
      <c r="AT759" s="14" t="s">
        <v>83</v>
      </c>
      <c r="AU759" s="15">
        <f t="shared" si="24"/>
        <v>-323.89</v>
      </c>
      <c r="AV759" s="8"/>
      <c r="AW759" s="27" t="s">
        <v>684</v>
      </c>
      <c r="AX759" s="27"/>
      <c r="AY759" s="16">
        <v>44408</v>
      </c>
      <c r="AZ759" s="27" t="s">
        <v>684</v>
      </c>
      <c r="BA759" s="26"/>
      <c r="BB759" s="26"/>
      <c r="BC759" s="26"/>
      <c r="BD759" s="26"/>
      <c r="BE759" s="26"/>
      <c r="BF759" s="26"/>
      <c r="BG759" s="26"/>
      <c r="BH759" s="27" t="s">
        <v>681</v>
      </c>
      <c r="BI759" s="27"/>
      <c r="BJ759" s="27" t="s">
        <v>682</v>
      </c>
      <c r="BK759" s="27" t="s">
        <v>498</v>
      </c>
      <c r="BL759" s="27">
        <v>78578</v>
      </c>
      <c r="BM759" s="27" t="s">
        <v>84</v>
      </c>
      <c r="BN759" s="26"/>
      <c r="BO759" s="26"/>
      <c r="BP759" s="27"/>
      <c r="BQ759" s="27"/>
      <c r="BR759" s="27">
        <v>1.6</v>
      </c>
      <c r="BS759" s="27" t="s">
        <v>685</v>
      </c>
    </row>
    <row r="760" spans="1:71">
      <c r="A760" s="26"/>
      <c r="B760" s="45" t="s">
        <v>679</v>
      </c>
      <c r="C760" s="27" t="s">
        <v>96</v>
      </c>
      <c r="D760" s="26">
        <v>4</v>
      </c>
      <c r="E760" s="28">
        <v>43973</v>
      </c>
      <c r="F760" s="28">
        <v>43653</v>
      </c>
      <c r="G760" s="28">
        <v>44019</v>
      </c>
      <c r="H760" s="27" t="s">
        <v>680</v>
      </c>
      <c r="I760" s="27"/>
      <c r="J760" s="27" t="s">
        <v>681</v>
      </c>
      <c r="K760" s="27"/>
      <c r="L760" s="27" t="s">
        <v>682</v>
      </c>
      <c r="M760" s="27" t="s">
        <v>498</v>
      </c>
      <c r="N760" s="27">
        <v>78578</v>
      </c>
      <c r="O760" s="27"/>
      <c r="P760" s="27">
        <v>12</v>
      </c>
      <c r="Q760" s="27">
        <v>57</v>
      </c>
      <c r="R760" s="27">
        <v>0</v>
      </c>
      <c r="S760" s="27">
        <v>30000</v>
      </c>
      <c r="T760" s="27">
        <v>60000</v>
      </c>
      <c r="U760" s="27">
        <v>25000</v>
      </c>
      <c r="V760" s="26">
        <v>0</v>
      </c>
      <c r="W760" s="26">
        <v>0</v>
      </c>
      <c r="X760" s="26">
        <v>0</v>
      </c>
      <c r="Y760" s="26">
        <v>0</v>
      </c>
      <c r="Z760" s="27">
        <v>30000</v>
      </c>
      <c r="AA760" s="27">
        <v>60000</v>
      </c>
      <c r="AB760" s="27">
        <v>30000</v>
      </c>
      <c r="AC760" s="27">
        <v>60000</v>
      </c>
      <c r="AD760" s="27">
        <v>30000</v>
      </c>
      <c r="AE760" s="27">
        <v>60000</v>
      </c>
      <c r="AF760" s="26">
        <v>0</v>
      </c>
      <c r="AG760" s="27"/>
      <c r="AH760" s="26">
        <v>2013</v>
      </c>
      <c r="AI760" s="26" t="s">
        <v>90</v>
      </c>
      <c r="AJ760" s="26" t="s">
        <v>692</v>
      </c>
      <c r="AK760" s="29">
        <v>-311.83999999999997</v>
      </c>
      <c r="AL760" s="30">
        <v>0</v>
      </c>
      <c r="AM760" s="30">
        <v>0</v>
      </c>
      <c r="AN760" s="29">
        <v>-6.22</v>
      </c>
      <c r="AO760" s="29">
        <v>-5.83</v>
      </c>
      <c r="AP760" s="29">
        <v>-323.89</v>
      </c>
      <c r="AQ760" s="27">
        <v>12</v>
      </c>
      <c r="AR760" s="11">
        <f t="shared" si="25"/>
        <v>-38.866799999999998</v>
      </c>
      <c r="AS760" s="13">
        <v>44408</v>
      </c>
      <c r="AT760" s="14" t="s">
        <v>83</v>
      </c>
      <c r="AU760" s="15">
        <f t="shared" si="24"/>
        <v>-323.89</v>
      </c>
      <c r="AV760" s="8"/>
      <c r="AW760" s="27" t="s">
        <v>684</v>
      </c>
      <c r="AX760" s="27"/>
      <c r="AY760" s="16">
        <v>44408</v>
      </c>
      <c r="AZ760" s="27" t="s">
        <v>684</v>
      </c>
      <c r="BA760" s="26"/>
      <c r="BB760" s="26"/>
      <c r="BC760" s="26"/>
      <c r="BD760" s="26"/>
      <c r="BE760" s="26"/>
      <c r="BF760" s="26"/>
      <c r="BG760" s="26"/>
      <c r="BH760" s="27" t="s">
        <v>681</v>
      </c>
      <c r="BI760" s="27"/>
      <c r="BJ760" s="27" t="s">
        <v>682</v>
      </c>
      <c r="BK760" s="27" t="s">
        <v>498</v>
      </c>
      <c r="BL760" s="27">
        <v>78578</v>
      </c>
      <c r="BM760" s="27" t="s">
        <v>84</v>
      </c>
      <c r="BN760" s="26"/>
      <c r="BO760" s="26"/>
      <c r="BP760" s="27"/>
      <c r="BQ760" s="27"/>
      <c r="BR760" s="27">
        <v>1.6</v>
      </c>
      <c r="BS760" s="27" t="s">
        <v>685</v>
      </c>
    </row>
    <row r="761" spans="1:71">
      <c r="A761" s="26"/>
      <c r="B761" s="45" t="s">
        <v>679</v>
      </c>
      <c r="C761" s="27" t="s">
        <v>96</v>
      </c>
      <c r="D761" s="26">
        <v>5</v>
      </c>
      <c r="E761" s="28">
        <v>44006</v>
      </c>
      <c r="F761" s="28">
        <v>43653</v>
      </c>
      <c r="G761" s="28">
        <v>44019</v>
      </c>
      <c r="H761" s="27" t="s">
        <v>680</v>
      </c>
      <c r="I761" s="27"/>
      <c r="J761" s="27" t="s">
        <v>681</v>
      </c>
      <c r="K761" s="27"/>
      <c r="L761" s="27" t="s">
        <v>682</v>
      </c>
      <c r="M761" s="27" t="s">
        <v>498</v>
      </c>
      <c r="N761" s="27">
        <v>78578</v>
      </c>
      <c r="O761" s="27"/>
      <c r="P761" s="27">
        <v>12</v>
      </c>
      <c r="Q761" s="27">
        <v>57</v>
      </c>
      <c r="R761" s="27">
        <v>0</v>
      </c>
      <c r="S761" s="27">
        <v>30000</v>
      </c>
      <c r="T761" s="27">
        <v>60000</v>
      </c>
      <c r="U761" s="27">
        <v>25000</v>
      </c>
      <c r="V761" s="26">
        <v>0</v>
      </c>
      <c r="W761" s="26">
        <v>0</v>
      </c>
      <c r="X761" s="26">
        <v>0</v>
      </c>
      <c r="Y761" s="26">
        <v>0</v>
      </c>
      <c r="Z761" s="27">
        <v>30000</v>
      </c>
      <c r="AA761" s="27">
        <v>60000</v>
      </c>
      <c r="AB761" s="27">
        <v>30000</v>
      </c>
      <c r="AC761" s="27">
        <v>60000</v>
      </c>
      <c r="AD761" s="27">
        <v>30000</v>
      </c>
      <c r="AE761" s="27">
        <v>60000</v>
      </c>
      <c r="AF761" s="26">
        <v>0</v>
      </c>
      <c r="AG761" s="27"/>
      <c r="AH761" s="26">
        <v>2013</v>
      </c>
      <c r="AI761" s="26" t="s">
        <v>90</v>
      </c>
      <c r="AJ761" s="26" t="s">
        <v>688</v>
      </c>
      <c r="AK761" s="29">
        <v>-95.57</v>
      </c>
      <c r="AL761" s="30">
        <v>0</v>
      </c>
      <c r="AM761" s="30">
        <v>0</v>
      </c>
      <c r="AN761" s="29">
        <v>-1.22</v>
      </c>
      <c r="AO761" s="29">
        <v>-1.1499999999999999</v>
      </c>
      <c r="AP761" s="29">
        <v>-97.94</v>
      </c>
      <c r="AQ761" s="27">
        <v>12</v>
      </c>
      <c r="AR761" s="11">
        <f t="shared" si="25"/>
        <v>-11.752799999999999</v>
      </c>
      <c r="AS761" s="13">
        <v>44408</v>
      </c>
      <c r="AT761" s="14" t="s">
        <v>83</v>
      </c>
      <c r="AU761" s="15">
        <f t="shared" si="24"/>
        <v>-97.94</v>
      </c>
      <c r="AV761" s="8"/>
      <c r="AW761" s="27" t="s">
        <v>684</v>
      </c>
      <c r="AX761" s="27"/>
      <c r="AY761" s="16">
        <v>44408</v>
      </c>
      <c r="AZ761" s="27" t="s">
        <v>684</v>
      </c>
      <c r="BA761" s="26"/>
      <c r="BB761" s="26"/>
      <c r="BC761" s="26"/>
      <c r="BD761" s="26"/>
      <c r="BE761" s="26"/>
      <c r="BF761" s="26"/>
      <c r="BG761" s="26"/>
      <c r="BH761" s="27" t="s">
        <v>681</v>
      </c>
      <c r="BI761" s="27"/>
      <c r="BJ761" s="27" t="s">
        <v>682</v>
      </c>
      <c r="BK761" s="27" t="s">
        <v>498</v>
      </c>
      <c r="BL761" s="27">
        <v>78578</v>
      </c>
      <c r="BM761" s="27" t="s">
        <v>84</v>
      </c>
      <c r="BN761" s="26"/>
      <c r="BO761" s="26"/>
      <c r="BP761" s="27"/>
      <c r="BQ761" s="27"/>
      <c r="BR761" s="27">
        <v>1.6</v>
      </c>
      <c r="BS761" s="27" t="s">
        <v>685</v>
      </c>
    </row>
    <row r="762" spans="1:71">
      <c r="A762" s="26"/>
      <c r="B762" s="45" t="s">
        <v>679</v>
      </c>
      <c r="C762" s="27" t="s">
        <v>96</v>
      </c>
      <c r="D762" s="26">
        <v>5</v>
      </c>
      <c r="E762" s="28">
        <v>44006</v>
      </c>
      <c r="F762" s="28">
        <v>43653</v>
      </c>
      <c r="G762" s="28">
        <v>44019</v>
      </c>
      <c r="H762" s="27" t="s">
        <v>680</v>
      </c>
      <c r="I762" s="27"/>
      <c r="J762" s="27" t="s">
        <v>681</v>
      </c>
      <c r="K762" s="27"/>
      <c r="L762" s="27" t="s">
        <v>682</v>
      </c>
      <c r="M762" s="27" t="s">
        <v>498</v>
      </c>
      <c r="N762" s="27">
        <v>78578</v>
      </c>
      <c r="O762" s="27"/>
      <c r="P762" s="27">
        <v>12</v>
      </c>
      <c r="Q762" s="27">
        <v>57</v>
      </c>
      <c r="R762" s="27">
        <v>0</v>
      </c>
      <c r="S762" s="27">
        <v>30000</v>
      </c>
      <c r="T762" s="27">
        <v>60000</v>
      </c>
      <c r="U762" s="27">
        <v>25000</v>
      </c>
      <c r="V762" s="26">
        <v>0</v>
      </c>
      <c r="W762" s="26">
        <v>0</v>
      </c>
      <c r="X762" s="26">
        <v>0</v>
      </c>
      <c r="Y762" s="26">
        <v>0</v>
      </c>
      <c r="Z762" s="27">
        <v>30000</v>
      </c>
      <c r="AA762" s="27">
        <v>60000</v>
      </c>
      <c r="AB762" s="27">
        <v>30000</v>
      </c>
      <c r="AC762" s="27">
        <v>60000</v>
      </c>
      <c r="AD762" s="27">
        <v>30000</v>
      </c>
      <c r="AE762" s="27">
        <v>60000</v>
      </c>
      <c r="AF762" s="26">
        <v>0</v>
      </c>
      <c r="AG762" s="27"/>
      <c r="AH762" s="26">
        <v>2013</v>
      </c>
      <c r="AI762" s="26" t="s">
        <v>90</v>
      </c>
      <c r="AJ762" s="26" t="s">
        <v>686</v>
      </c>
      <c r="AK762" s="29">
        <v>95.57</v>
      </c>
      <c r="AL762" s="30">
        <v>0</v>
      </c>
      <c r="AM762" s="30">
        <v>0</v>
      </c>
      <c r="AN762" s="29">
        <v>1.22</v>
      </c>
      <c r="AO762" s="29">
        <v>1.1499999999999999</v>
      </c>
      <c r="AP762" s="29">
        <v>97.94</v>
      </c>
      <c r="AQ762" s="27">
        <v>12</v>
      </c>
      <c r="AR762" s="11">
        <f t="shared" si="25"/>
        <v>11.752799999999999</v>
      </c>
      <c r="AS762" s="13">
        <v>44408</v>
      </c>
      <c r="AT762" s="14" t="s">
        <v>83</v>
      </c>
      <c r="AU762" s="15">
        <f t="shared" si="24"/>
        <v>97.94</v>
      </c>
      <c r="AV762" s="8"/>
      <c r="AW762" s="27" t="s">
        <v>684</v>
      </c>
      <c r="AX762" s="27"/>
      <c r="AY762" s="16">
        <v>44408</v>
      </c>
      <c r="AZ762" s="27" t="s">
        <v>684</v>
      </c>
      <c r="BA762" s="26"/>
      <c r="BB762" s="26"/>
      <c r="BC762" s="26"/>
      <c r="BD762" s="26"/>
      <c r="BE762" s="26"/>
      <c r="BF762" s="26"/>
      <c r="BG762" s="26"/>
      <c r="BH762" s="27" t="s">
        <v>681</v>
      </c>
      <c r="BI762" s="27"/>
      <c r="BJ762" s="27" t="s">
        <v>682</v>
      </c>
      <c r="BK762" s="27" t="s">
        <v>498</v>
      </c>
      <c r="BL762" s="27">
        <v>78578</v>
      </c>
      <c r="BM762" s="27" t="s">
        <v>84</v>
      </c>
      <c r="BN762" s="26"/>
      <c r="BO762" s="26"/>
      <c r="BP762" s="27"/>
      <c r="BQ762" s="27"/>
      <c r="BR762" s="27">
        <v>1.6</v>
      </c>
      <c r="BS762" s="27" t="s">
        <v>685</v>
      </c>
    </row>
    <row r="763" spans="1:71">
      <c r="A763" s="26"/>
      <c r="B763" s="45" t="s">
        <v>693</v>
      </c>
      <c r="C763" s="27" t="s">
        <v>73</v>
      </c>
      <c r="D763" s="26"/>
      <c r="E763" s="28">
        <v>43658</v>
      </c>
      <c r="F763" s="28">
        <v>43658</v>
      </c>
      <c r="G763" s="28">
        <v>43937</v>
      </c>
      <c r="H763" s="27" t="s">
        <v>694</v>
      </c>
      <c r="I763" s="27"/>
      <c r="J763" s="27" t="s">
        <v>695</v>
      </c>
      <c r="K763" s="27"/>
      <c r="L763" s="27" t="s">
        <v>696</v>
      </c>
      <c r="M763" s="27" t="s">
        <v>303</v>
      </c>
      <c r="N763" s="27">
        <v>94565</v>
      </c>
      <c r="O763" s="27"/>
      <c r="P763" s="27">
        <v>12</v>
      </c>
      <c r="Q763" s="27">
        <v>140</v>
      </c>
      <c r="R763" s="27">
        <v>0</v>
      </c>
      <c r="S763" s="27">
        <v>100000</v>
      </c>
      <c r="T763" s="27">
        <v>300000</v>
      </c>
      <c r="U763" s="27">
        <v>50000</v>
      </c>
      <c r="V763" s="26">
        <v>0</v>
      </c>
      <c r="W763" s="26">
        <v>0</v>
      </c>
      <c r="X763" s="26">
        <v>0</v>
      </c>
      <c r="Y763" s="26">
        <v>0</v>
      </c>
      <c r="Z763" s="27">
        <v>15000</v>
      </c>
      <c r="AA763" s="27">
        <v>30000</v>
      </c>
      <c r="AB763" s="27">
        <v>15000</v>
      </c>
      <c r="AC763" s="27">
        <v>30000</v>
      </c>
      <c r="AD763" s="27">
        <v>15000</v>
      </c>
      <c r="AE763" s="27">
        <v>30000</v>
      </c>
      <c r="AF763" s="26">
        <v>0</v>
      </c>
      <c r="AG763" s="27"/>
      <c r="AH763" s="26">
        <v>2003</v>
      </c>
      <c r="AI763" s="26" t="s">
        <v>110</v>
      </c>
      <c r="AJ763" s="26" t="s">
        <v>697</v>
      </c>
      <c r="AK763" s="29">
        <v>3421.25</v>
      </c>
      <c r="AL763" s="30">
        <v>0</v>
      </c>
      <c r="AM763" s="30">
        <v>0</v>
      </c>
      <c r="AN763" s="29">
        <v>40</v>
      </c>
      <c r="AO763" s="29">
        <v>38.75</v>
      </c>
      <c r="AP763" s="29">
        <v>3500</v>
      </c>
      <c r="AQ763" s="27">
        <v>12</v>
      </c>
      <c r="AR763" s="11">
        <f t="shared" si="25"/>
        <v>420</v>
      </c>
      <c r="AS763" s="13">
        <v>44408</v>
      </c>
      <c r="AT763" s="14" t="s">
        <v>83</v>
      </c>
      <c r="AU763" s="15">
        <f t="shared" si="24"/>
        <v>3500</v>
      </c>
      <c r="AV763" s="8"/>
      <c r="AW763" s="27" t="s">
        <v>291</v>
      </c>
      <c r="AX763" s="27"/>
      <c r="AY763" s="16">
        <v>44408</v>
      </c>
      <c r="AZ763" s="27" t="s">
        <v>292</v>
      </c>
      <c r="BA763" s="26"/>
      <c r="BB763" s="26"/>
      <c r="BC763" s="26"/>
      <c r="BD763" s="26"/>
      <c r="BE763" s="26"/>
      <c r="BF763" s="26"/>
      <c r="BG763" s="26"/>
      <c r="BH763" s="27" t="s">
        <v>695</v>
      </c>
      <c r="BI763" s="27"/>
      <c r="BJ763" s="27" t="s">
        <v>696</v>
      </c>
      <c r="BK763" s="27" t="s">
        <v>303</v>
      </c>
      <c r="BL763" s="27">
        <v>94565</v>
      </c>
      <c r="BM763" s="27" t="s">
        <v>84</v>
      </c>
      <c r="BN763" s="26"/>
      <c r="BO763" s="26"/>
      <c r="BP763" s="27"/>
      <c r="BQ763" s="27"/>
      <c r="BR763" s="27">
        <v>2.35</v>
      </c>
      <c r="BS763" s="27" t="s">
        <v>685</v>
      </c>
    </row>
    <row r="764" spans="1:71">
      <c r="A764" s="26"/>
      <c r="B764" s="45" t="s">
        <v>693</v>
      </c>
      <c r="C764" s="27" t="s">
        <v>96</v>
      </c>
      <c r="D764" s="26" t="s">
        <v>698</v>
      </c>
      <c r="E764" s="28">
        <v>43937</v>
      </c>
      <c r="F764" s="28">
        <v>43658</v>
      </c>
      <c r="G764" s="28">
        <v>43937</v>
      </c>
      <c r="H764" s="27" t="s">
        <v>694</v>
      </c>
      <c r="I764" s="27"/>
      <c r="J764" s="27" t="s">
        <v>695</v>
      </c>
      <c r="K764" s="27"/>
      <c r="L764" s="27" t="s">
        <v>696</v>
      </c>
      <c r="M764" s="27" t="s">
        <v>303</v>
      </c>
      <c r="N764" s="27">
        <v>94565</v>
      </c>
      <c r="O764" s="27"/>
      <c r="P764" s="27">
        <v>12</v>
      </c>
      <c r="Q764" s="27">
        <v>140</v>
      </c>
      <c r="R764" s="27">
        <v>0</v>
      </c>
      <c r="S764" s="27">
        <v>100000</v>
      </c>
      <c r="T764" s="27">
        <v>300000</v>
      </c>
      <c r="U764" s="27">
        <v>50000</v>
      </c>
      <c r="V764" s="26">
        <v>0</v>
      </c>
      <c r="W764" s="26">
        <v>0</v>
      </c>
      <c r="X764" s="26">
        <v>0</v>
      </c>
      <c r="Y764" s="26">
        <v>0</v>
      </c>
      <c r="Z764" s="27">
        <v>15000</v>
      </c>
      <c r="AA764" s="27">
        <v>30000</v>
      </c>
      <c r="AB764" s="27">
        <v>15000</v>
      </c>
      <c r="AC764" s="27">
        <v>30000</v>
      </c>
      <c r="AD764" s="27">
        <v>15000</v>
      </c>
      <c r="AE764" s="27">
        <v>30000</v>
      </c>
      <c r="AF764" s="26">
        <v>0</v>
      </c>
      <c r="AG764" s="27"/>
      <c r="AH764" s="26">
        <v>2003</v>
      </c>
      <c r="AI764" s="26" t="s">
        <v>110</v>
      </c>
      <c r="AJ764" s="26" t="s">
        <v>697</v>
      </c>
      <c r="AK764" s="29">
        <v>-674.87</v>
      </c>
      <c r="AL764" s="30">
        <v>0</v>
      </c>
      <c r="AM764" s="30">
        <v>0</v>
      </c>
      <c r="AN764" s="29">
        <v>-7.89</v>
      </c>
      <c r="AO764" s="29">
        <v>-7.64</v>
      </c>
      <c r="AP764" s="29">
        <v>-690.4</v>
      </c>
      <c r="AQ764" s="27">
        <v>12</v>
      </c>
      <c r="AR764" s="11">
        <f t="shared" si="25"/>
        <v>-82.847999999999999</v>
      </c>
      <c r="AS764" s="13">
        <v>44408</v>
      </c>
      <c r="AT764" s="14" t="s">
        <v>83</v>
      </c>
      <c r="AU764" s="15">
        <f t="shared" si="24"/>
        <v>-690.4</v>
      </c>
      <c r="AV764" s="8"/>
      <c r="AW764" s="27" t="s">
        <v>291</v>
      </c>
      <c r="AX764" s="27"/>
      <c r="AY764" s="16">
        <v>44408</v>
      </c>
      <c r="AZ764" s="27" t="s">
        <v>292</v>
      </c>
      <c r="BA764" s="26"/>
      <c r="BB764" s="26"/>
      <c r="BC764" s="26"/>
      <c r="BD764" s="26"/>
      <c r="BE764" s="26"/>
      <c r="BF764" s="26"/>
      <c r="BG764" s="26"/>
      <c r="BH764" s="27" t="s">
        <v>695</v>
      </c>
      <c r="BI764" s="27"/>
      <c r="BJ764" s="27" t="s">
        <v>696</v>
      </c>
      <c r="BK764" s="27" t="s">
        <v>303</v>
      </c>
      <c r="BL764" s="27">
        <v>94565</v>
      </c>
      <c r="BM764" s="27" t="s">
        <v>84</v>
      </c>
      <c r="BN764" s="26"/>
      <c r="BO764" s="26"/>
      <c r="BP764" s="27"/>
      <c r="BQ764" s="27"/>
      <c r="BR764" s="27">
        <v>2.35</v>
      </c>
      <c r="BS764" s="27" t="s">
        <v>685</v>
      </c>
    </row>
    <row r="765" spans="1:71">
      <c r="A765" s="26"/>
      <c r="B765" s="45" t="s">
        <v>699</v>
      </c>
      <c r="C765" s="27" t="s">
        <v>73</v>
      </c>
      <c r="D765" s="26"/>
      <c r="E765" s="28">
        <v>43667</v>
      </c>
      <c r="F765" s="28">
        <v>43667</v>
      </c>
      <c r="G765" s="28">
        <v>44033</v>
      </c>
      <c r="H765" s="27" t="s">
        <v>700</v>
      </c>
      <c r="I765" s="27" t="s">
        <v>701</v>
      </c>
      <c r="J765" s="27" t="s">
        <v>702</v>
      </c>
      <c r="K765" s="27"/>
      <c r="L765" s="27" t="s">
        <v>703</v>
      </c>
      <c r="M765" s="27" t="s">
        <v>303</v>
      </c>
      <c r="N765" s="27">
        <v>95616</v>
      </c>
      <c r="O765" s="27"/>
      <c r="P765" s="27">
        <v>12</v>
      </c>
      <c r="Q765" s="27">
        <v>132</v>
      </c>
      <c r="R765" s="27">
        <v>0</v>
      </c>
      <c r="S765" s="27">
        <v>100000</v>
      </c>
      <c r="T765" s="27">
        <v>300000</v>
      </c>
      <c r="U765" s="27">
        <v>50000</v>
      </c>
      <c r="V765" s="26">
        <v>0</v>
      </c>
      <c r="W765" s="26">
        <v>0</v>
      </c>
      <c r="X765" s="26">
        <v>0</v>
      </c>
      <c r="Y765" s="26">
        <v>0</v>
      </c>
      <c r="Z765" s="27">
        <v>15000</v>
      </c>
      <c r="AA765" s="27">
        <v>30000</v>
      </c>
      <c r="AB765" s="27">
        <v>15000</v>
      </c>
      <c r="AC765" s="27">
        <v>30000</v>
      </c>
      <c r="AD765" s="27">
        <v>15000</v>
      </c>
      <c r="AE765" s="27">
        <v>30000</v>
      </c>
      <c r="AF765" s="26">
        <v>0</v>
      </c>
      <c r="AG765" s="27"/>
      <c r="AH765" s="27">
        <v>2003</v>
      </c>
      <c r="AI765" s="27" t="s">
        <v>135</v>
      </c>
      <c r="AJ765" s="27" t="s">
        <v>704</v>
      </c>
      <c r="AK765" s="29">
        <v>4105.5</v>
      </c>
      <c r="AL765" s="30">
        <v>0</v>
      </c>
      <c r="AM765" s="30">
        <v>0</v>
      </c>
      <c r="AN765" s="29">
        <v>50</v>
      </c>
      <c r="AO765" s="29">
        <v>44.5</v>
      </c>
      <c r="AP765" s="29">
        <v>4200</v>
      </c>
      <c r="AQ765" s="27">
        <v>12</v>
      </c>
      <c r="AR765" s="11">
        <f t="shared" si="25"/>
        <v>504</v>
      </c>
      <c r="AS765" s="13">
        <v>44408</v>
      </c>
      <c r="AT765" s="14" t="s">
        <v>83</v>
      </c>
      <c r="AU765" s="15">
        <f t="shared" si="24"/>
        <v>4200</v>
      </c>
      <c r="AV765" s="8"/>
      <c r="AW765" s="27" t="s">
        <v>291</v>
      </c>
      <c r="AX765" s="27"/>
      <c r="AY765" s="16">
        <v>44408</v>
      </c>
      <c r="AZ765" s="27" t="s">
        <v>292</v>
      </c>
      <c r="BA765" s="26"/>
      <c r="BB765" s="26"/>
      <c r="BC765" s="26"/>
      <c r="BD765" s="26"/>
      <c r="BE765" s="26"/>
      <c r="BF765" s="26"/>
      <c r="BG765" s="26"/>
      <c r="BH765" s="27" t="s">
        <v>702</v>
      </c>
      <c r="BI765" s="27"/>
      <c r="BJ765" s="27" t="s">
        <v>703</v>
      </c>
      <c r="BK765" s="27" t="s">
        <v>303</v>
      </c>
      <c r="BL765" s="27">
        <v>95616</v>
      </c>
      <c r="BM765" s="27" t="s">
        <v>84</v>
      </c>
      <c r="BN765" s="26"/>
      <c r="BO765" s="26"/>
      <c r="BP765" s="27"/>
      <c r="BQ765" s="27"/>
      <c r="BR765" s="27">
        <v>2.35</v>
      </c>
      <c r="BS765" s="27" t="s">
        <v>685</v>
      </c>
    </row>
    <row r="766" spans="1:71" ht="17.25">
      <c r="A766" s="26"/>
      <c r="B766" s="45" t="s">
        <v>705</v>
      </c>
      <c r="C766" s="27" t="s">
        <v>73</v>
      </c>
      <c r="D766" s="26"/>
      <c r="E766" s="28">
        <v>43667</v>
      </c>
      <c r="F766" s="28">
        <v>43667</v>
      </c>
      <c r="G766" s="28">
        <v>44024</v>
      </c>
      <c r="H766" s="27" t="s">
        <v>706</v>
      </c>
      <c r="I766" s="27" t="s">
        <v>707</v>
      </c>
      <c r="J766" s="27" t="s">
        <v>708</v>
      </c>
      <c r="K766" s="27"/>
      <c r="L766" s="27" t="s">
        <v>709</v>
      </c>
      <c r="M766" s="27" t="s">
        <v>78</v>
      </c>
      <c r="N766" s="27">
        <v>35212</v>
      </c>
      <c r="O766" s="27"/>
      <c r="P766" s="27">
        <v>12</v>
      </c>
      <c r="Q766" s="27">
        <v>101</v>
      </c>
      <c r="R766" s="27">
        <v>500000</v>
      </c>
      <c r="S766" s="26">
        <v>0</v>
      </c>
      <c r="T766" s="26">
        <v>0</v>
      </c>
      <c r="U766" s="26">
        <v>0</v>
      </c>
      <c r="V766" s="26">
        <v>0</v>
      </c>
      <c r="W766" s="26">
        <v>0</v>
      </c>
      <c r="X766" s="26">
        <v>0</v>
      </c>
      <c r="Y766" s="26">
        <v>0</v>
      </c>
      <c r="Z766" s="27">
        <v>25000</v>
      </c>
      <c r="AA766" s="27">
        <v>50000</v>
      </c>
      <c r="AB766" s="27">
        <v>25000</v>
      </c>
      <c r="AC766" s="27">
        <v>50000</v>
      </c>
      <c r="AD766" s="27">
        <v>25000</v>
      </c>
      <c r="AE766" s="27">
        <v>50000</v>
      </c>
      <c r="AF766" s="26">
        <v>0</v>
      </c>
      <c r="AG766" s="27"/>
      <c r="AH766" s="27">
        <v>2008</v>
      </c>
      <c r="AI766" s="27" t="s">
        <v>110</v>
      </c>
      <c r="AJ766" s="27" t="s">
        <v>710</v>
      </c>
      <c r="AK766" s="29">
        <v>4178.8100000000004</v>
      </c>
      <c r="AL766" s="30">
        <v>0</v>
      </c>
      <c r="AM766" s="30">
        <v>0</v>
      </c>
      <c r="AN766" s="29">
        <v>50</v>
      </c>
      <c r="AO766" s="29">
        <v>46.18</v>
      </c>
      <c r="AP766" s="29">
        <v>4275</v>
      </c>
      <c r="AQ766" s="27">
        <v>12</v>
      </c>
      <c r="AR766" s="11">
        <f t="shared" si="25"/>
        <v>513</v>
      </c>
      <c r="AS766" s="13">
        <v>44408</v>
      </c>
      <c r="AT766" s="14" t="s">
        <v>83</v>
      </c>
      <c r="AU766" s="15">
        <f t="shared" si="24"/>
        <v>4275</v>
      </c>
      <c r="AV766" s="8"/>
      <c r="AW766" s="27" t="s">
        <v>291</v>
      </c>
      <c r="AX766" s="27"/>
      <c r="AY766" s="16">
        <v>44408</v>
      </c>
      <c r="AZ766" s="27" t="s">
        <v>292</v>
      </c>
      <c r="BA766" s="26"/>
      <c r="BB766" s="26"/>
      <c r="BC766" s="26"/>
      <c r="BD766" s="26"/>
      <c r="BE766" s="26"/>
      <c r="BF766" s="26"/>
      <c r="BG766" s="26"/>
      <c r="BH766" s="27" t="s">
        <v>708</v>
      </c>
      <c r="BI766" s="27"/>
      <c r="BJ766" s="27" t="s">
        <v>709</v>
      </c>
      <c r="BK766" s="27" t="s">
        <v>78</v>
      </c>
      <c r="BL766" s="27">
        <v>35212</v>
      </c>
      <c r="BM766" s="27" t="s">
        <v>84</v>
      </c>
      <c r="BN766" s="26"/>
      <c r="BO766" s="26"/>
      <c r="BP766" s="27"/>
      <c r="BQ766" s="27"/>
      <c r="BR766" s="27">
        <v>3.6</v>
      </c>
      <c r="BS766" s="27" t="s">
        <v>685</v>
      </c>
    </row>
    <row r="767" spans="1:71" ht="17.25">
      <c r="A767" s="26"/>
      <c r="B767" s="45" t="s">
        <v>705</v>
      </c>
      <c r="C767" s="27" t="s">
        <v>73</v>
      </c>
      <c r="D767" s="26"/>
      <c r="E767" s="28">
        <v>43667</v>
      </c>
      <c r="F767" s="28">
        <v>43667</v>
      </c>
      <c r="G767" s="28">
        <v>44024</v>
      </c>
      <c r="H767" s="27" t="s">
        <v>706</v>
      </c>
      <c r="I767" s="27" t="s">
        <v>707</v>
      </c>
      <c r="J767" s="27" t="s">
        <v>708</v>
      </c>
      <c r="K767" s="27"/>
      <c r="L767" s="27" t="s">
        <v>709</v>
      </c>
      <c r="M767" s="27" t="s">
        <v>78</v>
      </c>
      <c r="N767" s="27">
        <v>35212</v>
      </c>
      <c r="O767" s="27"/>
      <c r="P767" s="27">
        <v>12</v>
      </c>
      <c r="Q767" s="27">
        <v>101</v>
      </c>
      <c r="R767" s="27">
        <v>500000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7">
        <v>25000</v>
      </c>
      <c r="AA767" s="27">
        <v>50000</v>
      </c>
      <c r="AB767" s="27">
        <v>25000</v>
      </c>
      <c r="AC767" s="27">
        <v>50000</v>
      </c>
      <c r="AD767" s="27">
        <v>25000</v>
      </c>
      <c r="AE767" s="27">
        <v>50000</v>
      </c>
      <c r="AF767" s="26">
        <v>0</v>
      </c>
      <c r="AG767" s="27"/>
      <c r="AH767" s="27">
        <v>2011</v>
      </c>
      <c r="AI767" s="27" t="s">
        <v>110</v>
      </c>
      <c r="AJ767" s="27" t="s">
        <v>711</v>
      </c>
      <c r="AK767" s="29">
        <v>4178.8100000000004</v>
      </c>
      <c r="AL767" s="30">
        <v>0</v>
      </c>
      <c r="AM767" s="30">
        <v>0</v>
      </c>
      <c r="AN767" s="29">
        <v>50</v>
      </c>
      <c r="AO767" s="29">
        <v>46.18</v>
      </c>
      <c r="AP767" s="29">
        <v>4275</v>
      </c>
      <c r="AQ767" s="27">
        <v>12</v>
      </c>
      <c r="AR767" s="11">
        <f t="shared" si="25"/>
        <v>513</v>
      </c>
      <c r="AS767" s="13">
        <v>44408</v>
      </c>
      <c r="AT767" s="14" t="s">
        <v>83</v>
      </c>
      <c r="AU767" s="15">
        <f t="shared" si="24"/>
        <v>4275</v>
      </c>
      <c r="AV767" s="8"/>
      <c r="AW767" s="27" t="s">
        <v>291</v>
      </c>
      <c r="AX767" s="27"/>
      <c r="AY767" s="16">
        <v>44408</v>
      </c>
      <c r="AZ767" s="27" t="s">
        <v>292</v>
      </c>
      <c r="BA767" s="26"/>
      <c r="BB767" s="26"/>
      <c r="BC767" s="26"/>
      <c r="BD767" s="26"/>
      <c r="BE767" s="26"/>
      <c r="BF767" s="26"/>
      <c r="BG767" s="26"/>
      <c r="BH767" s="27" t="s">
        <v>708</v>
      </c>
      <c r="BI767" s="27"/>
      <c r="BJ767" s="27" t="s">
        <v>709</v>
      </c>
      <c r="BK767" s="27" t="s">
        <v>78</v>
      </c>
      <c r="BL767" s="27">
        <v>35212</v>
      </c>
      <c r="BM767" s="27" t="s">
        <v>84</v>
      </c>
      <c r="BN767" s="26"/>
      <c r="BO767" s="26"/>
      <c r="BP767" s="27"/>
      <c r="BQ767" s="27"/>
      <c r="BR767" s="27">
        <v>3.6</v>
      </c>
      <c r="BS767" s="27" t="s">
        <v>685</v>
      </c>
    </row>
    <row r="768" spans="1:71" ht="17.25">
      <c r="A768" s="26"/>
      <c r="B768" s="45" t="s">
        <v>705</v>
      </c>
      <c r="C768" s="27" t="s">
        <v>73</v>
      </c>
      <c r="D768" s="26"/>
      <c r="E768" s="28">
        <v>43667</v>
      </c>
      <c r="F768" s="28">
        <v>43667</v>
      </c>
      <c r="G768" s="28">
        <v>44024</v>
      </c>
      <c r="H768" s="27" t="s">
        <v>706</v>
      </c>
      <c r="I768" s="27" t="s">
        <v>707</v>
      </c>
      <c r="J768" s="27" t="s">
        <v>708</v>
      </c>
      <c r="K768" s="27"/>
      <c r="L768" s="27" t="s">
        <v>709</v>
      </c>
      <c r="M768" s="27" t="s">
        <v>78</v>
      </c>
      <c r="N768" s="27">
        <v>35212</v>
      </c>
      <c r="O768" s="27"/>
      <c r="P768" s="27">
        <v>12</v>
      </c>
      <c r="Q768" s="27">
        <v>101</v>
      </c>
      <c r="R768" s="27">
        <v>500000</v>
      </c>
      <c r="S768" s="26">
        <v>0</v>
      </c>
      <c r="T768" s="26">
        <v>0</v>
      </c>
      <c r="U768" s="26">
        <v>0</v>
      </c>
      <c r="V768" s="26">
        <v>0</v>
      </c>
      <c r="W768" s="26">
        <v>0</v>
      </c>
      <c r="X768" s="26">
        <v>0</v>
      </c>
      <c r="Y768" s="26">
        <v>0</v>
      </c>
      <c r="Z768" s="27">
        <v>25000</v>
      </c>
      <c r="AA768" s="27">
        <v>50000</v>
      </c>
      <c r="AB768" s="27">
        <v>25000</v>
      </c>
      <c r="AC768" s="27">
        <v>50000</v>
      </c>
      <c r="AD768" s="27">
        <v>25000</v>
      </c>
      <c r="AE768" s="27">
        <v>50000</v>
      </c>
      <c r="AF768" s="26">
        <v>0</v>
      </c>
      <c r="AG768" s="27"/>
      <c r="AH768" s="27">
        <v>2008</v>
      </c>
      <c r="AI768" s="27" t="s">
        <v>110</v>
      </c>
      <c r="AJ768" s="27" t="s">
        <v>712</v>
      </c>
      <c r="AK768" s="29">
        <v>4178.8100000000004</v>
      </c>
      <c r="AL768" s="30">
        <v>0</v>
      </c>
      <c r="AM768" s="30">
        <v>0</v>
      </c>
      <c r="AN768" s="29">
        <v>50</v>
      </c>
      <c r="AO768" s="29">
        <v>46.18</v>
      </c>
      <c r="AP768" s="29">
        <v>4275</v>
      </c>
      <c r="AQ768" s="27">
        <v>12</v>
      </c>
      <c r="AR768" s="11">
        <f t="shared" si="25"/>
        <v>513</v>
      </c>
      <c r="AS768" s="13">
        <v>44408</v>
      </c>
      <c r="AT768" s="14" t="s">
        <v>83</v>
      </c>
      <c r="AU768" s="15">
        <f t="shared" si="24"/>
        <v>4275</v>
      </c>
      <c r="AV768" s="8"/>
      <c r="AW768" s="27" t="s">
        <v>291</v>
      </c>
      <c r="AX768" s="27"/>
      <c r="AY768" s="16">
        <v>44408</v>
      </c>
      <c r="AZ768" s="27" t="s">
        <v>292</v>
      </c>
      <c r="BA768" s="26"/>
      <c r="BB768" s="26"/>
      <c r="BC768" s="26"/>
      <c r="BD768" s="26"/>
      <c r="BE768" s="26"/>
      <c r="BF768" s="26"/>
      <c r="BG768" s="26"/>
      <c r="BH768" s="27" t="s">
        <v>708</v>
      </c>
      <c r="BI768" s="27"/>
      <c r="BJ768" s="27" t="s">
        <v>709</v>
      </c>
      <c r="BK768" s="27" t="s">
        <v>78</v>
      </c>
      <c r="BL768" s="27">
        <v>35212</v>
      </c>
      <c r="BM768" s="27" t="s">
        <v>84</v>
      </c>
      <c r="BN768" s="26"/>
      <c r="BO768" s="26"/>
      <c r="BP768" s="27"/>
      <c r="BQ768" s="27"/>
      <c r="BR768" s="27">
        <v>3.6</v>
      </c>
      <c r="BS768" s="27" t="s">
        <v>685</v>
      </c>
    </row>
    <row r="769" spans="1:71" ht="17.25">
      <c r="A769" s="26"/>
      <c r="B769" s="45" t="s">
        <v>705</v>
      </c>
      <c r="C769" s="27" t="s">
        <v>73</v>
      </c>
      <c r="D769" s="26"/>
      <c r="E769" s="28">
        <v>43667</v>
      </c>
      <c r="F769" s="28">
        <v>43667</v>
      </c>
      <c r="G769" s="28">
        <v>44024</v>
      </c>
      <c r="H769" s="27" t="s">
        <v>706</v>
      </c>
      <c r="I769" s="27" t="s">
        <v>707</v>
      </c>
      <c r="J769" s="27" t="s">
        <v>708</v>
      </c>
      <c r="K769" s="27"/>
      <c r="L769" s="27" t="s">
        <v>709</v>
      </c>
      <c r="M769" s="27" t="s">
        <v>78</v>
      </c>
      <c r="N769" s="27">
        <v>35212</v>
      </c>
      <c r="O769" s="27"/>
      <c r="P769" s="27">
        <v>12</v>
      </c>
      <c r="Q769" s="27">
        <v>101</v>
      </c>
      <c r="R769" s="27">
        <v>500000</v>
      </c>
      <c r="S769" s="26">
        <v>0</v>
      </c>
      <c r="T769" s="26">
        <v>0</v>
      </c>
      <c r="U769" s="26">
        <v>0</v>
      </c>
      <c r="V769" s="26">
        <v>0</v>
      </c>
      <c r="W769" s="26">
        <v>0</v>
      </c>
      <c r="X769" s="26">
        <v>0</v>
      </c>
      <c r="Y769" s="26">
        <v>0</v>
      </c>
      <c r="Z769" s="27">
        <v>25000</v>
      </c>
      <c r="AA769" s="27">
        <v>50000</v>
      </c>
      <c r="AB769" s="27">
        <v>25000</v>
      </c>
      <c r="AC769" s="27">
        <v>50000</v>
      </c>
      <c r="AD769" s="27">
        <v>25000</v>
      </c>
      <c r="AE769" s="27">
        <v>50000</v>
      </c>
      <c r="AF769" s="26">
        <v>0</v>
      </c>
      <c r="AG769" s="27"/>
      <c r="AH769" s="27">
        <v>2012</v>
      </c>
      <c r="AI769" s="26" t="s">
        <v>90</v>
      </c>
      <c r="AJ769" s="26" t="s">
        <v>713</v>
      </c>
      <c r="AK769" s="29">
        <v>4178.8100000000004</v>
      </c>
      <c r="AL769" s="30">
        <v>0</v>
      </c>
      <c r="AM769" s="30">
        <v>0</v>
      </c>
      <c r="AN769" s="29">
        <v>50</v>
      </c>
      <c r="AO769" s="29">
        <v>46.18</v>
      </c>
      <c r="AP769" s="29">
        <v>4275</v>
      </c>
      <c r="AQ769" s="27">
        <v>12</v>
      </c>
      <c r="AR769" s="11">
        <f t="shared" si="25"/>
        <v>513</v>
      </c>
      <c r="AS769" s="13">
        <v>44408</v>
      </c>
      <c r="AT769" s="14" t="s">
        <v>83</v>
      </c>
      <c r="AU769" s="15">
        <f t="shared" si="24"/>
        <v>4275</v>
      </c>
      <c r="AV769" s="8"/>
      <c r="AW769" s="27" t="s">
        <v>291</v>
      </c>
      <c r="AX769" s="27"/>
      <c r="AY769" s="16">
        <v>44408</v>
      </c>
      <c r="AZ769" s="27" t="s">
        <v>292</v>
      </c>
      <c r="BA769" s="26"/>
      <c r="BB769" s="26"/>
      <c r="BC769" s="26"/>
      <c r="BD769" s="26"/>
      <c r="BE769" s="26"/>
      <c r="BF769" s="26"/>
      <c r="BG769" s="26"/>
      <c r="BH769" s="27" t="s">
        <v>708</v>
      </c>
      <c r="BI769" s="27"/>
      <c r="BJ769" s="27" t="s">
        <v>709</v>
      </c>
      <c r="BK769" s="27" t="s">
        <v>78</v>
      </c>
      <c r="BL769" s="27">
        <v>35212</v>
      </c>
      <c r="BM769" s="27" t="s">
        <v>84</v>
      </c>
      <c r="BN769" s="26"/>
      <c r="BO769" s="26"/>
      <c r="BP769" s="27"/>
      <c r="BQ769" s="27"/>
      <c r="BR769" s="27">
        <v>3.6</v>
      </c>
      <c r="BS769" s="27" t="s">
        <v>685</v>
      </c>
    </row>
    <row r="770" spans="1:71" ht="17.25">
      <c r="A770" s="26"/>
      <c r="B770" s="45" t="s">
        <v>705</v>
      </c>
      <c r="C770" s="27" t="s">
        <v>73</v>
      </c>
      <c r="D770" s="26"/>
      <c r="E770" s="28">
        <v>43667</v>
      </c>
      <c r="F770" s="28">
        <v>43667</v>
      </c>
      <c r="G770" s="28">
        <v>44024</v>
      </c>
      <c r="H770" s="27" t="s">
        <v>706</v>
      </c>
      <c r="I770" s="27" t="s">
        <v>707</v>
      </c>
      <c r="J770" s="27" t="s">
        <v>708</v>
      </c>
      <c r="K770" s="27"/>
      <c r="L770" s="27" t="s">
        <v>709</v>
      </c>
      <c r="M770" s="27" t="s">
        <v>78</v>
      </c>
      <c r="N770" s="27">
        <v>35212</v>
      </c>
      <c r="O770" s="27"/>
      <c r="P770" s="27">
        <v>12</v>
      </c>
      <c r="Q770" s="27">
        <v>101</v>
      </c>
      <c r="R770" s="27">
        <v>500000</v>
      </c>
      <c r="S770" s="26">
        <v>0</v>
      </c>
      <c r="T770" s="26">
        <v>0</v>
      </c>
      <c r="U770" s="26">
        <v>0</v>
      </c>
      <c r="V770" s="26">
        <v>0</v>
      </c>
      <c r="W770" s="26">
        <v>0</v>
      </c>
      <c r="X770" s="26">
        <v>0</v>
      </c>
      <c r="Y770" s="26">
        <v>0</v>
      </c>
      <c r="Z770" s="27">
        <v>25000</v>
      </c>
      <c r="AA770" s="27">
        <v>50000</v>
      </c>
      <c r="AB770" s="27">
        <v>25000</v>
      </c>
      <c r="AC770" s="27">
        <v>50000</v>
      </c>
      <c r="AD770" s="27">
        <v>25000</v>
      </c>
      <c r="AE770" s="27">
        <v>50000</v>
      </c>
      <c r="AF770" s="26">
        <v>0</v>
      </c>
      <c r="AG770" s="27"/>
      <c r="AH770" s="27">
        <v>2012</v>
      </c>
      <c r="AI770" s="26" t="s">
        <v>90</v>
      </c>
      <c r="AJ770" s="31" t="s">
        <v>714</v>
      </c>
      <c r="AK770" s="29">
        <v>4178.8100000000004</v>
      </c>
      <c r="AL770" s="30">
        <v>0</v>
      </c>
      <c r="AM770" s="30">
        <v>0</v>
      </c>
      <c r="AN770" s="29">
        <v>50</v>
      </c>
      <c r="AO770" s="29">
        <v>46.18</v>
      </c>
      <c r="AP770" s="29">
        <v>4275</v>
      </c>
      <c r="AQ770" s="27">
        <v>12</v>
      </c>
      <c r="AR770" s="11">
        <f t="shared" si="25"/>
        <v>513</v>
      </c>
      <c r="AS770" s="13">
        <v>44408</v>
      </c>
      <c r="AT770" s="14" t="s">
        <v>83</v>
      </c>
      <c r="AU770" s="15">
        <f t="shared" ref="AU770:AU834" si="26">AP770</f>
        <v>4275</v>
      </c>
      <c r="AV770" s="8"/>
      <c r="AW770" s="27" t="s">
        <v>291</v>
      </c>
      <c r="AX770" s="27"/>
      <c r="AY770" s="16">
        <v>44408</v>
      </c>
      <c r="AZ770" s="27" t="s">
        <v>292</v>
      </c>
      <c r="BA770" s="26"/>
      <c r="BB770" s="26"/>
      <c r="BC770" s="26"/>
      <c r="BD770" s="26"/>
      <c r="BE770" s="26"/>
      <c r="BF770" s="26"/>
      <c r="BG770" s="26"/>
      <c r="BH770" s="27" t="s">
        <v>708</v>
      </c>
      <c r="BI770" s="27"/>
      <c r="BJ770" s="27" t="s">
        <v>709</v>
      </c>
      <c r="BK770" s="27" t="s">
        <v>78</v>
      </c>
      <c r="BL770" s="27">
        <v>35212</v>
      </c>
      <c r="BM770" s="27" t="s">
        <v>84</v>
      </c>
      <c r="BN770" s="26"/>
      <c r="BO770" s="26"/>
      <c r="BP770" s="27"/>
      <c r="BQ770" s="27"/>
      <c r="BR770" s="27">
        <v>3.6</v>
      </c>
      <c r="BS770" s="27" t="s">
        <v>685</v>
      </c>
    </row>
    <row r="771" spans="1:71" ht="17.25">
      <c r="A771" s="26"/>
      <c r="B771" s="45" t="s">
        <v>705</v>
      </c>
      <c r="C771" s="27" t="s">
        <v>73</v>
      </c>
      <c r="D771" s="26"/>
      <c r="E771" s="28">
        <v>43667</v>
      </c>
      <c r="F771" s="28">
        <v>43667</v>
      </c>
      <c r="G771" s="28">
        <v>44024</v>
      </c>
      <c r="H771" s="27" t="s">
        <v>706</v>
      </c>
      <c r="I771" s="27" t="s">
        <v>707</v>
      </c>
      <c r="J771" s="27" t="s">
        <v>708</v>
      </c>
      <c r="K771" s="27"/>
      <c r="L771" s="27" t="s">
        <v>709</v>
      </c>
      <c r="M771" s="27" t="s">
        <v>78</v>
      </c>
      <c r="N771" s="27">
        <v>35212</v>
      </c>
      <c r="O771" s="27"/>
      <c r="P771" s="27">
        <v>12</v>
      </c>
      <c r="Q771" s="27">
        <v>101</v>
      </c>
      <c r="R771" s="27">
        <v>500000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7">
        <v>25000</v>
      </c>
      <c r="AA771" s="27">
        <v>50000</v>
      </c>
      <c r="AB771" s="27">
        <v>25000</v>
      </c>
      <c r="AC771" s="27">
        <v>50000</v>
      </c>
      <c r="AD771" s="27">
        <v>25000</v>
      </c>
      <c r="AE771" s="27">
        <v>50000</v>
      </c>
      <c r="AF771" s="26">
        <v>0</v>
      </c>
      <c r="AG771" s="27"/>
      <c r="AH771" s="27">
        <v>2013</v>
      </c>
      <c r="AI771" s="26" t="s">
        <v>90</v>
      </c>
      <c r="AJ771" s="26" t="s">
        <v>715</v>
      </c>
      <c r="AK771" s="29">
        <v>4178.8100000000004</v>
      </c>
      <c r="AL771" s="30">
        <v>0</v>
      </c>
      <c r="AM771" s="30">
        <v>0</v>
      </c>
      <c r="AN771" s="29">
        <v>50</v>
      </c>
      <c r="AO771" s="29">
        <v>46.19</v>
      </c>
      <c r="AP771" s="29">
        <v>4275</v>
      </c>
      <c r="AQ771" s="27">
        <v>12</v>
      </c>
      <c r="AR771" s="11">
        <f t="shared" si="25"/>
        <v>513</v>
      </c>
      <c r="AS771" s="13">
        <v>44408</v>
      </c>
      <c r="AT771" s="14" t="s">
        <v>83</v>
      </c>
      <c r="AU771" s="15">
        <f t="shared" si="26"/>
        <v>4275</v>
      </c>
      <c r="AV771" s="8"/>
      <c r="AW771" s="27" t="s">
        <v>291</v>
      </c>
      <c r="AX771" s="27"/>
      <c r="AY771" s="16">
        <v>44408</v>
      </c>
      <c r="AZ771" s="27" t="s">
        <v>292</v>
      </c>
      <c r="BA771" s="26"/>
      <c r="BB771" s="26"/>
      <c r="BC771" s="26"/>
      <c r="BD771" s="26"/>
      <c r="BE771" s="26"/>
      <c r="BF771" s="26"/>
      <c r="BG771" s="26"/>
      <c r="BH771" s="27" t="s">
        <v>708</v>
      </c>
      <c r="BI771" s="27"/>
      <c r="BJ771" s="27" t="s">
        <v>709</v>
      </c>
      <c r="BK771" s="27" t="s">
        <v>78</v>
      </c>
      <c r="BL771" s="27">
        <v>35212</v>
      </c>
      <c r="BM771" s="27" t="s">
        <v>84</v>
      </c>
      <c r="BN771" s="26"/>
      <c r="BO771" s="26"/>
      <c r="BP771" s="27"/>
      <c r="BQ771" s="27"/>
      <c r="BR771" s="27">
        <v>3.6</v>
      </c>
      <c r="BS771" s="27" t="s">
        <v>685</v>
      </c>
    </row>
    <row r="772" spans="1:71" ht="17.25">
      <c r="A772" s="26"/>
      <c r="B772" s="45" t="s">
        <v>705</v>
      </c>
      <c r="C772" s="27" t="s">
        <v>73</v>
      </c>
      <c r="D772" s="26"/>
      <c r="E772" s="28">
        <v>43667</v>
      </c>
      <c r="F772" s="28">
        <v>43667</v>
      </c>
      <c r="G772" s="28">
        <v>44024</v>
      </c>
      <c r="H772" s="27" t="s">
        <v>706</v>
      </c>
      <c r="I772" s="27" t="s">
        <v>707</v>
      </c>
      <c r="J772" s="27" t="s">
        <v>708</v>
      </c>
      <c r="K772" s="27"/>
      <c r="L772" s="27" t="s">
        <v>709</v>
      </c>
      <c r="M772" s="27" t="s">
        <v>78</v>
      </c>
      <c r="N772" s="27">
        <v>35212</v>
      </c>
      <c r="O772" s="27"/>
      <c r="P772" s="27">
        <v>12</v>
      </c>
      <c r="Q772" s="27">
        <v>101</v>
      </c>
      <c r="R772" s="27">
        <v>500000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7">
        <v>25000</v>
      </c>
      <c r="AA772" s="27">
        <v>50000</v>
      </c>
      <c r="AB772" s="27">
        <v>25000</v>
      </c>
      <c r="AC772" s="27">
        <v>50000</v>
      </c>
      <c r="AD772" s="27">
        <v>25000</v>
      </c>
      <c r="AE772" s="27">
        <v>50000</v>
      </c>
      <c r="AF772" s="26">
        <v>0</v>
      </c>
      <c r="AG772" s="27"/>
      <c r="AH772" s="27">
        <v>2008</v>
      </c>
      <c r="AI772" s="26" t="s">
        <v>110</v>
      </c>
      <c r="AJ772" s="26" t="s">
        <v>716</v>
      </c>
      <c r="AK772" s="29">
        <v>4178.8100000000004</v>
      </c>
      <c r="AL772" s="30">
        <v>0</v>
      </c>
      <c r="AM772" s="30">
        <v>0</v>
      </c>
      <c r="AN772" s="29">
        <v>50</v>
      </c>
      <c r="AO772" s="29">
        <v>46.19</v>
      </c>
      <c r="AP772" s="29">
        <v>4275</v>
      </c>
      <c r="AQ772" s="27">
        <v>12</v>
      </c>
      <c r="AR772" s="11">
        <f t="shared" si="25"/>
        <v>513</v>
      </c>
      <c r="AS772" s="13">
        <v>44408</v>
      </c>
      <c r="AT772" s="14" t="s">
        <v>83</v>
      </c>
      <c r="AU772" s="15">
        <f t="shared" si="26"/>
        <v>4275</v>
      </c>
      <c r="AV772" s="8"/>
      <c r="AW772" s="27" t="s">
        <v>291</v>
      </c>
      <c r="AX772" s="27"/>
      <c r="AY772" s="16">
        <v>44408</v>
      </c>
      <c r="AZ772" s="27" t="s">
        <v>292</v>
      </c>
      <c r="BA772" s="26"/>
      <c r="BB772" s="26"/>
      <c r="BC772" s="26"/>
      <c r="BD772" s="26"/>
      <c r="BE772" s="26"/>
      <c r="BF772" s="26"/>
      <c r="BG772" s="26"/>
      <c r="BH772" s="27" t="s">
        <v>708</v>
      </c>
      <c r="BI772" s="27"/>
      <c r="BJ772" s="27" t="s">
        <v>709</v>
      </c>
      <c r="BK772" s="27" t="s">
        <v>78</v>
      </c>
      <c r="BL772" s="27">
        <v>35212</v>
      </c>
      <c r="BM772" s="27" t="s">
        <v>84</v>
      </c>
      <c r="BN772" s="26"/>
      <c r="BO772" s="26"/>
      <c r="BP772" s="27"/>
      <c r="BQ772" s="27"/>
      <c r="BR772" s="27">
        <v>3.6</v>
      </c>
      <c r="BS772" s="27" t="s">
        <v>685</v>
      </c>
    </row>
    <row r="773" spans="1:71" ht="17.25">
      <c r="A773" s="26"/>
      <c r="B773" s="45" t="s">
        <v>705</v>
      </c>
      <c r="C773" s="26" t="s">
        <v>96</v>
      </c>
      <c r="D773" s="26">
        <v>1</v>
      </c>
      <c r="E773" s="32">
        <v>43739</v>
      </c>
      <c r="F773" s="32">
        <v>43667</v>
      </c>
      <c r="G773" s="32">
        <v>44033</v>
      </c>
      <c r="H773" s="27" t="s">
        <v>706</v>
      </c>
      <c r="I773" s="27" t="s">
        <v>707</v>
      </c>
      <c r="J773" s="27" t="s">
        <v>708</v>
      </c>
      <c r="K773" s="27"/>
      <c r="L773" s="27" t="s">
        <v>709</v>
      </c>
      <c r="M773" s="27" t="s">
        <v>78</v>
      </c>
      <c r="N773" s="27">
        <v>35212</v>
      </c>
      <c r="O773" s="27"/>
      <c r="P773" s="27">
        <v>12</v>
      </c>
      <c r="Q773" s="27">
        <v>101</v>
      </c>
      <c r="R773" s="27">
        <v>500000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7">
        <v>25000</v>
      </c>
      <c r="AA773" s="27">
        <v>50000</v>
      </c>
      <c r="AB773" s="27">
        <v>25000</v>
      </c>
      <c r="AC773" s="27">
        <v>50000</v>
      </c>
      <c r="AD773" s="27">
        <v>25000</v>
      </c>
      <c r="AE773" s="27">
        <v>50000</v>
      </c>
      <c r="AF773" s="26">
        <v>0</v>
      </c>
      <c r="AG773" s="27"/>
      <c r="AH773" s="26">
        <v>2012</v>
      </c>
      <c r="AI773" s="26" t="s">
        <v>90</v>
      </c>
      <c r="AJ773" s="26" t="s">
        <v>713</v>
      </c>
      <c r="AK773" s="30">
        <v>-3354.71</v>
      </c>
      <c r="AL773" s="30">
        <v>0</v>
      </c>
      <c r="AM773" s="30">
        <v>0</v>
      </c>
      <c r="AN773" s="30">
        <v>-40</v>
      </c>
      <c r="AO773" s="30">
        <v>-37</v>
      </c>
      <c r="AP773" s="30">
        <v>-3431.71</v>
      </c>
      <c r="AQ773" s="26">
        <v>12</v>
      </c>
      <c r="AR773" s="11">
        <f t="shared" si="25"/>
        <v>-411.80520000000001</v>
      </c>
      <c r="AS773" s="13">
        <v>44408</v>
      </c>
      <c r="AT773" s="14" t="s">
        <v>83</v>
      </c>
      <c r="AU773" s="15">
        <f t="shared" si="26"/>
        <v>-3431.71</v>
      </c>
      <c r="AV773" s="8"/>
      <c r="AW773" s="27" t="s">
        <v>291</v>
      </c>
      <c r="AX773" s="27"/>
      <c r="AY773" s="16">
        <v>44408</v>
      </c>
      <c r="AZ773" s="27" t="s">
        <v>292</v>
      </c>
      <c r="BA773" s="26"/>
      <c r="BB773" s="26"/>
      <c r="BC773" s="26"/>
      <c r="BD773" s="26"/>
      <c r="BE773" s="26"/>
      <c r="BF773" s="26"/>
      <c r="BG773" s="26"/>
      <c r="BH773" s="27" t="s">
        <v>708</v>
      </c>
      <c r="BI773" s="27"/>
      <c r="BJ773" s="27" t="s">
        <v>709</v>
      </c>
      <c r="BK773" s="27" t="s">
        <v>78</v>
      </c>
      <c r="BL773" s="27">
        <v>35212</v>
      </c>
      <c r="BM773" s="27" t="s">
        <v>84</v>
      </c>
      <c r="BN773" s="26"/>
      <c r="BO773" s="26"/>
      <c r="BP773" s="27"/>
      <c r="BQ773" s="27"/>
      <c r="BR773" s="27">
        <v>3.6</v>
      </c>
      <c r="BS773" s="27" t="s">
        <v>685</v>
      </c>
    </row>
    <row r="774" spans="1:71" ht="17.25">
      <c r="A774" s="26"/>
      <c r="B774" s="45" t="s">
        <v>705</v>
      </c>
      <c r="C774" s="26" t="s">
        <v>96</v>
      </c>
      <c r="D774" s="26">
        <v>1</v>
      </c>
      <c r="E774" s="32">
        <v>43739</v>
      </c>
      <c r="F774" s="32">
        <v>43667</v>
      </c>
      <c r="G774" s="32">
        <v>44033</v>
      </c>
      <c r="H774" s="27" t="s">
        <v>706</v>
      </c>
      <c r="I774" s="27" t="s">
        <v>707</v>
      </c>
      <c r="J774" s="27" t="s">
        <v>708</v>
      </c>
      <c r="K774" s="27"/>
      <c r="L774" s="27" t="s">
        <v>709</v>
      </c>
      <c r="M774" s="27" t="s">
        <v>78</v>
      </c>
      <c r="N774" s="27">
        <v>35212</v>
      </c>
      <c r="O774" s="27"/>
      <c r="P774" s="27">
        <v>12</v>
      </c>
      <c r="Q774" s="27">
        <v>101</v>
      </c>
      <c r="R774" s="27">
        <v>500000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7">
        <v>25000</v>
      </c>
      <c r="AA774" s="27">
        <v>50000</v>
      </c>
      <c r="AB774" s="27">
        <v>25000</v>
      </c>
      <c r="AC774" s="27">
        <v>50000</v>
      </c>
      <c r="AD774" s="27">
        <v>25000</v>
      </c>
      <c r="AE774" s="27">
        <v>50000</v>
      </c>
      <c r="AF774" s="26">
        <v>0</v>
      </c>
      <c r="AG774" s="27"/>
      <c r="AH774" s="26">
        <v>2008</v>
      </c>
      <c r="AI774" s="26" t="s">
        <v>87</v>
      </c>
      <c r="AJ774" s="26" t="s">
        <v>717</v>
      </c>
      <c r="AK774" s="30">
        <v>3354.71</v>
      </c>
      <c r="AL774" s="30">
        <v>0</v>
      </c>
      <c r="AM774" s="30">
        <v>0</v>
      </c>
      <c r="AN774" s="30">
        <v>40</v>
      </c>
      <c r="AO774" s="30">
        <v>37</v>
      </c>
      <c r="AP774" s="30">
        <v>3431.71</v>
      </c>
      <c r="AQ774" s="26">
        <v>12</v>
      </c>
      <c r="AR774" s="11">
        <f t="shared" si="25"/>
        <v>411.80520000000001</v>
      </c>
      <c r="AS774" s="13">
        <v>44408</v>
      </c>
      <c r="AT774" s="14" t="s">
        <v>83</v>
      </c>
      <c r="AU774" s="15">
        <f t="shared" si="26"/>
        <v>3431.71</v>
      </c>
      <c r="AV774" s="8"/>
      <c r="AW774" s="27" t="s">
        <v>291</v>
      </c>
      <c r="AX774" s="26"/>
      <c r="AY774" s="16">
        <v>44408</v>
      </c>
      <c r="AZ774" s="27" t="s">
        <v>292</v>
      </c>
      <c r="BA774" s="26"/>
      <c r="BB774" s="26"/>
      <c r="BC774" s="26"/>
      <c r="BD774" s="26"/>
      <c r="BE774" s="26"/>
      <c r="BF774" s="26"/>
      <c r="BG774" s="26"/>
      <c r="BH774" s="27" t="s">
        <v>708</v>
      </c>
      <c r="BI774" s="27"/>
      <c r="BJ774" s="27" t="s">
        <v>709</v>
      </c>
      <c r="BK774" s="27" t="s">
        <v>78</v>
      </c>
      <c r="BL774" s="27">
        <v>35212</v>
      </c>
      <c r="BM774" s="27" t="s">
        <v>84</v>
      </c>
      <c r="BN774" s="26"/>
      <c r="BO774" s="26"/>
      <c r="BP774" s="27"/>
      <c r="BQ774" s="27"/>
      <c r="BR774" s="27">
        <v>3.6</v>
      </c>
      <c r="BS774" s="27" t="s">
        <v>685</v>
      </c>
    </row>
    <row r="775" spans="1:71" ht="17.25">
      <c r="A775" s="26"/>
      <c r="B775" s="45" t="s">
        <v>705</v>
      </c>
      <c r="C775" s="26" t="s">
        <v>96</v>
      </c>
      <c r="D775" s="26">
        <v>2</v>
      </c>
      <c r="E775" s="32">
        <v>43746</v>
      </c>
      <c r="F775" s="32">
        <v>43667</v>
      </c>
      <c r="G775" s="32">
        <v>44033</v>
      </c>
      <c r="H775" s="27" t="s">
        <v>706</v>
      </c>
      <c r="I775" s="27" t="s">
        <v>707</v>
      </c>
      <c r="J775" s="27" t="s">
        <v>708</v>
      </c>
      <c r="K775" s="27"/>
      <c r="L775" s="27" t="s">
        <v>709</v>
      </c>
      <c r="M775" s="27" t="s">
        <v>78</v>
      </c>
      <c r="N775" s="27">
        <v>35212</v>
      </c>
      <c r="O775" s="27"/>
      <c r="P775" s="27">
        <v>12</v>
      </c>
      <c r="Q775" s="27">
        <v>101</v>
      </c>
      <c r="R775" s="27">
        <v>500000</v>
      </c>
      <c r="S775" s="26">
        <v>0</v>
      </c>
      <c r="T775" s="26">
        <v>0</v>
      </c>
      <c r="U775" s="26">
        <v>0</v>
      </c>
      <c r="V775" s="26">
        <v>0</v>
      </c>
      <c r="W775" s="26">
        <v>0</v>
      </c>
      <c r="X775" s="26">
        <v>0</v>
      </c>
      <c r="Y775" s="26">
        <v>0</v>
      </c>
      <c r="Z775" s="27">
        <v>25000</v>
      </c>
      <c r="AA775" s="27">
        <v>50000</v>
      </c>
      <c r="AB775" s="27">
        <v>25000</v>
      </c>
      <c r="AC775" s="27">
        <v>50000</v>
      </c>
      <c r="AD775" s="27">
        <v>25000</v>
      </c>
      <c r="AE775" s="27">
        <v>50000</v>
      </c>
      <c r="AF775" s="26">
        <v>0</v>
      </c>
      <c r="AG775" s="27"/>
      <c r="AH775" s="26">
        <v>2008</v>
      </c>
      <c r="AI775" s="26" t="s">
        <v>87</v>
      </c>
      <c r="AJ775" s="26" t="s">
        <v>717</v>
      </c>
      <c r="AK775" s="30">
        <v>-3275.72</v>
      </c>
      <c r="AL775" s="30">
        <v>0</v>
      </c>
      <c r="AM775" s="30">
        <v>0</v>
      </c>
      <c r="AN775" s="30">
        <v>-38</v>
      </c>
      <c r="AO775" s="30">
        <v>-36</v>
      </c>
      <c r="AP775" s="30">
        <v>-3349.72</v>
      </c>
      <c r="AQ775" s="26">
        <v>12</v>
      </c>
      <c r="AR775" s="11">
        <f t="shared" si="25"/>
        <v>-401.96639999999996</v>
      </c>
      <c r="AS775" s="13">
        <v>44408</v>
      </c>
      <c r="AT775" s="14" t="s">
        <v>83</v>
      </c>
      <c r="AU775" s="15">
        <f t="shared" si="26"/>
        <v>-3349.72</v>
      </c>
      <c r="AV775" s="8"/>
      <c r="AW775" s="27" t="s">
        <v>291</v>
      </c>
      <c r="AX775" s="26"/>
      <c r="AY775" s="16">
        <v>44408</v>
      </c>
      <c r="AZ775" s="27" t="s">
        <v>292</v>
      </c>
      <c r="BA775" s="26"/>
      <c r="BB775" s="26"/>
      <c r="BC775" s="26"/>
      <c r="BD775" s="26"/>
      <c r="BE775" s="26"/>
      <c r="BF775" s="26"/>
      <c r="BG775" s="26"/>
      <c r="BH775" s="27" t="s">
        <v>708</v>
      </c>
      <c r="BI775" s="27"/>
      <c r="BJ775" s="27" t="s">
        <v>709</v>
      </c>
      <c r="BK775" s="27" t="s">
        <v>78</v>
      </c>
      <c r="BL775" s="27">
        <v>35212</v>
      </c>
      <c r="BM775" s="27" t="s">
        <v>84</v>
      </c>
      <c r="BN775" s="26"/>
      <c r="BO775" s="26"/>
      <c r="BP775" s="27"/>
      <c r="BQ775" s="27"/>
      <c r="BR775" s="27">
        <v>3.6</v>
      </c>
      <c r="BS775" s="27" t="s">
        <v>685</v>
      </c>
    </row>
    <row r="776" spans="1:71" ht="17.25">
      <c r="A776" s="26"/>
      <c r="B776" s="45" t="s">
        <v>705</v>
      </c>
      <c r="C776" s="26" t="s">
        <v>96</v>
      </c>
      <c r="D776" s="26">
        <v>2</v>
      </c>
      <c r="E776" s="33">
        <v>43746</v>
      </c>
      <c r="F776" s="32">
        <v>43667</v>
      </c>
      <c r="G776" s="32">
        <v>44033</v>
      </c>
      <c r="H776" s="27" t="s">
        <v>706</v>
      </c>
      <c r="I776" s="27" t="s">
        <v>707</v>
      </c>
      <c r="J776" s="27" t="s">
        <v>708</v>
      </c>
      <c r="K776" s="27"/>
      <c r="L776" s="27" t="s">
        <v>709</v>
      </c>
      <c r="M776" s="27" t="s">
        <v>78</v>
      </c>
      <c r="N776" s="27">
        <v>35212</v>
      </c>
      <c r="O776" s="27"/>
      <c r="P776" s="27">
        <v>12</v>
      </c>
      <c r="Q776" s="27">
        <v>101</v>
      </c>
      <c r="R776" s="27">
        <v>500000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7">
        <v>25000</v>
      </c>
      <c r="AA776" s="27">
        <v>50000</v>
      </c>
      <c r="AB776" s="27">
        <v>25000</v>
      </c>
      <c r="AC776" s="27">
        <v>50000</v>
      </c>
      <c r="AD776" s="27">
        <v>25000</v>
      </c>
      <c r="AE776" s="27">
        <v>50000</v>
      </c>
      <c r="AF776" s="26">
        <v>0</v>
      </c>
      <c r="AG776" s="27"/>
      <c r="AH776" s="26">
        <v>2013</v>
      </c>
      <c r="AI776" s="26" t="s">
        <v>90</v>
      </c>
      <c r="AJ776" s="26" t="s">
        <v>718</v>
      </c>
      <c r="AK776" s="30">
        <v>3275.72</v>
      </c>
      <c r="AL776" s="30">
        <v>0</v>
      </c>
      <c r="AM776" s="30">
        <v>0</v>
      </c>
      <c r="AN776" s="30">
        <v>38</v>
      </c>
      <c r="AO776" s="30">
        <v>36</v>
      </c>
      <c r="AP776" s="30">
        <v>3349.72</v>
      </c>
      <c r="AQ776" s="26">
        <v>12</v>
      </c>
      <c r="AR776" s="11">
        <f t="shared" si="25"/>
        <v>401.96639999999996</v>
      </c>
      <c r="AS776" s="13">
        <v>44408</v>
      </c>
      <c r="AT776" s="14" t="s">
        <v>83</v>
      </c>
      <c r="AU776" s="15">
        <f t="shared" si="26"/>
        <v>3349.72</v>
      </c>
      <c r="AV776" s="8"/>
      <c r="AW776" s="27" t="s">
        <v>291</v>
      </c>
      <c r="AX776" s="26"/>
      <c r="AY776" s="16">
        <v>44408</v>
      </c>
      <c r="AZ776" s="27" t="s">
        <v>292</v>
      </c>
      <c r="BA776" s="26"/>
      <c r="BB776" s="26"/>
      <c r="BC776" s="26"/>
      <c r="BD776" s="26"/>
      <c r="BE776" s="26"/>
      <c r="BF776" s="26"/>
      <c r="BG776" s="26"/>
      <c r="BH776" s="27" t="s">
        <v>708</v>
      </c>
      <c r="BI776" s="27"/>
      <c r="BJ776" s="27" t="s">
        <v>709</v>
      </c>
      <c r="BK776" s="27" t="s">
        <v>78</v>
      </c>
      <c r="BL776" s="27">
        <v>35212</v>
      </c>
      <c r="BM776" s="27" t="s">
        <v>84</v>
      </c>
      <c r="BN776" s="26"/>
      <c r="BO776" s="26"/>
      <c r="BP776" s="27"/>
      <c r="BQ776" s="27"/>
      <c r="BR776" s="27">
        <v>3.6</v>
      </c>
      <c r="BS776" s="27" t="s">
        <v>685</v>
      </c>
    </row>
    <row r="777" spans="1:71" ht="17.25">
      <c r="A777" s="26"/>
      <c r="B777" s="45" t="s">
        <v>705</v>
      </c>
      <c r="C777" s="26" t="s">
        <v>96</v>
      </c>
      <c r="D777" s="26">
        <v>3</v>
      </c>
      <c r="E777" s="33">
        <v>43896</v>
      </c>
      <c r="F777" s="32">
        <v>43667</v>
      </c>
      <c r="G777" s="32">
        <v>44033</v>
      </c>
      <c r="H777" s="27" t="s">
        <v>706</v>
      </c>
      <c r="I777" s="27" t="s">
        <v>707</v>
      </c>
      <c r="J777" s="27" t="s">
        <v>708</v>
      </c>
      <c r="K777" s="27"/>
      <c r="L777" s="27" t="s">
        <v>709</v>
      </c>
      <c r="M777" s="27" t="s">
        <v>78</v>
      </c>
      <c r="N777" s="27">
        <v>35212</v>
      </c>
      <c r="O777" s="27"/>
      <c r="P777" s="27">
        <v>12</v>
      </c>
      <c r="Q777" s="27">
        <v>101</v>
      </c>
      <c r="R777" s="27">
        <v>500000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7">
        <v>25000</v>
      </c>
      <c r="AA777" s="27">
        <v>50000</v>
      </c>
      <c r="AB777" s="27">
        <v>25000</v>
      </c>
      <c r="AC777" s="27">
        <v>50000</v>
      </c>
      <c r="AD777" s="27">
        <v>25000</v>
      </c>
      <c r="AE777" s="27">
        <v>50000</v>
      </c>
      <c r="AF777" s="26">
        <v>0</v>
      </c>
      <c r="AG777" s="27"/>
      <c r="AH777" s="26"/>
      <c r="AI777" s="26"/>
      <c r="AJ777" s="26" t="s">
        <v>715</v>
      </c>
      <c r="AK777" s="30">
        <v>-1577.59</v>
      </c>
      <c r="AL777" s="30">
        <v>0</v>
      </c>
      <c r="AM777" s="30">
        <v>0</v>
      </c>
      <c r="AN777" s="30">
        <v>-15</v>
      </c>
      <c r="AO777" s="30">
        <v>-12</v>
      </c>
      <c r="AP777" s="30">
        <v>-1604.59</v>
      </c>
      <c r="AQ777" s="26">
        <v>12</v>
      </c>
      <c r="AR777" s="11">
        <f t="shared" si="25"/>
        <v>-192.55079999999998</v>
      </c>
      <c r="AS777" s="13">
        <v>44408</v>
      </c>
      <c r="AT777" s="14" t="s">
        <v>83</v>
      </c>
      <c r="AU777" s="15">
        <f t="shared" si="26"/>
        <v>-1604.59</v>
      </c>
      <c r="AV777" s="8"/>
      <c r="AW777" s="27" t="s">
        <v>291</v>
      </c>
      <c r="AX777" s="26"/>
      <c r="AY777" s="16">
        <v>44408</v>
      </c>
      <c r="AZ777" s="27" t="s">
        <v>292</v>
      </c>
      <c r="BA777" s="26"/>
      <c r="BB777" s="26"/>
      <c r="BC777" s="26"/>
      <c r="BD777" s="26"/>
      <c r="BE777" s="26"/>
      <c r="BF777" s="26"/>
      <c r="BG777" s="26"/>
      <c r="BH777" s="27" t="s">
        <v>708</v>
      </c>
      <c r="BI777" s="27"/>
      <c r="BJ777" s="27" t="s">
        <v>709</v>
      </c>
      <c r="BK777" s="27" t="s">
        <v>78</v>
      </c>
      <c r="BL777" s="27">
        <v>35212</v>
      </c>
      <c r="BM777" s="27" t="s">
        <v>84</v>
      </c>
      <c r="BN777" s="26"/>
      <c r="BO777" s="26"/>
      <c r="BP777" s="27"/>
      <c r="BQ777" s="27"/>
      <c r="BR777" s="27">
        <v>3.6</v>
      </c>
      <c r="BS777" s="27" t="s">
        <v>685</v>
      </c>
    </row>
    <row r="778" spans="1:71" ht="17.25">
      <c r="A778" s="26"/>
      <c r="B778" s="45" t="s">
        <v>705</v>
      </c>
      <c r="C778" s="26" t="s">
        <v>96</v>
      </c>
      <c r="D778" s="26">
        <v>3</v>
      </c>
      <c r="E778" s="33">
        <v>43896</v>
      </c>
      <c r="F778" s="32">
        <v>43667</v>
      </c>
      <c r="G778" s="32">
        <v>44033</v>
      </c>
      <c r="H778" s="27" t="s">
        <v>706</v>
      </c>
      <c r="I778" s="27" t="s">
        <v>707</v>
      </c>
      <c r="J778" s="27" t="s">
        <v>708</v>
      </c>
      <c r="K778" s="27"/>
      <c r="L778" s="27" t="s">
        <v>709</v>
      </c>
      <c r="M778" s="27" t="s">
        <v>78</v>
      </c>
      <c r="N778" s="27">
        <v>35212</v>
      </c>
      <c r="O778" s="27"/>
      <c r="P778" s="27">
        <v>12</v>
      </c>
      <c r="Q778" s="27">
        <v>101</v>
      </c>
      <c r="R778" s="27">
        <v>500000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>
        <v>0</v>
      </c>
      <c r="Z778" s="27">
        <v>25000</v>
      </c>
      <c r="AA778" s="27">
        <v>50000</v>
      </c>
      <c r="AB778" s="27">
        <v>25000</v>
      </c>
      <c r="AC778" s="27">
        <v>50000</v>
      </c>
      <c r="AD778" s="27">
        <v>25000</v>
      </c>
      <c r="AE778" s="27">
        <v>50000</v>
      </c>
      <c r="AF778" s="26">
        <v>0</v>
      </c>
      <c r="AG778" s="27"/>
      <c r="AH778" s="26"/>
      <c r="AI778" s="26"/>
      <c r="AJ778" s="26" t="s">
        <v>719</v>
      </c>
      <c r="AK778" s="30">
        <v>1577.59</v>
      </c>
      <c r="AL778" s="30">
        <v>0</v>
      </c>
      <c r="AM778" s="30">
        <v>0</v>
      </c>
      <c r="AN778" s="30">
        <v>15</v>
      </c>
      <c r="AO778" s="30">
        <v>12</v>
      </c>
      <c r="AP778" s="30">
        <v>1604.59</v>
      </c>
      <c r="AQ778" s="26">
        <v>12</v>
      </c>
      <c r="AR778" s="11">
        <f t="shared" si="25"/>
        <v>192.55079999999998</v>
      </c>
      <c r="AS778" s="13">
        <v>44408</v>
      </c>
      <c r="AT778" s="14" t="s">
        <v>83</v>
      </c>
      <c r="AU778" s="15">
        <f t="shared" si="26"/>
        <v>1604.59</v>
      </c>
      <c r="AV778" s="8"/>
      <c r="AW778" s="27" t="s">
        <v>291</v>
      </c>
      <c r="AX778" s="26"/>
      <c r="AY778" s="16">
        <v>44408</v>
      </c>
      <c r="AZ778" s="27" t="s">
        <v>292</v>
      </c>
      <c r="BA778" s="26"/>
      <c r="BB778" s="26"/>
      <c r="BC778" s="26"/>
      <c r="BD778" s="26"/>
      <c r="BE778" s="26"/>
      <c r="BF778" s="26"/>
      <c r="BG778" s="26"/>
      <c r="BH778" s="27" t="s">
        <v>708</v>
      </c>
      <c r="BI778" s="27"/>
      <c r="BJ778" s="27" t="s">
        <v>709</v>
      </c>
      <c r="BK778" s="27" t="s">
        <v>78</v>
      </c>
      <c r="BL778" s="27">
        <v>35212</v>
      </c>
      <c r="BM778" s="27" t="s">
        <v>84</v>
      </c>
      <c r="BN778" s="26"/>
      <c r="BO778" s="26"/>
      <c r="BP778" s="27"/>
      <c r="BQ778" s="27"/>
      <c r="BR778" s="27">
        <v>3.6</v>
      </c>
      <c r="BS778" s="27" t="s">
        <v>685</v>
      </c>
    </row>
    <row r="779" spans="1:71" ht="17.25">
      <c r="A779" s="26"/>
      <c r="B779" s="45" t="s">
        <v>705</v>
      </c>
      <c r="C779" s="26" t="s">
        <v>96</v>
      </c>
      <c r="D779" s="26">
        <v>4</v>
      </c>
      <c r="E779" s="33">
        <v>43915</v>
      </c>
      <c r="F779" s="32">
        <v>43667</v>
      </c>
      <c r="G779" s="32">
        <v>44033</v>
      </c>
      <c r="H779" s="27" t="s">
        <v>706</v>
      </c>
      <c r="I779" s="27" t="s">
        <v>707</v>
      </c>
      <c r="J779" s="27" t="s">
        <v>708</v>
      </c>
      <c r="K779" s="27"/>
      <c r="L779" s="27" t="s">
        <v>709</v>
      </c>
      <c r="M779" s="27" t="s">
        <v>78</v>
      </c>
      <c r="N779" s="27">
        <v>35212</v>
      </c>
      <c r="O779" s="27"/>
      <c r="P779" s="27">
        <v>12</v>
      </c>
      <c r="Q779" s="27">
        <v>101</v>
      </c>
      <c r="R779" s="27">
        <v>500000</v>
      </c>
      <c r="S779" s="26">
        <v>0</v>
      </c>
      <c r="T779" s="26">
        <v>0</v>
      </c>
      <c r="U779" s="26">
        <v>0</v>
      </c>
      <c r="V779" s="26">
        <v>0</v>
      </c>
      <c r="W779" s="26">
        <v>0</v>
      </c>
      <c r="X779" s="26">
        <v>0</v>
      </c>
      <c r="Y779" s="26">
        <v>0</v>
      </c>
      <c r="Z779" s="27">
        <v>25000</v>
      </c>
      <c r="AA779" s="27">
        <v>50000</v>
      </c>
      <c r="AB779" s="27">
        <v>25000</v>
      </c>
      <c r="AC779" s="27">
        <v>50000</v>
      </c>
      <c r="AD779" s="27">
        <v>25000</v>
      </c>
      <c r="AE779" s="27">
        <v>50000</v>
      </c>
      <c r="AF779" s="26">
        <v>0</v>
      </c>
      <c r="AG779" s="27"/>
      <c r="AH779" s="26"/>
      <c r="AI779" s="26"/>
      <c r="AJ779" s="26" t="s">
        <v>718</v>
      </c>
      <c r="AK779" s="30">
        <v>-1357.06</v>
      </c>
      <c r="AL779" s="30">
        <v>0</v>
      </c>
      <c r="AM779" s="30">
        <v>0</v>
      </c>
      <c r="AN779" s="30">
        <v>-14</v>
      </c>
      <c r="AO779" s="30">
        <v>-11</v>
      </c>
      <c r="AP779" s="30">
        <v>-1382.06</v>
      </c>
      <c r="AQ779" s="26">
        <v>12</v>
      </c>
      <c r="AR779" s="11">
        <f t="shared" si="25"/>
        <v>-165.84719999999999</v>
      </c>
      <c r="AS779" s="13">
        <v>44408</v>
      </c>
      <c r="AT779" s="14" t="s">
        <v>83</v>
      </c>
      <c r="AU779" s="15">
        <f t="shared" si="26"/>
        <v>-1382.06</v>
      </c>
      <c r="AV779" s="8"/>
      <c r="AW779" s="27" t="s">
        <v>291</v>
      </c>
      <c r="AX779" s="26"/>
      <c r="AY779" s="16">
        <v>44408</v>
      </c>
      <c r="AZ779" s="27" t="s">
        <v>292</v>
      </c>
      <c r="BA779" s="26"/>
      <c r="BB779" s="26"/>
      <c r="BC779" s="26"/>
      <c r="BD779" s="26"/>
      <c r="BE779" s="26"/>
      <c r="BF779" s="26"/>
      <c r="BG779" s="26"/>
      <c r="BH779" s="27" t="s">
        <v>708</v>
      </c>
      <c r="BI779" s="27"/>
      <c r="BJ779" s="27" t="s">
        <v>709</v>
      </c>
      <c r="BK779" s="27" t="s">
        <v>78</v>
      </c>
      <c r="BL779" s="27">
        <v>35212</v>
      </c>
      <c r="BM779" s="27" t="s">
        <v>84</v>
      </c>
      <c r="BN779" s="26"/>
      <c r="BO779" s="26"/>
      <c r="BP779" s="27"/>
      <c r="BQ779" s="27"/>
      <c r="BR779" s="27">
        <v>3.6</v>
      </c>
      <c r="BS779" s="27" t="s">
        <v>685</v>
      </c>
    </row>
    <row r="780" spans="1:71" ht="17.25">
      <c r="A780" s="26"/>
      <c r="B780" s="45" t="s">
        <v>705</v>
      </c>
      <c r="C780" s="26" t="s">
        <v>96</v>
      </c>
      <c r="D780" s="26">
        <v>5</v>
      </c>
      <c r="E780" s="33">
        <v>44019</v>
      </c>
      <c r="F780" s="32">
        <v>43667</v>
      </c>
      <c r="G780" s="32">
        <v>44033</v>
      </c>
      <c r="H780" s="27" t="s">
        <v>706</v>
      </c>
      <c r="I780" s="27" t="s">
        <v>707</v>
      </c>
      <c r="J780" s="27" t="s">
        <v>708</v>
      </c>
      <c r="K780" s="27"/>
      <c r="L780" s="27" t="s">
        <v>709</v>
      </c>
      <c r="M780" s="27" t="s">
        <v>78</v>
      </c>
      <c r="N780" s="27">
        <v>35212</v>
      </c>
      <c r="O780" s="27"/>
      <c r="P780" s="27">
        <v>12</v>
      </c>
      <c r="Q780" s="27">
        <v>101</v>
      </c>
      <c r="R780" s="27">
        <v>500000</v>
      </c>
      <c r="S780" s="26">
        <v>0</v>
      </c>
      <c r="T780" s="26">
        <v>0</v>
      </c>
      <c r="U780" s="26">
        <v>0</v>
      </c>
      <c r="V780" s="26">
        <v>0</v>
      </c>
      <c r="W780" s="26">
        <v>0</v>
      </c>
      <c r="X780" s="26">
        <v>0</v>
      </c>
      <c r="Y780" s="26">
        <v>0</v>
      </c>
      <c r="Z780" s="27">
        <v>25000</v>
      </c>
      <c r="AA780" s="27">
        <v>50000</v>
      </c>
      <c r="AB780" s="27">
        <v>25000</v>
      </c>
      <c r="AC780" s="27">
        <v>50000</v>
      </c>
      <c r="AD780" s="27">
        <v>25000</v>
      </c>
      <c r="AE780" s="27">
        <v>50000</v>
      </c>
      <c r="AF780" s="26">
        <v>0</v>
      </c>
      <c r="AG780" s="27"/>
      <c r="AH780" s="26">
        <v>2012</v>
      </c>
      <c r="AI780" s="26" t="s">
        <v>90</v>
      </c>
      <c r="AJ780" s="26" t="s">
        <v>714</v>
      </c>
      <c r="AK780" s="30">
        <v>-160.28</v>
      </c>
      <c r="AL780" s="30">
        <v>0</v>
      </c>
      <c r="AM780" s="30">
        <v>0</v>
      </c>
      <c r="AN780" s="30">
        <v>-1.92</v>
      </c>
      <c r="AO780" s="30">
        <v>-1.77</v>
      </c>
      <c r="AP780" s="30">
        <v>-163.97</v>
      </c>
      <c r="AQ780" s="26">
        <v>12</v>
      </c>
      <c r="AR780" s="11">
        <f t="shared" si="25"/>
        <v>-19.676399999999997</v>
      </c>
      <c r="AS780" s="13">
        <v>44408</v>
      </c>
      <c r="AT780" s="14" t="s">
        <v>83</v>
      </c>
      <c r="AU780" s="15">
        <f t="shared" si="26"/>
        <v>-163.97</v>
      </c>
      <c r="AV780" s="8"/>
      <c r="AW780" s="27" t="s">
        <v>291</v>
      </c>
      <c r="AX780" s="26"/>
      <c r="AY780" s="16">
        <v>44408</v>
      </c>
      <c r="AZ780" s="27" t="s">
        <v>292</v>
      </c>
      <c r="BA780" s="26"/>
      <c r="BB780" s="26"/>
      <c r="BC780" s="26"/>
      <c r="BD780" s="26"/>
      <c r="BE780" s="26"/>
      <c r="BF780" s="26"/>
      <c r="BG780" s="26"/>
      <c r="BH780" s="27" t="s">
        <v>708</v>
      </c>
      <c r="BI780" s="27"/>
      <c r="BJ780" s="27" t="s">
        <v>709</v>
      </c>
      <c r="BK780" s="27" t="s">
        <v>78</v>
      </c>
      <c r="BL780" s="27">
        <v>35212</v>
      </c>
      <c r="BM780" s="27" t="s">
        <v>84</v>
      </c>
      <c r="BN780" s="26"/>
      <c r="BO780" s="26"/>
      <c r="BP780" s="27"/>
      <c r="BQ780" s="27"/>
      <c r="BR780" s="27">
        <v>3.6</v>
      </c>
      <c r="BS780" s="27" t="s">
        <v>685</v>
      </c>
    </row>
    <row r="781" spans="1:71" ht="17.25">
      <c r="A781" s="26"/>
      <c r="B781" s="45" t="s">
        <v>705</v>
      </c>
      <c r="C781" s="26" t="s">
        <v>96</v>
      </c>
      <c r="D781" s="26">
        <v>5</v>
      </c>
      <c r="E781" s="33">
        <v>44019</v>
      </c>
      <c r="F781" s="32">
        <v>43667</v>
      </c>
      <c r="G781" s="32">
        <v>44033</v>
      </c>
      <c r="H781" s="27" t="s">
        <v>706</v>
      </c>
      <c r="I781" s="27" t="s">
        <v>707</v>
      </c>
      <c r="J781" s="27" t="s">
        <v>708</v>
      </c>
      <c r="K781" s="27"/>
      <c r="L781" s="27" t="s">
        <v>709</v>
      </c>
      <c r="M781" s="27" t="s">
        <v>78</v>
      </c>
      <c r="N781" s="27">
        <v>35212</v>
      </c>
      <c r="O781" s="27"/>
      <c r="P781" s="27">
        <v>12</v>
      </c>
      <c r="Q781" s="27">
        <v>101</v>
      </c>
      <c r="R781" s="27">
        <v>500000</v>
      </c>
      <c r="S781" s="26">
        <v>0</v>
      </c>
      <c r="T781" s="26">
        <v>0</v>
      </c>
      <c r="U781" s="26">
        <v>0</v>
      </c>
      <c r="V781" s="26">
        <v>0</v>
      </c>
      <c r="W781" s="26">
        <v>0</v>
      </c>
      <c r="X781" s="26">
        <v>0</v>
      </c>
      <c r="Y781" s="26">
        <v>0</v>
      </c>
      <c r="Z781" s="27">
        <v>25000</v>
      </c>
      <c r="AA781" s="27">
        <v>50000</v>
      </c>
      <c r="AB781" s="27">
        <v>25000</v>
      </c>
      <c r="AC781" s="27">
        <v>50000</v>
      </c>
      <c r="AD781" s="27">
        <v>25000</v>
      </c>
      <c r="AE781" s="27">
        <v>50000</v>
      </c>
      <c r="AF781" s="26">
        <v>0</v>
      </c>
      <c r="AG781" s="27"/>
      <c r="AH781" s="26">
        <v>2011</v>
      </c>
      <c r="AI781" s="26" t="s">
        <v>110</v>
      </c>
      <c r="AJ781" s="26" t="s">
        <v>720</v>
      </c>
      <c r="AK781" s="30">
        <v>160.28</v>
      </c>
      <c r="AL781" s="30">
        <v>0</v>
      </c>
      <c r="AM781" s="30">
        <v>0</v>
      </c>
      <c r="AN781" s="30">
        <v>1.92</v>
      </c>
      <c r="AO781" s="30">
        <v>1.77</v>
      </c>
      <c r="AP781" s="30">
        <v>163.97</v>
      </c>
      <c r="AQ781" s="26">
        <v>12</v>
      </c>
      <c r="AR781" s="11">
        <f t="shared" si="25"/>
        <v>19.676399999999997</v>
      </c>
      <c r="AS781" s="13">
        <v>44408</v>
      </c>
      <c r="AT781" s="14" t="s">
        <v>83</v>
      </c>
      <c r="AU781" s="15">
        <f t="shared" si="26"/>
        <v>163.97</v>
      </c>
      <c r="AV781" s="8"/>
      <c r="AW781" s="27" t="s">
        <v>291</v>
      </c>
      <c r="AX781" s="26"/>
      <c r="AY781" s="16">
        <v>44408</v>
      </c>
      <c r="AZ781" s="27" t="s">
        <v>292</v>
      </c>
      <c r="BA781" s="26"/>
      <c r="BB781" s="26"/>
      <c r="BC781" s="26"/>
      <c r="BD781" s="26"/>
      <c r="BE781" s="26"/>
      <c r="BF781" s="26"/>
      <c r="BG781" s="26"/>
      <c r="BH781" s="27" t="s">
        <v>708</v>
      </c>
      <c r="BI781" s="27"/>
      <c r="BJ781" s="27" t="s">
        <v>709</v>
      </c>
      <c r="BK781" s="27" t="s">
        <v>78</v>
      </c>
      <c r="BL781" s="27">
        <v>35212</v>
      </c>
      <c r="BM781" s="27" t="s">
        <v>84</v>
      </c>
      <c r="BN781" s="26"/>
      <c r="BO781" s="26"/>
      <c r="BP781" s="27"/>
      <c r="BQ781" s="27"/>
      <c r="BR781" s="27">
        <v>3.6</v>
      </c>
      <c r="BS781" s="27" t="s">
        <v>685</v>
      </c>
    </row>
    <row r="782" spans="1:71" ht="17.25" customHeight="1">
      <c r="A782" s="26"/>
      <c r="B782" s="45" t="s">
        <v>721</v>
      </c>
      <c r="C782" s="26" t="s">
        <v>73</v>
      </c>
      <c r="D782" s="26"/>
      <c r="E782" s="32">
        <v>43813</v>
      </c>
      <c r="F782" s="32">
        <v>43813</v>
      </c>
      <c r="G782" s="32">
        <v>44179</v>
      </c>
      <c r="H782" s="26" t="s">
        <v>722</v>
      </c>
      <c r="I782" s="26"/>
      <c r="J782" s="26" t="s">
        <v>723</v>
      </c>
      <c r="K782" s="26"/>
      <c r="L782" s="26" t="s">
        <v>724</v>
      </c>
      <c r="M782" s="26" t="s">
        <v>489</v>
      </c>
      <c r="N782" s="26">
        <v>18301</v>
      </c>
      <c r="O782" s="26"/>
      <c r="P782" s="26"/>
      <c r="Q782" s="26">
        <v>155</v>
      </c>
      <c r="R782" s="26">
        <v>100000</v>
      </c>
      <c r="S782" s="26">
        <v>0</v>
      </c>
      <c r="T782" s="26">
        <v>0</v>
      </c>
      <c r="U782" s="26">
        <v>0</v>
      </c>
      <c r="V782" s="26">
        <v>0</v>
      </c>
      <c r="W782" s="26">
        <v>25000</v>
      </c>
      <c r="X782" s="26">
        <v>10000</v>
      </c>
      <c r="Y782" s="26">
        <v>0</v>
      </c>
      <c r="Z782" s="26">
        <v>15000</v>
      </c>
      <c r="AA782" s="26">
        <v>30000</v>
      </c>
      <c r="AB782" s="26">
        <v>15000</v>
      </c>
      <c r="AC782" s="26"/>
      <c r="AD782" s="26">
        <v>15000</v>
      </c>
      <c r="AE782" s="26">
        <v>30000</v>
      </c>
      <c r="AF782" s="26">
        <v>15000</v>
      </c>
      <c r="AG782" s="26"/>
      <c r="AH782" s="26">
        <v>2010</v>
      </c>
      <c r="AI782" s="26" t="s">
        <v>90</v>
      </c>
      <c r="AJ782" s="34" t="s">
        <v>725</v>
      </c>
      <c r="AK782" s="29">
        <v>4006</v>
      </c>
      <c r="AL782" s="30">
        <v>76</v>
      </c>
      <c r="AM782" s="30">
        <v>20</v>
      </c>
      <c r="AN782" s="30">
        <v>18</v>
      </c>
      <c r="AO782" s="30">
        <v>0</v>
      </c>
      <c r="AP782" s="30">
        <v>4120</v>
      </c>
      <c r="AQ782" s="26">
        <v>15</v>
      </c>
      <c r="AR782" s="11">
        <f t="shared" si="25"/>
        <v>618</v>
      </c>
      <c r="AS782" s="13">
        <v>44408</v>
      </c>
      <c r="AT782" s="14" t="s">
        <v>83</v>
      </c>
      <c r="AU782" s="15">
        <f t="shared" si="26"/>
        <v>4120</v>
      </c>
      <c r="AV782" s="11"/>
      <c r="AW782" s="27" t="s">
        <v>726</v>
      </c>
      <c r="AX782" s="26"/>
      <c r="AY782" s="16">
        <v>44408</v>
      </c>
      <c r="AZ782" s="26" t="s">
        <v>727</v>
      </c>
      <c r="BA782" s="26"/>
      <c r="BB782" s="26"/>
      <c r="BC782" s="26"/>
      <c r="BD782" s="26"/>
      <c r="BE782" s="26"/>
      <c r="BF782" s="26"/>
      <c r="BG782" s="26"/>
      <c r="BH782" s="26" t="s">
        <v>723</v>
      </c>
      <c r="BI782" s="26"/>
      <c r="BJ782" s="26" t="s">
        <v>724</v>
      </c>
      <c r="BK782" s="26" t="s">
        <v>489</v>
      </c>
      <c r="BL782" s="26">
        <v>18301</v>
      </c>
      <c r="BM782" s="27" t="s">
        <v>84</v>
      </c>
      <c r="BN782" s="26"/>
      <c r="BO782" s="26"/>
      <c r="BP782" s="26"/>
      <c r="BQ782" s="26"/>
      <c r="BR782" s="26">
        <v>2</v>
      </c>
      <c r="BS782" s="26" t="s">
        <v>728</v>
      </c>
    </row>
    <row r="783" spans="1:71" ht="17.25" customHeight="1">
      <c r="A783" s="26"/>
      <c r="B783" s="45" t="s">
        <v>721</v>
      </c>
      <c r="C783" s="26" t="s">
        <v>73</v>
      </c>
      <c r="D783" s="26"/>
      <c r="E783" s="32">
        <v>43813</v>
      </c>
      <c r="F783" s="32">
        <v>43813</v>
      </c>
      <c r="G783" s="32">
        <v>44179</v>
      </c>
      <c r="H783" s="26" t="s">
        <v>722</v>
      </c>
      <c r="I783" s="26"/>
      <c r="J783" s="26" t="s">
        <v>723</v>
      </c>
      <c r="K783" s="26"/>
      <c r="L783" s="26" t="s">
        <v>724</v>
      </c>
      <c r="M783" s="26" t="s">
        <v>489</v>
      </c>
      <c r="N783" s="26">
        <v>18301</v>
      </c>
      <c r="O783" s="26"/>
      <c r="P783" s="26"/>
      <c r="Q783" s="26">
        <v>155</v>
      </c>
      <c r="R783" s="26">
        <v>100000</v>
      </c>
      <c r="S783" s="26">
        <v>0</v>
      </c>
      <c r="T783" s="26">
        <v>0</v>
      </c>
      <c r="U783" s="26">
        <v>0</v>
      </c>
      <c r="V783" s="26">
        <v>0</v>
      </c>
      <c r="W783" s="26">
        <v>25000</v>
      </c>
      <c r="X783" s="26">
        <v>10000</v>
      </c>
      <c r="Y783" s="26">
        <v>0</v>
      </c>
      <c r="Z783" s="26">
        <v>15000</v>
      </c>
      <c r="AA783" s="26">
        <v>30000</v>
      </c>
      <c r="AB783" s="26">
        <v>15000</v>
      </c>
      <c r="AC783" s="26"/>
      <c r="AD783" s="26">
        <v>15000</v>
      </c>
      <c r="AE783" s="26">
        <v>30000</v>
      </c>
      <c r="AF783" s="26">
        <v>15000</v>
      </c>
      <c r="AG783" s="26"/>
      <c r="AH783" s="26">
        <v>2012</v>
      </c>
      <c r="AI783" s="26" t="s">
        <v>90</v>
      </c>
      <c r="AJ783" s="34" t="s">
        <v>729</v>
      </c>
      <c r="AK783" s="29">
        <v>4006</v>
      </c>
      <c r="AL783" s="30">
        <v>76</v>
      </c>
      <c r="AM783" s="30">
        <v>20</v>
      </c>
      <c r="AN783" s="30">
        <v>18</v>
      </c>
      <c r="AO783" s="30">
        <v>0</v>
      </c>
      <c r="AP783" s="30">
        <v>4120</v>
      </c>
      <c r="AQ783" s="26">
        <v>15</v>
      </c>
      <c r="AR783" s="11">
        <f t="shared" si="25"/>
        <v>618</v>
      </c>
      <c r="AS783" s="13">
        <v>44408</v>
      </c>
      <c r="AT783" s="14" t="s">
        <v>83</v>
      </c>
      <c r="AU783" s="15">
        <f t="shared" si="26"/>
        <v>4120</v>
      </c>
      <c r="AV783" s="11"/>
      <c r="AW783" s="27" t="s">
        <v>726</v>
      </c>
      <c r="AX783" s="26"/>
      <c r="AY783" s="16">
        <v>44408</v>
      </c>
      <c r="AZ783" s="26" t="s">
        <v>727</v>
      </c>
      <c r="BA783" s="26"/>
      <c r="BB783" s="26"/>
      <c r="BC783" s="26"/>
      <c r="BD783" s="26"/>
      <c r="BE783" s="26"/>
      <c r="BF783" s="26"/>
      <c r="BG783" s="26"/>
      <c r="BH783" s="26" t="s">
        <v>723</v>
      </c>
      <c r="BI783" s="26"/>
      <c r="BJ783" s="26" t="s">
        <v>724</v>
      </c>
      <c r="BK783" s="26" t="s">
        <v>489</v>
      </c>
      <c r="BL783" s="26">
        <v>18301</v>
      </c>
      <c r="BM783" s="27" t="s">
        <v>84</v>
      </c>
      <c r="BN783" s="26"/>
      <c r="BO783" s="26"/>
      <c r="BP783" s="26"/>
      <c r="BQ783" s="26"/>
      <c r="BR783" s="26">
        <v>2</v>
      </c>
      <c r="BS783" s="26" t="s">
        <v>728</v>
      </c>
    </row>
    <row r="784" spans="1:71" ht="17.25" customHeight="1">
      <c r="A784" s="26"/>
      <c r="B784" s="45" t="s">
        <v>721</v>
      </c>
      <c r="C784" s="26" t="s">
        <v>73</v>
      </c>
      <c r="D784" s="26"/>
      <c r="E784" s="32">
        <v>43813</v>
      </c>
      <c r="F784" s="32">
        <v>43813</v>
      </c>
      <c r="G784" s="32">
        <v>44179</v>
      </c>
      <c r="H784" s="26" t="s">
        <v>722</v>
      </c>
      <c r="I784" s="26"/>
      <c r="J784" s="26" t="s">
        <v>723</v>
      </c>
      <c r="K784" s="26"/>
      <c r="L784" s="26" t="s">
        <v>724</v>
      </c>
      <c r="M784" s="26" t="s">
        <v>489</v>
      </c>
      <c r="N784" s="26">
        <v>18301</v>
      </c>
      <c r="O784" s="26"/>
      <c r="P784" s="26"/>
      <c r="Q784" s="26">
        <v>155</v>
      </c>
      <c r="R784" s="26">
        <v>100000</v>
      </c>
      <c r="S784" s="26">
        <v>0</v>
      </c>
      <c r="T784" s="26">
        <v>0</v>
      </c>
      <c r="U784" s="26">
        <v>0</v>
      </c>
      <c r="V784" s="26">
        <v>0</v>
      </c>
      <c r="W784" s="26">
        <v>25000</v>
      </c>
      <c r="X784" s="26">
        <v>10000</v>
      </c>
      <c r="Y784" s="26">
        <v>0</v>
      </c>
      <c r="Z784" s="26">
        <v>15000</v>
      </c>
      <c r="AA784" s="26">
        <v>30000</v>
      </c>
      <c r="AB784" s="26">
        <v>15000</v>
      </c>
      <c r="AC784" s="26"/>
      <c r="AD784" s="26">
        <v>15000</v>
      </c>
      <c r="AE784" s="26">
        <v>30000</v>
      </c>
      <c r="AF784" s="26">
        <v>15000</v>
      </c>
      <c r="AG784" s="26"/>
      <c r="AH784" s="26">
        <v>2011</v>
      </c>
      <c r="AI784" s="26" t="s">
        <v>90</v>
      </c>
      <c r="AJ784" s="34" t="s">
        <v>730</v>
      </c>
      <c r="AK784" s="29">
        <v>4006</v>
      </c>
      <c r="AL784" s="30">
        <v>76</v>
      </c>
      <c r="AM784" s="30">
        <v>20</v>
      </c>
      <c r="AN784" s="30">
        <v>18</v>
      </c>
      <c r="AO784" s="30">
        <v>0</v>
      </c>
      <c r="AP784" s="30">
        <v>4120</v>
      </c>
      <c r="AQ784" s="26">
        <v>15</v>
      </c>
      <c r="AR784" s="11">
        <f t="shared" si="25"/>
        <v>618</v>
      </c>
      <c r="AS784" s="13">
        <v>44408</v>
      </c>
      <c r="AT784" s="14" t="s">
        <v>83</v>
      </c>
      <c r="AU784" s="15">
        <f t="shared" si="26"/>
        <v>4120</v>
      </c>
      <c r="AV784" s="11"/>
      <c r="AW784" s="27" t="s">
        <v>726</v>
      </c>
      <c r="AX784" s="26"/>
      <c r="AY784" s="16">
        <v>44408</v>
      </c>
      <c r="AZ784" s="26" t="s">
        <v>727</v>
      </c>
      <c r="BA784" s="26"/>
      <c r="BB784" s="26"/>
      <c r="BC784" s="26"/>
      <c r="BD784" s="26"/>
      <c r="BE784" s="26"/>
      <c r="BF784" s="26"/>
      <c r="BG784" s="26"/>
      <c r="BH784" s="26" t="s">
        <v>723</v>
      </c>
      <c r="BI784" s="26"/>
      <c r="BJ784" s="26" t="s">
        <v>724</v>
      </c>
      <c r="BK784" s="26" t="s">
        <v>489</v>
      </c>
      <c r="BL784" s="26">
        <v>18301</v>
      </c>
      <c r="BM784" s="27" t="s">
        <v>84</v>
      </c>
      <c r="BN784" s="26"/>
      <c r="BO784" s="26"/>
      <c r="BP784" s="26"/>
      <c r="BQ784" s="26"/>
      <c r="BR784" s="26">
        <v>2</v>
      </c>
      <c r="BS784" s="26" t="s">
        <v>728</v>
      </c>
    </row>
    <row r="785" spans="1:71" ht="17.25" customHeight="1">
      <c r="A785" s="26"/>
      <c r="B785" s="45" t="s">
        <v>721</v>
      </c>
      <c r="C785" s="26" t="s">
        <v>73</v>
      </c>
      <c r="D785" s="26"/>
      <c r="E785" s="32">
        <v>43813</v>
      </c>
      <c r="F785" s="32">
        <v>43813</v>
      </c>
      <c r="G785" s="32">
        <v>44179</v>
      </c>
      <c r="H785" s="26" t="s">
        <v>722</v>
      </c>
      <c r="I785" s="26"/>
      <c r="J785" s="26" t="s">
        <v>723</v>
      </c>
      <c r="K785" s="26"/>
      <c r="L785" s="26" t="s">
        <v>724</v>
      </c>
      <c r="M785" s="26" t="s">
        <v>489</v>
      </c>
      <c r="N785" s="26">
        <v>18301</v>
      </c>
      <c r="O785" s="26"/>
      <c r="P785" s="26"/>
      <c r="Q785" s="26">
        <v>155</v>
      </c>
      <c r="R785" s="26">
        <v>100000</v>
      </c>
      <c r="S785" s="26">
        <v>0</v>
      </c>
      <c r="T785" s="26">
        <v>0</v>
      </c>
      <c r="U785" s="26">
        <v>0</v>
      </c>
      <c r="V785" s="26">
        <v>0</v>
      </c>
      <c r="W785" s="26">
        <v>25000</v>
      </c>
      <c r="X785" s="26">
        <v>10000</v>
      </c>
      <c r="Y785" s="26">
        <v>0</v>
      </c>
      <c r="Z785" s="26">
        <v>15000</v>
      </c>
      <c r="AA785" s="26">
        <v>30000</v>
      </c>
      <c r="AB785" s="26">
        <v>15000</v>
      </c>
      <c r="AC785" s="26"/>
      <c r="AD785" s="26">
        <v>15000</v>
      </c>
      <c r="AE785" s="26">
        <v>30000</v>
      </c>
      <c r="AF785" s="26">
        <v>15000</v>
      </c>
      <c r="AG785" s="26"/>
      <c r="AH785" s="26">
        <v>2013</v>
      </c>
      <c r="AI785" s="26" t="s">
        <v>90</v>
      </c>
      <c r="AJ785" s="34" t="s">
        <v>731</v>
      </c>
      <c r="AK785" s="29">
        <v>4006</v>
      </c>
      <c r="AL785" s="30">
        <v>76</v>
      </c>
      <c r="AM785" s="30">
        <v>20</v>
      </c>
      <c r="AN785" s="30">
        <v>18</v>
      </c>
      <c r="AO785" s="30">
        <v>0</v>
      </c>
      <c r="AP785" s="30">
        <v>4120</v>
      </c>
      <c r="AQ785" s="26">
        <v>15</v>
      </c>
      <c r="AR785" s="11">
        <f t="shared" si="25"/>
        <v>618</v>
      </c>
      <c r="AS785" s="13">
        <v>44408</v>
      </c>
      <c r="AT785" s="14" t="s">
        <v>83</v>
      </c>
      <c r="AU785" s="15">
        <f t="shared" si="26"/>
        <v>4120</v>
      </c>
      <c r="AV785" s="11"/>
      <c r="AW785" s="27" t="s">
        <v>726</v>
      </c>
      <c r="AX785" s="26"/>
      <c r="AY785" s="16">
        <v>44408</v>
      </c>
      <c r="AZ785" s="26" t="s">
        <v>727</v>
      </c>
      <c r="BA785" s="26"/>
      <c r="BB785" s="26"/>
      <c r="BC785" s="26"/>
      <c r="BD785" s="26"/>
      <c r="BE785" s="26"/>
      <c r="BF785" s="26"/>
      <c r="BG785" s="26"/>
      <c r="BH785" s="26" t="s">
        <v>723</v>
      </c>
      <c r="BI785" s="26"/>
      <c r="BJ785" s="26" t="s">
        <v>724</v>
      </c>
      <c r="BK785" s="26" t="s">
        <v>489</v>
      </c>
      <c r="BL785" s="26">
        <v>18301</v>
      </c>
      <c r="BM785" s="27" t="s">
        <v>84</v>
      </c>
      <c r="BN785" s="26"/>
      <c r="BO785" s="26"/>
      <c r="BP785" s="26"/>
      <c r="BQ785" s="26"/>
      <c r="BR785" s="26">
        <v>2</v>
      </c>
      <c r="BS785" s="26" t="s">
        <v>728</v>
      </c>
    </row>
    <row r="786" spans="1:71" ht="17.25" customHeight="1">
      <c r="A786" s="26"/>
      <c r="B786" s="45" t="s">
        <v>721</v>
      </c>
      <c r="C786" s="26" t="s">
        <v>73</v>
      </c>
      <c r="D786" s="26"/>
      <c r="E786" s="32">
        <v>43813</v>
      </c>
      <c r="F786" s="32">
        <v>43813</v>
      </c>
      <c r="G786" s="32">
        <v>44179</v>
      </c>
      <c r="H786" s="26" t="s">
        <v>722</v>
      </c>
      <c r="I786" s="26"/>
      <c r="J786" s="26" t="s">
        <v>723</v>
      </c>
      <c r="K786" s="26"/>
      <c r="L786" s="26" t="s">
        <v>724</v>
      </c>
      <c r="M786" s="26" t="s">
        <v>489</v>
      </c>
      <c r="N786" s="26">
        <v>18301</v>
      </c>
      <c r="O786" s="26"/>
      <c r="P786" s="26"/>
      <c r="Q786" s="26">
        <v>155</v>
      </c>
      <c r="R786" s="26">
        <v>100000</v>
      </c>
      <c r="S786" s="26">
        <v>0</v>
      </c>
      <c r="T786" s="26">
        <v>0</v>
      </c>
      <c r="U786" s="26">
        <v>0</v>
      </c>
      <c r="V786" s="26">
        <v>0</v>
      </c>
      <c r="W786" s="26">
        <v>25000</v>
      </c>
      <c r="X786" s="26">
        <v>10000</v>
      </c>
      <c r="Y786" s="26">
        <v>0</v>
      </c>
      <c r="Z786" s="26">
        <v>15000</v>
      </c>
      <c r="AA786" s="26">
        <v>30000</v>
      </c>
      <c r="AB786" s="26">
        <v>15000</v>
      </c>
      <c r="AC786" s="26"/>
      <c r="AD786" s="26">
        <v>15000</v>
      </c>
      <c r="AE786" s="26">
        <v>30000</v>
      </c>
      <c r="AF786" s="26">
        <v>15000</v>
      </c>
      <c r="AG786" s="26"/>
      <c r="AH786" s="26">
        <v>2009</v>
      </c>
      <c r="AI786" s="26" t="s">
        <v>90</v>
      </c>
      <c r="AJ786" s="34" t="s">
        <v>732</v>
      </c>
      <c r="AK786" s="29">
        <v>4006</v>
      </c>
      <c r="AL786" s="30">
        <v>76</v>
      </c>
      <c r="AM786" s="30">
        <v>20</v>
      </c>
      <c r="AN786" s="30">
        <v>18</v>
      </c>
      <c r="AO786" s="30">
        <v>0</v>
      </c>
      <c r="AP786" s="30">
        <v>4120</v>
      </c>
      <c r="AQ786" s="26">
        <v>15</v>
      </c>
      <c r="AR786" s="11">
        <f t="shared" si="25"/>
        <v>618</v>
      </c>
      <c r="AS786" s="13">
        <v>44408</v>
      </c>
      <c r="AT786" s="14" t="s">
        <v>83</v>
      </c>
      <c r="AU786" s="15">
        <f t="shared" si="26"/>
        <v>4120</v>
      </c>
      <c r="AV786" s="11"/>
      <c r="AW786" s="27" t="s">
        <v>726</v>
      </c>
      <c r="AX786" s="26"/>
      <c r="AY786" s="16">
        <v>44408</v>
      </c>
      <c r="AZ786" s="26" t="s">
        <v>727</v>
      </c>
      <c r="BA786" s="26"/>
      <c r="BB786" s="26"/>
      <c r="BC786" s="26"/>
      <c r="BD786" s="26"/>
      <c r="BE786" s="26"/>
      <c r="BF786" s="26"/>
      <c r="BG786" s="26"/>
      <c r="BH786" s="26" t="s">
        <v>723</v>
      </c>
      <c r="BI786" s="26"/>
      <c r="BJ786" s="26" t="s">
        <v>724</v>
      </c>
      <c r="BK786" s="26" t="s">
        <v>489</v>
      </c>
      <c r="BL786" s="26">
        <v>18301</v>
      </c>
      <c r="BM786" s="27" t="s">
        <v>84</v>
      </c>
      <c r="BN786" s="26"/>
      <c r="BO786" s="26"/>
      <c r="BP786" s="26"/>
      <c r="BQ786" s="26"/>
      <c r="BR786" s="26">
        <v>2</v>
      </c>
      <c r="BS786" s="26" t="s">
        <v>728</v>
      </c>
    </row>
    <row r="787" spans="1:71" ht="17.25" customHeight="1">
      <c r="A787" s="26"/>
      <c r="B787" s="45" t="s">
        <v>721</v>
      </c>
      <c r="C787" s="26" t="s">
        <v>73</v>
      </c>
      <c r="D787" s="26"/>
      <c r="E787" s="32">
        <v>43813</v>
      </c>
      <c r="F787" s="32">
        <v>43813</v>
      </c>
      <c r="G787" s="32">
        <v>44179</v>
      </c>
      <c r="H787" s="26" t="s">
        <v>722</v>
      </c>
      <c r="I787" s="26"/>
      <c r="J787" s="26" t="s">
        <v>723</v>
      </c>
      <c r="K787" s="26"/>
      <c r="L787" s="26" t="s">
        <v>724</v>
      </c>
      <c r="M787" s="26" t="s">
        <v>489</v>
      </c>
      <c r="N787" s="26">
        <v>18301</v>
      </c>
      <c r="O787" s="26"/>
      <c r="P787" s="26"/>
      <c r="Q787" s="26">
        <v>155</v>
      </c>
      <c r="R787" s="26">
        <v>100000</v>
      </c>
      <c r="S787" s="26">
        <v>0</v>
      </c>
      <c r="T787" s="26">
        <v>0</v>
      </c>
      <c r="U787" s="26">
        <v>0</v>
      </c>
      <c r="V787" s="26">
        <v>0</v>
      </c>
      <c r="W787" s="26">
        <v>25000</v>
      </c>
      <c r="X787" s="26">
        <v>10000</v>
      </c>
      <c r="Y787" s="26">
        <v>0</v>
      </c>
      <c r="Z787" s="26">
        <v>15000</v>
      </c>
      <c r="AA787" s="26">
        <v>30000</v>
      </c>
      <c r="AB787" s="26">
        <v>15000</v>
      </c>
      <c r="AC787" s="26"/>
      <c r="AD787" s="26">
        <v>15000</v>
      </c>
      <c r="AE787" s="26">
        <v>30000</v>
      </c>
      <c r="AF787" s="26">
        <v>15000</v>
      </c>
      <c r="AG787" s="26"/>
      <c r="AH787" s="26">
        <v>2009</v>
      </c>
      <c r="AI787" s="26" t="s">
        <v>90</v>
      </c>
      <c r="AJ787" s="34" t="s">
        <v>733</v>
      </c>
      <c r="AK787" s="29">
        <v>4006</v>
      </c>
      <c r="AL787" s="30">
        <v>76</v>
      </c>
      <c r="AM787" s="30">
        <v>20</v>
      </c>
      <c r="AN787" s="30">
        <v>18</v>
      </c>
      <c r="AO787" s="30">
        <v>0</v>
      </c>
      <c r="AP787" s="30">
        <v>4120</v>
      </c>
      <c r="AQ787" s="26">
        <v>15</v>
      </c>
      <c r="AR787" s="11">
        <f t="shared" si="25"/>
        <v>618</v>
      </c>
      <c r="AS787" s="13">
        <v>44408</v>
      </c>
      <c r="AT787" s="14" t="s">
        <v>83</v>
      </c>
      <c r="AU787" s="15">
        <f t="shared" si="26"/>
        <v>4120</v>
      </c>
      <c r="AV787" s="11"/>
      <c r="AW787" s="27" t="s">
        <v>726</v>
      </c>
      <c r="AX787" s="26"/>
      <c r="AY787" s="16">
        <v>44408</v>
      </c>
      <c r="AZ787" s="26" t="s">
        <v>727</v>
      </c>
      <c r="BA787" s="26"/>
      <c r="BB787" s="26"/>
      <c r="BC787" s="26"/>
      <c r="BD787" s="26"/>
      <c r="BE787" s="26"/>
      <c r="BF787" s="26"/>
      <c r="BG787" s="26"/>
      <c r="BH787" s="26" t="s">
        <v>723</v>
      </c>
      <c r="BI787" s="26"/>
      <c r="BJ787" s="26" t="s">
        <v>724</v>
      </c>
      <c r="BK787" s="26" t="s">
        <v>489</v>
      </c>
      <c r="BL787" s="26">
        <v>18301</v>
      </c>
      <c r="BM787" s="27" t="s">
        <v>84</v>
      </c>
      <c r="BN787" s="26"/>
      <c r="BO787" s="26"/>
      <c r="BP787" s="26"/>
      <c r="BQ787" s="26"/>
      <c r="BR787" s="26">
        <v>2</v>
      </c>
      <c r="BS787" s="26" t="s">
        <v>728</v>
      </c>
    </row>
    <row r="788" spans="1:71">
      <c r="A788" s="26"/>
      <c r="B788" s="45" t="s">
        <v>721</v>
      </c>
      <c r="C788" s="26" t="s">
        <v>73</v>
      </c>
      <c r="D788" s="26"/>
      <c r="E788" s="32">
        <v>43813</v>
      </c>
      <c r="F788" s="32">
        <v>43813</v>
      </c>
      <c r="G788" s="32">
        <v>44179</v>
      </c>
      <c r="H788" s="26" t="s">
        <v>722</v>
      </c>
      <c r="I788" s="26"/>
      <c r="J788" s="26" t="s">
        <v>723</v>
      </c>
      <c r="K788" s="26"/>
      <c r="L788" s="26" t="s">
        <v>724</v>
      </c>
      <c r="M788" s="26" t="s">
        <v>489</v>
      </c>
      <c r="N788" s="26">
        <v>18301</v>
      </c>
      <c r="O788" s="26"/>
      <c r="P788" s="26"/>
      <c r="Q788" s="26">
        <v>155</v>
      </c>
      <c r="R788" s="26">
        <v>100000</v>
      </c>
      <c r="S788" s="26">
        <v>0</v>
      </c>
      <c r="T788" s="26">
        <v>0</v>
      </c>
      <c r="U788" s="26">
        <v>0</v>
      </c>
      <c r="V788" s="26">
        <v>0</v>
      </c>
      <c r="W788" s="26">
        <v>25000</v>
      </c>
      <c r="X788" s="26">
        <v>10000</v>
      </c>
      <c r="Y788" s="26">
        <v>0</v>
      </c>
      <c r="Z788" s="26">
        <v>15000</v>
      </c>
      <c r="AA788" s="26">
        <v>30000</v>
      </c>
      <c r="AB788" s="26">
        <v>15000</v>
      </c>
      <c r="AC788" s="26"/>
      <c r="AD788" s="26">
        <v>15000</v>
      </c>
      <c r="AE788" s="26">
        <v>30000</v>
      </c>
      <c r="AF788" s="26">
        <v>15000</v>
      </c>
      <c r="AG788" s="26"/>
      <c r="AH788" s="26">
        <v>2010</v>
      </c>
      <c r="AI788" s="26" t="s">
        <v>90</v>
      </c>
      <c r="AJ788" s="26" t="s">
        <v>734</v>
      </c>
      <c r="AK788" s="29">
        <v>4006</v>
      </c>
      <c r="AL788" s="30">
        <v>76</v>
      </c>
      <c r="AM788" s="30">
        <v>20</v>
      </c>
      <c r="AN788" s="30">
        <v>18</v>
      </c>
      <c r="AO788" s="30">
        <v>0</v>
      </c>
      <c r="AP788" s="30">
        <v>4120</v>
      </c>
      <c r="AQ788" s="26">
        <v>15</v>
      </c>
      <c r="AR788" s="11">
        <f t="shared" si="25"/>
        <v>618</v>
      </c>
      <c r="AS788" s="13">
        <v>44408</v>
      </c>
      <c r="AT788" s="14" t="s">
        <v>83</v>
      </c>
      <c r="AU788" s="15">
        <f t="shared" si="26"/>
        <v>4120</v>
      </c>
      <c r="AV788" s="11"/>
      <c r="AW788" s="27" t="s">
        <v>726</v>
      </c>
      <c r="AX788" s="26"/>
      <c r="AY788" s="16">
        <v>44408</v>
      </c>
      <c r="AZ788" s="26" t="s">
        <v>727</v>
      </c>
      <c r="BA788" s="26"/>
      <c r="BB788" s="26"/>
      <c r="BC788" s="26"/>
      <c r="BD788" s="26"/>
      <c r="BE788" s="26"/>
      <c r="BF788" s="26"/>
      <c r="BG788" s="26"/>
      <c r="BH788" s="26" t="s">
        <v>723</v>
      </c>
      <c r="BI788" s="26"/>
      <c r="BJ788" s="26" t="s">
        <v>724</v>
      </c>
      <c r="BK788" s="26" t="s">
        <v>489</v>
      </c>
      <c r="BL788" s="26">
        <v>18301</v>
      </c>
      <c r="BM788" s="27" t="s">
        <v>84</v>
      </c>
      <c r="BN788" s="26"/>
      <c r="BO788" s="26"/>
      <c r="BP788" s="26"/>
      <c r="BQ788" s="26"/>
      <c r="BR788" s="26">
        <v>2</v>
      </c>
      <c r="BS788" s="26" t="s">
        <v>728</v>
      </c>
    </row>
    <row r="789" spans="1:71" ht="17.25" customHeight="1">
      <c r="A789" s="26"/>
      <c r="B789" s="45" t="s">
        <v>721</v>
      </c>
      <c r="C789" s="26" t="s">
        <v>73</v>
      </c>
      <c r="D789" s="26"/>
      <c r="E789" s="32">
        <v>43813</v>
      </c>
      <c r="F789" s="32">
        <v>43813</v>
      </c>
      <c r="G789" s="32">
        <v>44179</v>
      </c>
      <c r="H789" s="26" t="s">
        <v>722</v>
      </c>
      <c r="I789" s="26"/>
      <c r="J789" s="26" t="s">
        <v>723</v>
      </c>
      <c r="K789" s="26"/>
      <c r="L789" s="26" t="s">
        <v>724</v>
      </c>
      <c r="M789" s="26" t="s">
        <v>489</v>
      </c>
      <c r="N789" s="26">
        <v>18301</v>
      </c>
      <c r="O789" s="26"/>
      <c r="P789" s="26"/>
      <c r="Q789" s="26">
        <v>155</v>
      </c>
      <c r="R789" s="26">
        <v>100000</v>
      </c>
      <c r="S789" s="26">
        <v>0</v>
      </c>
      <c r="T789" s="26">
        <v>0</v>
      </c>
      <c r="U789" s="26">
        <v>0</v>
      </c>
      <c r="V789" s="26">
        <v>0</v>
      </c>
      <c r="W789" s="26">
        <v>25000</v>
      </c>
      <c r="X789" s="26">
        <v>10000</v>
      </c>
      <c r="Y789" s="26">
        <v>0</v>
      </c>
      <c r="Z789" s="26">
        <v>15000</v>
      </c>
      <c r="AA789" s="26">
        <v>30000</v>
      </c>
      <c r="AB789" s="26">
        <v>15000</v>
      </c>
      <c r="AC789" s="26"/>
      <c r="AD789" s="26">
        <v>15000</v>
      </c>
      <c r="AE789" s="26">
        <v>30000</v>
      </c>
      <c r="AF789" s="26">
        <v>15000</v>
      </c>
      <c r="AG789" s="26"/>
      <c r="AH789" s="26">
        <v>2008</v>
      </c>
      <c r="AI789" s="26" t="s">
        <v>90</v>
      </c>
      <c r="AJ789" s="34" t="s">
        <v>735</v>
      </c>
      <c r="AK789" s="29">
        <v>4006</v>
      </c>
      <c r="AL789" s="30">
        <v>76</v>
      </c>
      <c r="AM789" s="30">
        <v>20</v>
      </c>
      <c r="AN789" s="30">
        <v>18</v>
      </c>
      <c r="AO789" s="30">
        <v>0</v>
      </c>
      <c r="AP789" s="30">
        <v>4120</v>
      </c>
      <c r="AQ789" s="26">
        <v>15</v>
      </c>
      <c r="AR789" s="11">
        <f t="shared" si="25"/>
        <v>618</v>
      </c>
      <c r="AS789" s="13">
        <v>44408</v>
      </c>
      <c r="AT789" s="14" t="s">
        <v>83</v>
      </c>
      <c r="AU789" s="15">
        <f t="shared" si="26"/>
        <v>4120</v>
      </c>
      <c r="AV789" s="11"/>
      <c r="AW789" s="27" t="s">
        <v>726</v>
      </c>
      <c r="AX789" s="26"/>
      <c r="AY789" s="16">
        <v>44408</v>
      </c>
      <c r="AZ789" s="26" t="s">
        <v>727</v>
      </c>
      <c r="BA789" s="26"/>
      <c r="BB789" s="26"/>
      <c r="BC789" s="26"/>
      <c r="BD789" s="26"/>
      <c r="BE789" s="26"/>
      <c r="BF789" s="26"/>
      <c r="BG789" s="26"/>
      <c r="BH789" s="26" t="s">
        <v>723</v>
      </c>
      <c r="BI789" s="26"/>
      <c r="BJ789" s="26" t="s">
        <v>724</v>
      </c>
      <c r="BK789" s="26" t="s">
        <v>489</v>
      </c>
      <c r="BL789" s="26">
        <v>18301</v>
      </c>
      <c r="BM789" s="27" t="s">
        <v>84</v>
      </c>
      <c r="BN789" s="26"/>
      <c r="BO789" s="26"/>
      <c r="BP789" s="26"/>
      <c r="BQ789" s="26"/>
      <c r="BR789" s="26">
        <v>2</v>
      </c>
      <c r="BS789" s="26" t="s">
        <v>728</v>
      </c>
    </row>
    <row r="790" spans="1:71" ht="17.25" customHeight="1">
      <c r="A790" s="26"/>
      <c r="B790" s="45" t="s">
        <v>721</v>
      </c>
      <c r="C790" s="26" t="s">
        <v>73</v>
      </c>
      <c r="D790" s="26"/>
      <c r="E790" s="32">
        <v>43813</v>
      </c>
      <c r="F790" s="32">
        <v>43813</v>
      </c>
      <c r="G790" s="32">
        <v>44179</v>
      </c>
      <c r="H790" s="26" t="s">
        <v>722</v>
      </c>
      <c r="I790" s="26"/>
      <c r="J790" s="26" t="s">
        <v>723</v>
      </c>
      <c r="K790" s="26"/>
      <c r="L790" s="26" t="s">
        <v>724</v>
      </c>
      <c r="M790" s="26" t="s">
        <v>489</v>
      </c>
      <c r="N790" s="26">
        <v>18301</v>
      </c>
      <c r="O790" s="26"/>
      <c r="P790" s="26"/>
      <c r="Q790" s="26">
        <v>155</v>
      </c>
      <c r="R790" s="26">
        <v>100000</v>
      </c>
      <c r="S790" s="26">
        <v>0</v>
      </c>
      <c r="T790" s="26">
        <v>0</v>
      </c>
      <c r="U790" s="26">
        <v>0</v>
      </c>
      <c r="V790" s="26">
        <v>0</v>
      </c>
      <c r="W790" s="26">
        <v>25000</v>
      </c>
      <c r="X790" s="26">
        <v>10000</v>
      </c>
      <c r="Y790" s="26">
        <v>0</v>
      </c>
      <c r="Z790" s="26">
        <v>15000</v>
      </c>
      <c r="AA790" s="26">
        <v>30000</v>
      </c>
      <c r="AB790" s="26">
        <v>15000</v>
      </c>
      <c r="AC790" s="26"/>
      <c r="AD790" s="26">
        <v>15000</v>
      </c>
      <c r="AE790" s="26">
        <v>30000</v>
      </c>
      <c r="AF790" s="26">
        <v>15000</v>
      </c>
      <c r="AG790" s="26"/>
      <c r="AH790" s="26">
        <v>2010</v>
      </c>
      <c r="AI790" s="26" t="s">
        <v>90</v>
      </c>
      <c r="AJ790" s="34" t="s">
        <v>736</v>
      </c>
      <c r="AK790" s="29">
        <v>4006</v>
      </c>
      <c r="AL790" s="30">
        <v>76</v>
      </c>
      <c r="AM790" s="30">
        <v>20</v>
      </c>
      <c r="AN790" s="30">
        <v>18</v>
      </c>
      <c r="AO790" s="30">
        <v>0</v>
      </c>
      <c r="AP790" s="30">
        <v>4120</v>
      </c>
      <c r="AQ790" s="26">
        <v>15</v>
      </c>
      <c r="AR790" s="11">
        <f t="shared" si="25"/>
        <v>618</v>
      </c>
      <c r="AS790" s="13">
        <v>44408</v>
      </c>
      <c r="AT790" s="14" t="s">
        <v>83</v>
      </c>
      <c r="AU790" s="15">
        <f t="shared" si="26"/>
        <v>4120</v>
      </c>
      <c r="AV790" s="11"/>
      <c r="AW790" s="27" t="s">
        <v>726</v>
      </c>
      <c r="AX790" s="26"/>
      <c r="AY790" s="16">
        <v>44408</v>
      </c>
      <c r="AZ790" s="26" t="s">
        <v>727</v>
      </c>
      <c r="BA790" s="26"/>
      <c r="BB790" s="26"/>
      <c r="BC790" s="26"/>
      <c r="BD790" s="26"/>
      <c r="BE790" s="26"/>
      <c r="BF790" s="26"/>
      <c r="BG790" s="26"/>
      <c r="BH790" s="26" t="s">
        <v>723</v>
      </c>
      <c r="BI790" s="26"/>
      <c r="BJ790" s="26" t="s">
        <v>724</v>
      </c>
      <c r="BK790" s="26" t="s">
        <v>489</v>
      </c>
      <c r="BL790" s="26">
        <v>18301</v>
      </c>
      <c r="BM790" s="27" t="s">
        <v>84</v>
      </c>
      <c r="BN790" s="26"/>
      <c r="BO790" s="26"/>
      <c r="BP790" s="26"/>
      <c r="BQ790" s="26"/>
      <c r="BR790" s="26">
        <v>2</v>
      </c>
      <c r="BS790" s="26" t="s">
        <v>728</v>
      </c>
    </row>
    <row r="791" spans="1:71" ht="17.25" customHeight="1">
      <c r="A791" s="26"/>
      <c r="B791" s="45" t="s">
        <v>721</v>
      </c>
      <c r="C791" s="26" t="s">
        <v>73</v>
      </c>
      <c r="D791" s="26"/>
      <c r="E791" s="32">
        <v>43813</v>
      </c>
      <c r="F791" s="32">
        <v>43813</v>
      </c>
      <c r="G791" s="32">
        <v>44179</v>
      </c>
      <c r="H791" s="26" t="s">
        <v>722</v>
      </c>
      <c r="I791" s="26"/>
      <c r="J791" s="26" t="s">
        <v>723</v>
      </c>
      <c r="K791" s="26"/>
      <c r="L791" s="26" t="s">
        <v>724</v>
      </c>
      <c r="M791" s="26" t="s">
        <v>489</v>
      </c>
      <c r="N791" s="26">
        <v>18301</v>
      </c>
      <c r="O791" s="26"/>
      <c r="P791" s="26"/>
      <c r="Q791" s="26">
        <v>155</v>
      </c>
      <c r="R791" s="26">
        <v>100000</v>
      </c>
      <c r="S791" s="26">
        <v>0</v>
      </c>
      <c r="T791" s="26">
        <v>0</v>
      </c>
      <c r="U791" s="26">
        <v>0</v>
      </c>
      <c r="V791" s="26">
        <v>0</v>
      </c>
      <c r="W791" s="26">
        <v>25000</v>
      </c>
      <c r="X791" s="26">
        <v>10000</v>
      </c>
      <c r="Y791" s="26">
        <v>0</v>
      </c>
      <c r="Z791" s="26">
        <v>15000</v>
      </c>
      <c r="AA791" s="26">
        <v>30000</v>
      </c>
      <c r="AB791" s="26">
        <v>15000</v>
      </c>
      <c r="AC791" s="26"/>
      <c r="AD791" s="26">
        <v>15000</v>
      </c>
      <c r="AE791" s="26">
        <v>30000</v>
      </c>
      <c r="AF791" s="26">
        <v>15000</v>
      </c>
      <c r="AG791" s="26"/>
      <c r="AH791" s="26">
        <v>2010</v>
      </c>
      <c r="AI791" s="26" t="s">
        <v>81</v>
      </c>
      <c r="AJ791" s="34" t="s">
        <v>737</v>
      </c>
      <c r="AK791" s="29">
        <v>4006</v>
      </c>
      <c r="AL791" s="30">
        <v>76</v>
      </c>
      <c r="AM791" s="30">
        <v>20</v>
      </c>
      <c r="AN791" s="30">
        <v>18</v>
      </c>
      <c r="AO791" s="30">
        <v>0</v>
      </c>
      <c r="AP791" s="30">
        <v>4120</v>
      </c>
      <c r="AQ791" s="26">
        <v>15</v>
      </c>
      <c r="AR791" s="11">
        <f t="shared" si="25"/>
        <v>618</v>
      </c>
      <c r="AS791" s="13">
        <v>44408</v>
      </c>
      <c r="AT791" s="14" t="s">
        <v>83</v>
      </c>
      <c r="AU791" s="15">
        <f t="shared" si="26"/>
        <v>4120</v>
      </c>
      <c r="AV791" s="11"/>
      <c r="AW791" s="27" t="s">
        <v>726</v>
      </c>
      <c r="AX791" s="26"/>
      <c r="AY791" s="16">
        <v>44408</v>
      </c>
      <c r="AZ791" s="26" t="s">
        <v>727</v>
      </c>
      <c r="BA791" s="26"/>
      <c r="BB791" s="26"/>
      <c r="BC791" s="26"/>
      <c r="BD791" s="26"/>
      <c r="BE791" s="26"/>
      <c r="BF791" s="26"/>
      <c r="BG791" s="26"/>
      <c r="BH791" s="26" t="s">
        <v>723</v>
      </c>
      <c r="BI791" s="26"/>
      <c r="BJ791" s="26" t="s">
        <v>724</v>
      </c>
      <c r="BK791" s="26" t="s">
        <v>489</v>
      </c>
      <c r="BL791" s="26">
        <v>18301</v>
      </c>
      <c r="BM791" s="27" t="s">
        <v>84</v>
      </c>
      <c r="BN791" s="26"/>
      <c r="BO791" s="26"/>
      <c r="BP791" s="26"/>
      <c r="BQ791" s="26"/>
      <c r="BR791" s="26">
        <v>2</v>
      </c>
      <c r="BS791" s="26" t="s">
        <v>728</v>
      </c>
    </row>
    <row r="792" spans="1:71" ht="17.25" customHeight="1">
      <c r="A792" s="26"/>
      <c r="B792" s="45" t="s">
        <v>721</v>
      </c>
      <c r="C792" s="26" t="s">
        <v>73</v>
      </c>
      <c r="D792" s="26"/>
      <c r="E792" s="32">
        <v>43813</v>
      </c>
      <c r="F792" s="32">
        <v>43813</v>
      </c>
      <c r="G792" s="32">
        <v>44179</v>
      </c>
      <c r="H792" s="26" t="s">
        <v>722</v>
      </c>
      <c r="I792" s="26"/>
      <c r="J792" s="26" t="s">
        <v>723</v>
      </c>
      <c r="K792" s="26"/>
      <c r="L792" s="26" t="s">
        <v>724</v>
      </c>
      <c r="M792" s="26" t="s">
        <v>489</v>
      </c>
      <c r="N792" s="26">
        <v>18301</v>
      </c>
      <c r="O792" s="26"/>
      <c r="P792" s="26"/>
      <c r="Q792" s="26">
        <v>155</v>
      </c>
      <c r="R792" s="26">
        <v>100000</v>
      </c>
      <c r="S792" s="26">
        <v>0</v>
      </c>
      <c r="T792" s="26">
        <v>0</v>
      </c>
      <c r="U792" s="26">
        <v>0</v>
      </c>
      <c r="V792" s="26">
        <v>0</v>
      </c>
      <c r="W792" s="26">
        <v>25000</v>
      </c>
      <c r="X792" s="26">
        <v>10000</v>
      </c>
      <c r="Y792" s="26">
        <v>0</v>
      </c>
      <c r="Z792" s="26">
        <v>15000</v>
      </c>
      <c r="AA792" s="26">
        <v>30000</v>
      </c>
      <c r="AB792" s="26">
        <v>15000</v>
      </c>
      <c r="AC792" s="26"/>
      <c r="AD792" s="26">
        <v>15000</v>
      </c>
      <c r="AE792" s="26">
        <v>30000</v>
      </c>
      <c r="AF792" s="26">
        <v>15000</v>
      </c>
      <c r="AG792" s="26"/>
      <c r="AH792" s="26">
        <v>2010</v>
      </c>
      <c r="AI792" s="26" t="s">
        <v>90</v>
      </c>
      <c r="AJ792" s="34" t="s">
        <v>738</v>
      </c>
      <c r="AK792" s="29">
        <v>4006</v>
      </c>
      <c r="AL792" s="30">
        <v>76</v>
      </c>
      <c r="AM792" s="30">
        <v>20</v>
      </c>
      <c r="AN792" s="30">
        <v>18</v>
      </c>
      <c r="AO792" s="30">
        <v>0</v>
      </c>
      <c r="AP792" s="30">
        <v>4120</v>
      </c>
      <c r="AQ792" s="26">
        <v>15</v>
      </c>
      <c r="AR792" s="11">
        <f t="shared" si="25"/>
        <v>618</v>
      </c>
      <c r="AS792" s="13">
        <v>44408</v>
      </c>
      <c r="AT792" s="14" t="s">
        <v>83</v>
      </c>
      <c r="AU792" s="15">
        <f t="shared" si="26"/>
        <v>4120</v>
      </c>
      <c r="AV792" s="11"/>
      <c r="AW792" s="27" t="s">
        <v>726</v>
      </c>
      <c r="AX792" s="26"/>
      <c r="AY792" s="16">
        <v>44408</v>
      </c>
      <c r="AZ792" s="26" t="s">
        <v>727</v>
      </c>
      <c r="BA792" s="26"/>
      <c r="BB792" s="26"/>
      <c r="BC792" s="26"/>
      <c r="BD792" s="26"/>
      <c r="BE792" s="26"/>
      <c r="BF792" s="26"/>
      <c r="BG792" s="26"/>
      <c r="BH792" s="26" t="s">
        <v>723</v>
      </c>
      <c r="BI792" s="26"/>
      <c r="BJ792" s="26" t="s">
        <v>724</v>
      </c>
      <c r="BK792" s="26" t="s">
        <v>489</v>
      </c>
      <c r="BL792" s="26">
        <v>18301</v>
      </c>
      <c r="BM792" s="27" t="s">
        <v>84</v>
      </c>
      <c r="BN792" s="26"/>
      <c r="BO792" s="26"/>
      <c r="BP792" s="26"/>
      <c r="BQ792" s="26"/>
      <c r="BR792" s="26">
        <v>2</v>
      </c>
      <c r="BS792" s="26" t="s">
        <v>728</v>
      </c>
    </row>
    <row r="793" spans="1:71" ht="17.25" customHeight="1">
      <c r="A793" s="26"/>
      <c r="B793" s="45" t="s">
        <v>721</v>
      </c>
      <c r="C793" s="26" t="s">
        <v>73</v>
      </c>
      <c r="D793" s="26"/>
      <c r="E793" s="32">
        <v>43813</v>
      </c>
      <c r="F793" s="32">
        <v>43813</v>
      </c>
      <c r="G793" s="32">
        <v>44179</v>
      </c>
      <c r="H793" s="26" t="s">
        <v>722</v>
      </c>
      <c r="I793" s="26"/>
      <c r="J793" s="26" t="s">
        <v>723</v>
      </c>
      <c r="K793" s="26"/>
      <c r="L793" s="26" t="s">
        <v>724</v>
      </c>
      <c r="M793" s="26" t="s">
        <v>489</v>
      </c>
      <c r="N793" s="26">
        <v>18301</v>
      </c>
      <c r="O793" s="26"/>
      <c r="P793" s="26"/>
      <c r="Q793" s="26">
        <v>155</v>
      </c>
      <c r="R793" s="26">
        <v>100000</v>
      </c>
      <c r="S793" s="26">
        <v>0</v>
      </c>
      <c r="T793" s="26">
        <v>0</v>
      </c>
      <c r="U793" s="26">
        <v>0</v>
      </c>
      <c r="V793" s="26">
        <v>0</v>
      </c>
      <c r="W793" s="26">
        <v>25000</v>
      </c>
      <c r="X793" s="26">
        <v>10000</v>
      </c>
      <c r="Y793" s="26">
        <v>0</v>
      </c>
      <c r="Z793" s="26">
        <v>15000</v>
      </c>
      <c r="AA793" s="26">
        <v>30000</v>
      </c>
      <c r="AB793" s="26">
        <v>15000</v>
      </c>
      <c r="AC793" s="26"/>
      <c r="AD793" s="26">
        <v>15000</v>
      </c>
      <c r="AE793" s="26">
        <v>30000</v>
      </c>
      <c r="AF793" s="26">
        <v>15000</v>
      </c>
      <c r="AG793" s="26"/>
      <c r="AH793" s="26">
        <v>2012</v>
      </c>
      <c r="AI793" s="26" t="s">
        <v>90</v>
      </c>
      <c r="AJ793" s="34" t="s">
        <v>739</v>
      </c>
      <c r="AK793" s="29">
        <v>4006</v>
      </c>
      <c r="AL793" s="30">
        <v>76</v>
      </c>
      <c r="AM793" s="30">
        <v>20</v>
      </c>
      <c r="AN793" s="30">
        <v>18</v>
      </c>
      <c r="AO793" s="30">
        <v>0</v>
      </c>
      <c r="AP793" s="30">
        <v>4120</v>
      </c>
      <c r="AQ793" s="26">
        <v>15</v>
      </c>
      <c r="AR793" s="11">
        <f t="shared" si="25"/>
        <v>618</v>
      </c>
      <c r="AS793" s="13">
        <v>44408</v>
      </c>
      <c r="AT793" s="14" t="s">
        <v>83</v>
      </c>
      <c r="AU793" s="15">
        <f t="shared" si="26"/>
        <v>4120</v>
      </c>
      <c r="AV793" s="11"/>
      <c r="AW793" s="27" t="s">
        <v>726</v>
      </c>
      <c r="AX793" s="26"/>
      <c r="AY793" s="16">
        <v>44408</v>
      </c>
      <c r="AZ793" s="26" t="s">
        <v>727</v>
      </c>
      <c r="BA793" s="26"/>
      <c r="BB793" s="26"/>
      <c r="BC793" s="26"/>
      <c r="BD793" s="26"/>
      <c r="BE793" s="26"/>
      <c r="BF793" s="26"/>
      <c r="BG793" s="26"/>
      <c r="BH793" s="26" t="s">
        <v>723</v>
      </c>
      <c r="BI793" s="26"/>
      <c r="BJ793" s="26" t="s">
        <v>724</v>
      </c>
      <c r="BK793" s="26" t="s">
        <v>489</v>
      </c>
      <c r="BL793" s="26">
        <v>18301</v>
      </c>
      <c r="BM793" s="27" t="s">
        <v>84</v>
      </c>
      <c r="BN793" s="26"/>
      <c r="BO793" s="26"/>
      <c r="BP793" s="26"/>
      <c r="BQ793" s="26"/>
      <c r="BR793" s="26">
        <v>2</v>
      </c>
      <c r="BS793" s="26" t="s">
        <v>728</v>
      </c>
    </row>
    <row r="794" spans="1:71" ht="17.25" customHeight="1">
      <c r="A794" s="26"/>
      <c r="B794" s="45" t="s">
        <v>721</v>
      </c>
      <c r="C794" s="26" t="s">
        <v>73</v>
      </c>
      <c r="D794" s="26"/>
      <c r="E794" s="32">
        <v>43813</v>
      </c>
      <c r="F794" s="32">
        <v>43813</v>
      </c>
      <c r="G794" s="32">
        <v>44179</v>
      </c>
      <c r="H794" s="26" t="s">
        <v>722</v>
      </c>
      <c r="I794" s="26"/>
      <c r="J794" s="26" t="s">
        <v>723</v>
      </c>
      <c r="K794" s="26"/>
      <c r="L794" s="26" t="s">
        <v>724</v>
      </c>
      <c r="M794" s="26" t="s">
        <v>489</v>
      </c>
      <c r="N794" s="26">
        <v>18301</v>
      </c>
      <c r="O794" s="26"/>
      <c r="P794" s="26"/>
      <c r="Q794" s="26">
        <v>155</v>
      </c>
      <c r="R794" s="26">
        <v>100000</v>
      </c>
      <c r="S794" s="26">
        <v>0</v>
      </c>
      <c r="T794" s="26">
        <v>0</v>
      </c>
      <c r="U794" s="26">
        <v>0</v>
      </c>
      <c r="V794" s="26">
        <v>0</v>
      </c>
      <c r="W794" s="26">
        <v>25000</v>
      </c>
      <c r="X794" s="26">
        <v>10000</v>
      </c>
      <c r="Y794" s="26">
        <v>0</v>
      </c>
      <c r="Z794" s="26">
        <v>15000</v>
      </c>
      <c r="AA794" s="26">
        <v>30000</v>
      </c>
      <c r="AB794" s="26">
        <v>15000</v>
      </c>
      <c r="AC794" s="26"/>
      <c r="AD794" s="26">
        <v>15000</v>
      </c>
      <c r="AE794" s="26">
        <v>30000</v>
      </c>
      <c r="AF794" s="26">
        <v>15000</v>
      </c>
      <c r="AG794" s="26"/>
      <c r="AH794" s="26">
        <v>2008</v>
      </c>
      <c r="AI794" s="26" t="s">
        <v>90</v>
      </c>
      <c r="AJ794" s="34" t="s">
        <v>740</v>
      </c>
      <c r="AK794" s="29">
        <v>4006</v>
      </c>
      <c r="AL794" s="30">
        <v>76</v>
      </c>
      <c r="AM794" s="30">
        <v>20</v>
      </c>
      <c r="AN794" s="30">
        <v>18</v>
      </c>
      <c r="AO794" s="30">
        <v>0</v>
      </c>
      <c r="AP794" s="30">
        <v>4120</v>
      </c>
      <c r="AQ794" s="26">
        <v>15</v>
      </c>
      <c r="AR794" s="11">
        <f t="shared" si="25"/>
        <v>618</v>
      </c>
      <c r="AS794" s="13">
        <v>44408</v>
      </c>
      <c r="AT794" s="14" t="s">
        <v>83</v>
      </c>
      <c r="AU794" s="15">
        <f t="shared" si="26"/>
        <v>4120</v>
      </c>
      <c r="AV794" s="11"/>
      <c r="AW794" s="27" t="s">
        <v>726</v>
      </c>
      <c r="AX794" s="26"/>
      <c r="AY794" s="16">
        <v>44408</v>
      </c>
      <c r="AZ794" s="26" t="s">
        <v>727</v>
      </c>
      <c r="BA794" s="26"/>
      <c r="BB794" s="26"/>
      <c r="BC794" s="26"/>
      <c r="BD794" s="26"/>
      <c r="BE794" s="26"/>
      <c r="BF794" s="26"/>
      <c r="BG794" s="26"/>
      <c r="BH794" s="26" t="s">
        <v>723</v>
      </c>
      <c r="BI794" s="26"/>
      <c r="BJ794" s="26" t="s">
        <v>724</v>
      </c>
      <c r="BK794" s="26" t="s">
        <v>489</v>
      </c>
      <c r="BL794" s="26">
        <v>18301</v>
      </c>
      <c r="BM794" s="27" t="s">
        <v>84</v>
      </c>
      <c r="BN794" s="26"/>
      <c r="BO794" s="26"/>
      <c r="BP794" s="26"/>
      <c r="BQ794" s="26"/>
      <c r="BR794" s="26">
        <v>2</v>
      </c>
      <c r="BS794" s="26" t="s">
        <v>728</v>
      </c>
    </row>
    <row r="795" spans="1:71">
      <c r="A795" s="26"/>
      <c r="B795" s="45" t="s">
        <v>721</v>
      </c>
      <c r="C795" s="26" t="s">
        <v>96</v>
      </c>
      <c r="D795" s="26">
        <v>1</v>
      </c>
      <c r="E795" s="9">
        <v>43907</v>
      </c>
      <c r="F795" s="9">
        <v>43813</v>
      </c>
      <c r="G795" s="9">
        <v>44179</v>
      </c>
      <c r="H795" s="26" t="s">
        <v>722</v>
      </c>
      <c r="I795" s="26"/>
      <c r="J795" s="26" t="s">
        <v>723</v>
      </c>
      <c r="K795" s="26"/>
      <c r="L795" s="26" t="s">
        <v>724</v>
      </c>
      <c r="M795" s="26" t="s">
        <v>489</v>
      </c>
      <c r="N795" s="26">
        <v>18301</v>
      </c>
      <c r="O795" s="26"/>
      <c r="P795" s="26"/>
      <c r="Q795" s="26">
        <v>155</v>
      </c>
      <c r="R795" s="26">
        <v>100000</v>
      </c>
      <c r="S795" s="26">
        <v>0</v>
      </c>
      <c r="T795" s="26">
        <v>0</v>
      </c>
      <c r="U795" s="26">
        <v>0</v>
      </c>
      <c r="V795" s="26">
        <v>0</v>
      </c>
      <c r="W795" s="26">
        <v>25000</v>
      </c>
      <c r="X795" s="26">
        <v>10000</v>
      </c>
      <c r="Y795" s="26">
        <v>0</v>
      </c>
      <c r="Z795" s="26">
        <v>15000</v>
      </c>
      <c r="AA795" s="26">
        <v>30000</v>
      </c>
      <c r="AB795" s="26">
        <v>15000</v>
      </c>
      <c r="AC795" s="26"/>
      <c r="AD795" s="26">
        <v>15000</v>
      </c>
      <c r="AE795" s="26">
        <v>30000</v>
      </c>
      <c r="AF795" s="26">
        <v>15000</v>
      </c>
      <c r="AG795" s="26"/>
      <c r="AH795" s="26">
        <v>2010</v>
      </c>
      <c r="AI795" s="26" t="s">
        <v>90</v>
      </c>
      <c r="AJ795" t="s">
        <v>741</v>
      </c>
      <c r="AK795" s="11">
        <v>-2972.96</v>
      </c>
      <c r="AL795" s="11">
        <v>-57</v>
      </c>
      <c r="AM795" s="11">
        <v>-15</v>
      </c>
      <c r="AN795" s="11">
        <v>-14</v>
      </c>
      <c r="AO795" s="11">
        <v>0</v>
      </c>
      <c r="AP795" s="11">
        <v>-3058.96</v>
      </c>
      <c r="AQ795" s="26">
        <v>15</v>
      </c>
      <c r="AR795" s="11">
        <f t="shared" si="25"/>
        <v>-458.84399999999999</v>
      </c>
      <c r="AS795" s="13">
        <v>44408</v>
      </c>
      <c r="AT795" s="14" t="s">
        <v>83</v>
      </c>
      <c r="AU795" s="15">
        <f t="shared" si="26"/>
        <v>-3058.96</v>
      </c>
      <c r="AV795" s="11"/>
      <c r="AW795" s="27" t="s">
        <v>726</v>
      </c>
      <c r="AX795" s="26"/>
      <c r="AY795" s="16">
        <v>44408</v>
      </c>
      <c r="AZ795" s="26" t="s">
        <v>727</v>
      </c>
      <c r="BA795" s="26"/>
      <c r="BB795" s="26"/>
      <c r="BC795" s="26"/>
      <c r="BD795" s="26"/>
      <c r="BE795" s="26"/>
      <c r="BF795" s="26"/>
      <c r="BG795" s="26"/>
      <c r="BH795" s="26" t="s">
        <v>723</v>
      </c>
      <c r="BI795" s="26"/>
      <c r="BJ795" s="26" t="s">
        <v>724</v>
      </c>
      <c r="BK795" s="26" t="s">
        <v>489</v>
      </c>
      <c r="BL795" s="26">
        <v>18301</v>
      </c>
      <c r="BM795" s="27" t="s">
        <v>84</v>
      </c>
      <c r="BN795" s="26"/>
      <c r="BO795" s="26"/>
      <c r="BP795" s="26"/>
      <c r="BQ795" s="26"/>
      <c r="BR795" s="26">
        <v>2</v>
      </c>
      <c r="BS795" s="26" t="s">
        <v>728</v>
      </c>
    </row>
    <row r="796" spans="1:71">
      <c r="A796" s="26"/>
      <c r="B796" s="45" t="s">
        <v>721</v>
      </c>
      <c r="C796" s="26" t="s">
        <v>96</v>
      </c>
      <c r="D796" s="26">
        <v>2</v>
      </c>
      <c r="E796" s="9">
        <v>43907</v>
      </c>
      <c r="F796" s="9">
        <v>43813</v>
      </c>
      <c r="G796" s="9">
        <v>44179</v>
      </c>
      <c r="H796" s="26" t="s">
        <v>722</v>
      </c>
      <c r="I796" s="26"/>
      <c r="J796" s="26" t="s">
        <v>723</v>
      </c>
      <c r="K796" s="26"/>
      <c r="L796" s="26" t="s">
        <v>724</v>
      </c>
      <c r="M796" s="26" t="s">
        <v>489</v>
      </c>
      <c r="N796" s="26">
        <v>18301</v>
      </c>
      <c r="O796" s="26"/>
      <c r="P796" s="26"/>
      <c r="Q796" s="26">
        <v>155</v>
      </c>
      <c r="R796" s="26">
        <v>100000</v>
      </c>
      <c r="S796" s="26">
        <v>0</v>
      </c>
      <c r="T796" s="26">
        <v>0</v>
      </c>
      <c r="U796" s="26">
        <v>0</v>
      </c>
      <c r="V796" s="26">
        <v>0</v>
      </c>
      <c r="W796" s="26">
        <v>25000</v>
      </c>
      <c r="X796" s="26">
        <v>10000</v>
      </c>
      <c r="Y796" s="26">
        <v>0</v>
      </c>
      <c r="Z796" s="26">
        <v>15000</v>
      </c>
      <c r="AA796" s="26">
        <v>30000</v>
      </c>
      <c r="AB796" s="26">
        <v>15000</v>
      </c>
      <c r="AC796" s="26"/>
      <c r="AD796" s="26">
        <v>15000</v>
      </c>
      <c r="AE796" s="26">
        <v>30000</v>
      </c>
      <c r="AF796" s="26">
        <v>15000</v>
      </c>
      <c r="AG796" s="26"/>
      <c r="AH796" s="26">
        <v>2010</v>
      </c>
      <c r="AI796" s="26" t="s">
        <v>90</v>
      </c>
      <c r="AJ796" t="s">
        <v>742</v>
      </c>
      <c r="AK796" s="11">
        <v>-2972.96</v>
      </c>
      <c r="AL796" s="11">
        <v>-57</v>
      </c>
      <c r="AM796" s="11">
        <v>-15</v>
      </c>
      <c r="AN796" s="11">
        <v>-14</v>
      </c>
      <c r="AO796" s="11">
        <v>0</v>
      </c>
      <c r="AP796" s="11">
        <v>-3058.96</v>
      </c>
      <c r="AQ796" s="26">
        <v>15</v>
      </c>
      <c r="AR796" s="11">
        <f t="shared" si="25"/>
        <v>-458.84399999999999</v>
      </c>
      <c r="AS796" s="13">
        <v>44408</v>
      </c>
      <c r="AT796" s="14" t="s">
        <v>83</v>
      </c>
      <c r="AU796" s="15">
        <f t="shared" si="26"/>
        <v>-3058.96</v>
      </c>
      <c r="AV796" s="11"/>
      <c r="AW796" s="27" t="s">
        <v>726</v>
      </c>
      <c r="AX796" s="26"/>
      <c r="AY796" s="16">
        <v>44408</v>
      </c>
      <c r="AZ796" s="26" t="s">
        <v>727</v>
      </c>
      <c r="BA796" s="26"/>
      <c r="BB796" s="26"/>
      <c r="BC796" s="26"/>
      <c r="BD796" s="26"/>
      <c r="BE796" s="26"/>
      <c r="BF796" s="26"/>
      <c r="BG796" s="26"/>
      <c r="BH796" s="26" t="s">
        <v>723</v>
      </c>
      <c r="BI796" s="26"/>
      <c r="BJ796" s="26" t="s">
        <v>724</v>
      </c>
      <c r="BK796" s="26" t="s">
        <v>489</v>
      </c>
      <c r="BL796" s="26">
        <v>18301</v>
      </c>
      <c r="BM796" s="27" t="s">
        <v>84</v>
      </c>
      <c r="BN796" s="26"/>
      <c r="BO796" s="26"/>
      <c r="BP796" s="26"/>
      <c r="BQ796" s="26"/>
      <c r="BR796" s="26">
        <v>2</v>
      </c>
      <c r="BS796" s="26" t="s">
        <v>728</v>
      </c>
    </row>
    <row r="797" spans="1:71">
      <c r="A797" s="26"/>
      <c r="B797" s="45" t="s">
        <v>721</v>
      </c>
      <c r="C797" s="26" t="s">
        <v>96</v>
      </c>
      <c r="D797" s="26">
        <v>2</v>
      </c>
      <c r="E797" s="9">
        <v>43907</v>
      </c>
      <c r="F797" s="9">
        <v>43813</v>
      </c>
      <c r="G797" s="9">
        <v>44179</v>
      </c>
      <c r="H797" s="26" t="s">
        <v>722</v>
      </c>
      <c r="I797" s="26"/>
      <c r="J797" s="26" t="s">
        <v>723</v>
      </c>
      <c r="K797" s="26"/>
      <c r="L797" s="26" t="s">
        <v>724</v>
      </c>
      <c r="M797" s="26" t="s">
        <v>489</v>
      </c>
      <c r="N797" s="26">
        <v>18301</v>
      </c>
      <c r="O797" s="26"/>
      <c r="P797" s="26"/>
      <c r="Q797" s="26">
        <v>155</v>
      </c>
      <c r="R797" s="26">
        <v>100000</v>
      </c>
      <c r="S797" s="26">
        <v>0</v>
      </c>
      <c r="T797" s="26">
        <v>0</v>
      </c>
      <c r="U797" s="26">
        <v>0</v>
      </c>
      <c r="V797" s="26">
        <v>0</v>
      </c>
      <c r="W797" s="26">
        <v>25000</v>
      </c>
      <c r="X797" s="26">
        <v>10000</v>
      </c>
      <c r="Y797" s="26">
        <v>0</v>
      </c>
      <c r="Z797" s="26">
        <v>15000</v>
      </c>
      <c r="AA797" s="26">
        <v>30000</v>
      </c>
      <c r="AB797" s="26">
        <v>15000</v>
      </c>
      <c r="AC797" s="26"/>
      <c r="AD797" s="26">
        <v>15000</v>
      </c>
      <c r="AE797" s="26">
        <v>30000</v>
      </c>
      <c r="AF797" s="26">
        <v>15000</v>
      </c>
      <c r="AG797" s="26"/>
      <c r="AH797" s="26">
        <v>2008</v>
      </c>
      <c r="AI797" s="26" t="s">
        <v>90</v>
      </c>
      <c r="AJ797" t="s">
        <v>743</v>
      </c>
      <c r="AK797" s="11">
        <v>-2972.96</v>
      </c>
      <c r="AL797" s="11">
        <v>-57</v>
      </c>
      <c r="AM797" s="11">
        <v>-15</v>
      </c>
      <c r="AN797" s="11">
        <v>-14</v>
      </c>
      <c r="AO797" s="11">
        <v>0</v>
      </c>
      <c r="AP797" s="11">
        <v>-3058.96</v>
      </c>
      <c r="AQ797" s="26">
        <v>15</v>
      </c>
      <c r="AR797" s="11">
        <f t="shared" si="25"/>
        <v>-458.84399999999999</v>
      </c>
      <c r="AS797" s="13">
        <v>44408</v>
      </c>
      <c r="AT797" s="14" t="s">
        <v>83</v>
      </c>
      <c r="AU797" s="15">
        <f t="shared" si="26"/>
        <v>-3058.96</v>
      </c>
      <c r="AV797" s="11"/>
      <c r="AW797" s="27" t="s">
        <v>726</v>
      </c>
      <c r="AX797" s="26"/>
      <c r="AY797" s="16">
        <v>44408</v>
      </c>
      <c r="AZ797" s="26" t="s">
        <v>727</v>
      </c>
      <c r="BA797" s="26"/>
      <c r="BB797" s="26"/>
      <c r="BC797" s="26"/>
      <c r="BD797" s="26"/>
      <c r="BE797" s="26"/>
      <c r="BF797" s="26"/>
      <c r="BG797" s="26"/>
      <c r="BH797" s="26" t="s">
        <v>723</v>
      </c>
      <c r="BI797" s="26"/>
      <c r="BJ797" s="26" t="s">
        <v>724</v>
      </c>
      <c r="BK797" s="26" t="s">
        <v>489</v>
      </c>
      <c r="BL797" s="26">
        <v>18301</v>
      </c>
      <c r="BM797" s="27" t="s">
        <v>84</v>
      </c>
      <c r="BN797" s="26"/>
      <c r="BO797" s="26"/>
      <c r="BP797" s="26"/>
      <c r="BQ797" s="26"/>
      <c r="BR797" s="26">
        <v>2</v>
      </c>
      <c r="BS797" s="26" t="s">
        <v>728</v>
      </c>
    </row>
    <row r="798" spans="1:71">
      <c r="A798" s="26"/>
      <c r="B798" s="45" t="s">
        <v>721</v>
      </c>
      <c r="C798" s="26" t="s">
        <v>96</v>
      </c>
      <c r="D798" s="26">
        <v>2</v>
      </c>
      <c r="E798" s="9">
        <v>43907</v>
      </c>
      <c r="F798" s="9">
        <v>43813</v>
      </c>
      <c r="G798" s="9">
        <v>44179</v>
      </c>
      <c r="H798" s="26" t="s">
        <v>722</v>
      </c>
      <c r="I798" s="26"/>
      <c r="J798" s="26" t="s">
        <v>723</v>
      </c>
      <c r="K798" s="26"/>
      <c r="L798" s="26" t="s">
        <v>724</v>
      </c>
      <c r="M798" s="26" t="s">
        <v>489</v>
      </c>
      <c r="N798" s="26">
        <v>18301</v>
      </c>
      <c r="O798" s="26"/>
      <c r="P798" s="26"/>
      <c r="Q798" s="26">
        <v>155</v>
      </c>
      <c r="R798" s="26">
        <v>100000</v>
      </c>
      <c r="S798" s="26">
        <v>0</v>
      </c>
      <c r="T798" s="26">
        <v>0</v>
      </c>
      <c r="U798" s="26">
        <v>0</v>
      </c>
      <c r="V798" s="26">
        <v>0</v>
      </c>
      <c r="W798" s="26">
        <v>25000</v>
      </c>
      <c r="X798" s="26">
        <v>10000</v>
      </c>
      <c r="Y798" s="26">
        <v>0</v>
      </c>
      <c r="Z798" s="26">
        <v>15000</v>
      </c>
      <c r="AA798" s="26">
        <v>30000</v>
      </c>
      <c r="AB798" s="26">
        <v>15000</v>
      </c>
      <c r="AC798" s="26"/>
      <c r="AD798" s="26">
        <v>15000</v>
      </c>
      <c r="AE798" s="26">
        <v>30000</v>
      </c>
      <c r="AF798" s="26">
        <v>15000</v>
      </c>
      <c r="AG798" s="26"/>
      <c r="AH798" s="26">
        <v>2010</v>
      </c>
      <c r="AI798" s="26" t="s">
        <v>90</v>
      </c>
      <c r="AJ798" t="s">
        <v>744</v>
      </c>
      <c r="AK798" s="11">
        <v>-2972.96</v>
      </c>
      <c r="AL798" s="11">
        <v>-57</v>
      </c>
      <c r="AM798" s="11">
        <v>-15</v>
      </c>
      <c r="AN798" s="11">
        <v>-14</v>
      </c>
      <c r="AO798" s="11">
        <v>0</v>
      </c>
      <c r="AP798" s="11">
        <v>-3058.96</v>
      </c>
      <c r="AQ798" s="26">
        <v>15</v>
      </c>
      <c r="AR798" s="11">
        <f t="shared" si="25"/>
        <v>-458.84399999999999</v>
      </c>
      <c r="AS798" s="13">
        <v>44408</v>
      </c>
      <c r="AT798" s="14" t="s">
        <v>83</v>
      </c>
      <c r="AU798" s="15">
        <f t="shared" si="26"/>
        <v>-3058.96</v>
      </c>
      <c r="AV798" s="11"/>
      <c r="AW798" s="27" t="s">
        <v>726</v>
      </c>
      <c r="AX798" s="26"/>
      <c r="AY798" s="16">
        <v>44408</v>
      </c>
      <c r="AZ798" s="26" t="s">
        <v>727</v>
      </c>
      <c r="BA798" s="26"/>
      <c r="BB798" s="26"/>
      <c r="BC798" s="26"/>
      <c r="BD798" s="26"/>
      <c r="BE798" s="26"/>
      <c r="BF798" s="26"/>
      <c r="BG798" s="26"/>
      <c r="BH798" s="26" t="s">
        <v>723</v>
      </c>
      <c r="BI798" s="26"/>
      <c r="BJ798" s="26" t="s">
        <v>724</v>
      </c>
      <c r="BK798" s="26" t="s">
        <v>489</v>
      </c>
      <c r="BL798" s="26">
        <v>18301</v>
      </c>
      <c r="BM798" s="27" t="s">
        <v>84</v>
      </c>
      <c r="BN798" s="26"/>
      <c r="BO798" s="26"/>
      <c r="BP798" s="26"/>
      <c r="BQ798" s="26"/>
      <c r="BR798" s="26">
        <v>2</v>
      </c>
      <c r="BS798" s="26" t="s">
        <v>728</v>
      </c>
    </row>
    <row r="799" spans="1:71">
      <c r="A799" s="26"/>
      <c r="B799" s="45" t="s">
        <v>721</v>
      </c>
      <c r="C799" s="26" t="s">
        <v>96</v>
      </c>
      <c r="D799" s="26">
        <v>2</v>
      </c>
      <c r="E799" s="9">
        <v>43907</v>
      </c>
      <c r="F799" s="9">
        <v>43813</v>
      </c>
      <c r="G799" s="9">
        <v>44179</v>
      </c>
      <c r="H799" s="26" t="s">
        <v>722</v>
      </c>
      <c r="I799" s="26"/>
      <c r="J799" s="26" t="s">
        <v>723</v>
      </c>
      <c r="K799" s="26"/>
      <c r="L799" s="26" t="s">
        <v>724</v>
      </c>
      <c r="M799" s="26" t="s">
        <v>489</v>
      </c>
      <c r="N799" s="26">
        <v>18301</v>
      </c>
      <c r="O799" s="26"/>
      <c r="P799" s="26"/>
      <c r="Q799" s="26">
        <v>155</v>
      </c>
      <c r="R799" s="26">
        <v>100000</v>
      </c>
      <c r="S799" s="26">
        <v>0</v>
      </c>
      <c r="T799" s="26">
        <v>0</v>
      </c>
      <c r="U799" s="26">
        <v>0</v>
      </c>
      <c r="V799" s="26">
        <v>0</v>
      </c>
      <c r="W799" s="26">
        <v>25000</v>
      </c>
      <c r="X799" s="26">
        <v>10000</v>
      </c>
      <c r="Y799" s="26">
        <v>0</v>
      </c>
      <c r="Z799" s="26">
        <v>15000</v>
      </c>
      <c r="AA799" s="26">
        <v>30000</v>
      </c>
      <c r="AB799" s="26">
        <v>15000</v>
      </c>
      <c r="AC799" s="26"/>
      <c r="AD799" s="26">
        <v>15000</v>
      </c>
      <c r="AE799" s="26">
        <v>30000</v>
      </c>
      <c r="AF799" s="26">
        <v>15000</v>
      </c>
      <c r="AG799" s="26"/>
      <c r="AH799" s="26">
        <v>2008</v>
      </c>
      <c r="AI799" s="26" t="s">
        <v>90</v>
      </c>
      <c r="AJ799" t="s">
        <v>745</v>
      </c>
      <c r="AK799" s="11">
        <v>-2972.96</v>
      </c>
      <c r="AL799" s="11">
        <v>-57</v>
      </c>
      <c r="AM799" s="11">
        <v>-15</v>
      </c>
      <c r="AN799" s="11">
        <v>-14</v>
      </c>
      <c r="AO799" s="11">
        <v>0</v>
      </c>
      <c r="AP799" s="11">
        <v>-3058.96</v>
      </c>
      <c r="AQ799" s="26">
        <v>15</v>
      </c>
      <c r="AR799" s="11">
        <f t="shared" si="25"/>
        <v>-458.84399999999999</v>
      </c>
      <c r="AS799" s="13">
        <v>44408</v>
      </c>
      <c r="AT799" s="14" t="s">
        <v>83</v>
      </c>
      <c r="AU799" s="15">
        <f t="shared" si="26"/>
        <v>-3058.96</v>
      </c>
      <c r="AV799" s="11"/>
      <c r="AW799" s="27" t="s">
        <v>726</v>
      </c>
      <c r="AX799" s="26"/>
      <c r="AY799" s="16">
        <v>44408</v>
      </c>
      <c r="AZ799" s="26" t="s">
        <v>727</v>
      </c>
      <c r="BA799" s="26"/>
      <c r="BB799" s="26"/>
      <c r="BC799" s="26"/>
      <c r="BD799" s="26"/>
      <c r="BE799" s="26"/>
      <c r="BF799" s="26"/>
      <c r="BG799" s="26"/>
      <c r="BH799" s="26" t="s">
        <v>723</v>
      </c>
      <c r="BI799" s="26"/>
      <c r="BJ799" s="26" t="s">
        <v>724</v>
      </c>
      <c r="BK799" s="26" t="s">
        <v>489</v>
      </c>
      <c r="BL799" s="26">
        <v>18301</v>
      </c>
      <c r="BM799" s="27" t="s">
        <v>84</v>
      </c>
      <c r="BN799" s="26"/>
      <c r="BO799" s="26"/>
      <c r="BP799" s="26"/>
      <c r="BQ799" s="26"/>
      <c r="BR799" s="26">
        <v>2</v>
      </c>
      <c r="BS799" s="26" t="s">
        <v>728</v>
      </c>
    </row>
    <row r="800" spans="1:71">
      <c r="A800" s="26"/>
      <c r="B800" s="45" t="s">
        <v>721</v>
      </c>
      <c r="C800" s="26" t="s">
        <v>96</v>
      </c>
      <c r="D800" s="26">
        <v>3</v>
      </c>
      <c r="E800" s="9">
        <v>43907</v>
      </c>
      <c r="F800" s="9">
        <v>43813</v>
      </c>
      <c r="G800" s="9">
        <v>44179</v>
      </c>
      <c r="H800" s="26" t="s">
        <v>722</v>
      </c>
      <c r="I800" s="26"/>
      <c r="J800" s="26" t="s">
        <v>723</v>
      </c>
      <c r="K800" s="26"/>
      <c r="L800" s="26" t="s">
        <v>724</v>
      </c>
      <c r="M800" s="26" t="s">
        <v>489</v>
      </c>
      <c r="N800" s="26">
        <v>18301</v>
      </c>
      <c r="O800" s="26"/>
      <c r="P800" s="26"/>
      <c r="Q800" s="26">
        <v>155</v>
      </c>
      <c r="R800" s="26">
        <v>100000</v>
      </c>
      <c r="S800" s="26">
        <v>0</v>
      </c>
      <c r="T800" s="26">
        <v>0</v>
      </c>
      <c r="U800" s="26">
        <v>0</v>
      </c>
      <c r="V800" s="26">
        <v>0</v>
      </c>
      <c r="W800" s="26">
        <v>25000</v>
      </c>
      <c r="X800" s="26">
        <v>10000</v>
      </c>
      <c r="Y800" s="26">
        <v>0</v>
      </c>
      <c r="Z800" s="26">
        <v>15000</v>
      </c>
      <c r="AA800" s="26">
        <v>30000</v>
      </c>
      <c r="AB800" s="26">
        <v>15000</v>
      </c>
      <c r="AC800" s="26"/>
      <c r="AD800" s="26">
        <v>15000</v>
      </c>
      <c r="AE800" s="26">
        <v>30000</v>
      </c>
      <c r="AF800" s="26">
        <v>15000</v>
      </c>
      <c r="AG800" s="26"/>
      <c r="AH800" s="26">
        <v>2013</v>
      </c>
      <c r="AI800" s="26" t="s">
        <v>90</v>
      </c>
      <c r="AJ800" t="s">
        <v>746</v>
      </c>
      <c r="AK800" s="11">
        <v>-2972.96</v>
      </c>
      <c r="AL800" s="11">
        <v>-57</v>
      </c>
      <c r="AM800" s="11">
        <v>-15</v>
      </c>
      <c r="AN800" s="11">
        <v>-14</v>
      </c>
      <c r="AO800" s="11">
        <v>0</v>
      </c>
      <c r="AP800" s="11">
        <v>-3058.96</v>
      </c>
      <c r="AQ800" s="26">
        <v>15</v>
      </c>
      <c r="AR800" s="11">
        <f t="shared" si="25"/>
        <v>-458.84399999999999</v>
      </c>
      <c r="AS800" s="13">
        <v>44408</v>
      </c>
      <c r="AT800" s="14" t="s">
        <v>83</v>
      </c>
      <c r="AU800" s="15">
        <f t="shared" si="26"/>
        <v>-3058.96</v>
      </c>
      <c r="AV800" s="11"/>
      <c r="AW800" s="27" t="s">
        <v>726</v>
      </c>
      <c r="AX800" s="26"/>
      <c r="AY800" s="16">
        <v>44408</v>
      </c>
      <c r="AZ800" s="26" t="s">
        <v>727</v>
      </c>
      <c r="BA800" s="26"/>
      <c r="BB800" s="26"/>
      <c r="BC800" s="26"/>
      <c r="BD800" s="26"/>
      <c r="BE800" s="26"/>
      <c r="BF800" s="26"/>
      <c r="BG800" s="26"/>
      <c r="BH800" s="26" t="s">
        <v>723</v>
      </c>
      <c r="BI800" s="26"/>
      <c r="BJ800" s="26" t="s">
        <v>724</v>
      </c>
      <c r="BK800" s="26" t="s">
        <v>489</v>
      </c>
      <c r="BL800" s="26">
        <v>18301</v>
      </c>
      <c r="BM800" s="27" t="s">
        <v>84</v>
      </c>
      <c r="BN800" s="26"/>
      <c r="BO800" s="26"/>
      <c r="BP800" s="26"/>
      <c r="BQ800" s="26"/>
      <c r="BR800" s="26">
        <v>2</v>
      </c>
      <c r="BS800" s="26" t="s">
        <v>728</v>
      </c>
    </row>
    <row r="801" spans="1:71">
      <c r="A801" s="26"/>
      <c r="B801" s="45" t="s">
        <v>721</v>
      </c>
      <c r="C801" s="26" t="s">
        <v>96</v>
      </c>
      <c r="D801" s="26">
        <v>5</v>
      </c>
      <c r="E801" s="9">
        <v>43913</v>
      </c>
      <c r="F801" s="9">
        <v>43813</v>
      </c>
      <c r="G801" s="9">
        <v>44179</v>
      </c>
      <c r="H801" s="26" t="s">
        <v>722</v>
      </c>
      <c r="I801" s="26"/>
      <c r="J801" s="26" t="s">
        <v>723</v>
      </c>
      <c r="K801" s="26"/>
      <c r="L801" s="26" t="s">
        <v>724</v>
      </c>
      <c r="M801" s="26" t="s">
        <v>489</v>
      </c>
      <c r="N801" s="26">
        <v>18301</v>
      </c>
      <c r="O801" s="26"/>
      <c r="P801" s="26"/>
      <c r="Q801" s="26">
        <v>155</v>
      </c>
      <c r="R801" s="26">
        <v>100000</v>
      </c>
      <c r="S801" s="26">
        <v>0</v>
      </c>
      <c r="T801" s="26">
        <v>0</v>
      </c>
      <c r="U801" s="26">
        <v>0</v>
      </c>
      <c r="V801" s="26">
        <v>0</v>
      </c>
      <c r="W801" s="26">
        <v>25000</v>
      </c>
      <c r="X801" s="26">
        <v>10000</v>
      </c>
      <c r="Y801" s="26">
        <v>0</v>
      </c>
      <c r="Z801" s="26">
        <v>15000</v>
      </c>
      <c r="AA801" s="26">
        <v>30000</v>
      </c>
      <c r="AB801" s="26">
        <v>15000</v>
      </c>
      <c r="AC801" s="26"/>
      <c r="AD801" s="26">
        <v>15000</v>
      </c>
      <c r="AE801" s="26">
        <v>30000</v>
      </c>
      <c r="AF801" s="26">
        <v>15000</v>
      </c>
      <c r="AG801" s="26"/>
      <c r="AH801" s="26">
        <v>2009</v>
      </c>
      <c r="AI801" s="26" t="s">
        <v>90</v>
      </c>
      <c r="AJ801" t="s">
        <v>747</v>
      </c>
      <c r="AK801" s="11">
        <v>-2911.24</v>
      </c>
      <c r="AL801" s="11">
        <v>-53</v>
      </c>
      <c r="AM801" s="11">
        <v>-14</v>
      </c>
      <c r="AN801" s="11">
        <v>-13</v>
      </c>
      <c r="AO801" s="11">
        <v>0</v>
      </c>
      <c r="AP801" s="11">
        <v>-2991.24</v>
      </c>
      <c r="AQ801" s="26">
        <v>15</v>
      </c>
      <c r="AR801" s="11">
        <f t="shared" si="25"/>
        <v>-448.68599999999998</v>
      </c>
      <c r="AS801" s="13">
        <v>44408</v>
      </c>
      <c r="AT801" s="14" t="s">
        <v>83</v>
      </c>
      <c r="AU801" s="15">
        <f t="shared" si="26"/>
        <v>-2991.24</v>
      </c>
      <c r="AV801" s="11"/>
      <c r="AW801" s="27" t="s">
        <v>726</v>
      </c>
      <c r="AX801" s="26"/>
      <c r="AY801" s="16">
        <v>44408</v>
      </c>
      <c r="AZ801" s="26" t="s">
        <v>727</v>
      </c>
      <c r="BA801" s="26"/>
      <c r="BB801" s="26"/>
      <c r="BC801" s="26"/>
      <c r="BD801" s="26"/>
      <c r="BE801" s="26"/>
      <c r="BF801" s="26"/>
      <c r="BG801" s="26"/>
      <c r="BH801" s="26" t="s">
        <v>723</v>
      </c>
      <c r="BI801" s="26"/>
      <c r="BJ801" s="26" t="s">
        <v>724</v>
      </c>
      <c r="BK801" s="26" t="s">
        <v>489</v>
      </c>
      <c r="BL801" s="26">
        <v>18301</v>
      </c>
      <c r="BM801" s="27" t="s">
        <v>84</v>
      </c>
      <c r="BN801" s="26"/>
      <c r="BO801" s="26"/>
      <c r="BP801" s="26"/>
      <c r="BQ801" s="26"/>
      <c r="BR801" s="26">
        <v>2</v>
      </c>
      <c r="BS801" s="26" t="s">
        <v>728</v>
      </c>
    </row>
    <row r="802" spans="1:71">
      <c r="A802" s="26"/>
      <c r="B802" s="45" t="s">
        <v>721</v>
      </c>
      <c r="C802" s="26" t="s">
        <v>96</v>
      </c>
      <c r="D802" s="26">
        <v>5</v>
      </c>
      <c r="E802" s="9">
        <v>43913</v>
      </c>
      <c r="F802" s="9">
        <v>43813</v>
      </c>
      <c r="G802" s="9">
        <v>44179</v>
      </c>
      <c r="H802" s="26" t="s">
        <v>722</v>
      </c>
      <c r="I802" s="26"/>
      <c r="J802" s="26" t="s">
        <v>723</v>
      </c>
      <c r="K802" s="26"/>
      <c r="L802" s="26" t="s">
        <v>724</v>
      </c>
      <c r="M802" s="26" t="s">
        <v>489</v>
      </c>
      <c r="N802" s="26">
        <v>18301</v>
      </c>
      <c r="O802" s="26"/>
      <c r="P802" s="26"/>
      <c r="Q802" s="26">
        <v>155</v>
      </c>
      <c r="R802" s="26">
        <v>100000</v>
      </c>
      <c r="S802" s="26">
        <v>0</v>
      </c>
      <c r="T802" s="26">
        <v>0</v>
      </c>
      <c r="U802" s="26">
        <v>0</v>
      </c>
      <c r="V802" s="26">
        <v>0</v>
      </c>
      <c r="W802" s="26">
        <v>25000</v>
      </c>
      <c r="X802" s="26">
        <v>10000</v>
      </c>
      <c r="Y802" s="26">
        <v>0</v>
      </c>
      <c r="Z802" s="26">
        <v>15000</v>
      </c>
      <c r="AA802" s="26">
        <v>30000</v>
      </c>
      <c r="AB802" s="26">
        <v>15000</v>
      </c>
      <c r="AC802" s="26"/>
      <c r="AD802" s="26">
        <v>15000</v>
      </c>
      <c r="AE802" s="26">
        <v>30000</v>
      </c>
      <c r="AF802" s="26">
        <v>15000</v>
      </c>
      <c r="AG802" s="26"/>
      <c r="AH802" s="26">
        <v>2010</v>
      </c>
      <c r="AI802" s="26" t="s">
        <v>90</v>
      </c>
      <c r="AJ802" t="s">
        <v>748</v>
      </c>
      <c r="AK802" s="11">
        <v>-2911.24</v>
      </c>
      <c r="AL802" s="11">
        <v>-53</v>
      </c>
      <c r="AM802" s="11">
        <v>-14</v>
      </c>
      <c r="AN802" s="11">
        <v>-13</v>
      </c>
      <c r="AO802" s="11">
        <v>0</v>
      </c>
      <c r="AP802" s="11">
        <v>-2991.24</v>
      </c>
      <c r="AQ802" s="26">
        <v>15</v>
      </c>
      <c r="AR802" s="11">
        <f t="shared" si="25"/>
        <v>-448.68599999999998</v>
      </c>
      <c r="AS802" s="13">
        <v>44408</v>
      </c>
      <c r="AT802" s="14" t="s">
        <v>83</v>
      </c>
      <c r="AU802" s="15">
        <f t="shared" si="26"/>
        <v>-2991.24</v>
      </c>
      <c r="AV802" s="11"/>
      <c r="AW802" s="27" t="s">
        <v>726</v>
      </c>
      <c r="AX802" s="26"/>
      <c r="AY802" s="16">
        <v>44408</v>
      </c>
      <c r="AZ802" s="26" t="s">
        <v>727</v>
      </c>
      <c r="BA802" s="26"/>
      <c r="BB802" s="26"/>
      <c r="BC802" s="26"/>
      <c r="BD802" s="26"/>
      <c r="BE802" s="26"/>
      <c r="BF802" s="26"/>
      <c r="BG802" s="26"/>
      <c r="BH802" s="26" t="s">
        <v>723</v>
      </c>
      <c r="BI802" s="26"/>
      <c r="BJ802" s="26" t="s">
        <v>724</v>
      </c>
      <c r="BK802" s="26" t="s">
        <v>489</v>
      </c>
      <c r="BL802" s="26">
        <v>18301</v>
      </c>
      <c r="BM802" s="27" t="s">
        <v>84</v>
      </c>
      <c r="BN802" s="26"/>
      <c r="BO802" s="26"/>
      <c r="BP802" s="26"/>
      <c r="BQ802" s="26"/>
      <c r="BR802" s="26">
        <v>2</v>
      </c>
      <c r="BS802" s="26" t="s">
        <v>728</v>
      </c>
    </row>
    <row r="803" spans="1:71">
      <c r="A803" s="26"/>
      <c r="B803" s="45" t="s">
        <v>721</v>
      </c>
      <c r="C803" s="26" t="s">
        <v>96</v>
      </c>
      <c r="D803" s="26">
        <v>4</v>
      </c>
      <c r="E803" s="9">
        <v>43930</v>
      </c>
      <c r="F803" s="9">
        <v>43813</v>
      </c>
      <c r="G803" s="9">
        <v>44179</v>
      </c>
      <c r="H803" s="26" t="s">
        <v>722</v>
      </c>
      <c r="I803" s="26"/>
      <c r="J803" s="26" t="s">
        <v>723</v>
      </c>
      <c r="K803" s="26"/>
      <c r="L803" s="26" t="s">
        <v>724</v>
      </c>
      <c r="M803" s="26" t="s">
        <v>489</v>
      </c>
      <c r="N803" s="26">
        <v>18301</v>
      </c>
      <c r="O803" s="26"/>
      <c r="P803" s="26"/>
      <c r="Q803" s="26">
        <v>155</v>
      </c>
      <c r="R803" s="26">
        <v>100000</v>
      </c>
      <c r="S803" s="26">
        <v>0</v>
      </c>
      <c r="T803" s="26">
        <v>0</v>
      </c>
      <c r="U803" s="26">
        <v>0</v>
      </c>
      <c r="V803" s="26">
        <v>0</v>
      </c>
      <c r="W803" s="26">
        <v>25000</v>
      </c>
      <c r="X803" s="26">
        <v>10000</v>
      </c>
      <c r="Y803" s="26">
        <v>0</v>
      </c>
      <c r="Z803" s="26">
        <v>15000</v>
      </c>
      <c r="AA803" s="26">
        <v>30000</v>
      </c>
      <c r="AB803" s="26">
        <v>15000</v>
      </c>
      <c r="AC803" s="26"/>
      <c r="AD803" s="26">
        <v>15000</v>
      </c>
      <c r="AE803" s="26">
        <v>30000</v>
      </c>
      <c r="AF803" s="26">
        <v>15000</v>
      </c>
      <c r="AG803" s="26"/>
      <c r="AH803" s="26">
        <v>2009</v>
      </c>
      <c r="AI803" s="26" t="s">
        <v>90</v>
      </c>
      <c r="AJ803" t="s">
        <v>733</v>
      </c>
      <c r="AK803" s="11">
        <v>-2722.35</v>
      </c>
      <c r="AL803" s="11">
        <v>-52</v>
      </c>
      <c r="AM803" s="11">
        <v>-13</v>
      </c>
      <c r="AN803" s="11">
        <v>-12</v>
      </c>
      <c r="AO803" s="11">
        <v>0</v>
      </c>
      <c r="AP803" s="11">
        <v>-2799.35</v>
      </c>
      <c r="AQ803" s="26">
        <v>15</v>
      </c>
      <c r="AR803" s="11">
        <f t="shared" si="25"/>
        <v>-419.90249999999997</v>
      </c>
      <c r="AS803" s="13">
        <v>44408</v>
      </c>
      <c r="AT803" s="14" t="s">
        <v>83</v>
      </c>
      <c r="AU803" s="15">
        <f t="shared" si="26"/>
        <v>-2799.35</v>
      </c>
      <c r="AV803" s="11"/>
      <c r="AW803" s="27" t="s">
        <v>726</v>
      </c>
      <c r="AX803" s="26"/>
      <c r="AY803" s="16">
        <v>44408</v>
      </c>
      <c r="AZ803" s="26" t="s">
        <v>727</v>
      </c>
      <c r="BA803" s="26"/>
      <c r="BB803" s="26"/>
      <c r="BC803" s="26"/>
      <c r="BD803" s="26"/>
      <c r="BE803" s="26"/>
      <c r="BF803" s="26"/>
      <c r="BG803" s="26"/>
      <c r="BH803" s="26" t="s">
        <v>723</v>
      </c>
      <c r="BI803" s="26"/>
      <c r="BJ803" s="26" t="s">
        <v>724</v>
      </c>
      <c r="BK803" s="26" t="s">
        <v>489</v>
      </c>
      <c r="BL803" s="26">
        <v>18301</v>
      </c>
      <c r="BM803" s="27" t="s">
        <v>84</v>
      </c>
      <c r="BN803" s="26"/>
      <c r="BO803" s="26"/>
      <c r="BP803" s="26"/>
      <c r="BQ803" s="26"/>
      <c r="BR803" s="26">
        <v>2</v>
      </c>
      <c r="BS803" s="26" t="s">
        <v>728</v>
      </c>
    </row>
    <row r="804" spans="1:71">
      <c r="A804" s="26"/>
      <c r="B804" s="45" t="s">
        <v>721</v>
      </c>
      <c r="C804" s="26" t="s">
        <v>96</v>
      </c>
      <c r="D804" s="26">
        <v>4</v>
      </c>
      <c r="E804" s="9">
        <v>43930</v>
      </c>
      <c r="F804" s="9">
        <v>43813</v>
      </c>
      <c r="G804" s="9">
        <v>44179</v>
      </c>
      <c r="H804" s="26" t="s">
        <v>722</v>
      </c>
      <c r="I804" s="26"/>
      <c r="J804" s="26" t="s">
        <v>723</v>
      </c>
      <c r="K804" s="26"/>
      <c r="L804" s="26" t="s">
        <v>724</v>
      </c>
      <c r="M804" s="26" t="s">
        <v>489</v>
      </c>
      <c r="N804" s="26">
        <v>18301</v>
      </c>
      <c r="O804" s="26"/>
      <c r="P804" s="26"/>
      <c r="Q804" s="26">
        <v>155</v>
      </c>
      <c r="R804" s="26">
        <v>100000</v>
      </c>
      <c r="S804" s="26">
        <v>0</v>
      </c>
      <c r="T804" s="26">
        <v>0</v>
      </c>
      <c r="U804" s="26">
        <v>0</v>
      </c>
      <c r="V804" s="26">
        <v>0</v>
      </c>
      <c r="W804" s="26">
        <v>25000</v>
      </c>
      <c r="X804" s="26">
        <v>10000</v>
      </c>
      <c r="Y804" s="26">
        <v>0</v>
      </c>
      <c r="Z804" s="26">
        <v>15000</v>
      </c>
      <c r="AA804" s="26">
        <v>30000</v>
      </c>
      <c r="AB804" s="26">
        <v>15000</v>
      </c>
      <c r="AC804" s="26"/>
      <c r="AD804" s="26">
        <v>15000</v>
      </c>
      <c r="AE804" s="26">
        <v>30000</v>
      </c>
      <c r="AF804" s="26">
        <v>15000</v>
      </c>
      <c r="AG804" s="26"/>
      <c r="AH804" s="26">
        <v>2012</v>
      </c>
      <c r="AI804" s="26" t="s">
        <v>90</v>
      </c>
      <c r="AJ804" t="s">
        <v>749</v>
      </c>
      <c r="AK804" s="11">
        <v>-2722.35</v>
      </c>
      <c r="AL804" s="11">
        <v>-52</v>
      </c>
      <c r="AM804" s="11">
        <v>-13</v>
      </c>
      <c r="AN804" s="11">
        <v>-12</v>
      </c>
      <c r="AO804" s="11">
        <v>0</v>
      </c>
      <c r="AP804" s="11">
        <v>-2799.35</v>
      </c>
      <c r="AQ804" s="26">
        <v>15</v>
      </c>
      <c r="AR804" s="11">
        <f t="shared" si="25"/>
        <v>-419.90249999999997</v>
      </c>
      <c r="AS804" s="13">
        <v>44408</v>
      </c>
      <c r="AT804" s="14" t="s">
        <v>83</v>
      </c>
      <c r="AU804" s="15">
        <f t="shared" si="26"/>
        <v>-2799.35</v>
      </c>
      <c r="AV804" s="11"/>
      <c r="AW804" s="27" t="s">
        <v>726</v>
      </c>
      <c r="AX804" s="26"/>
      <c r="AY804" s="16">
        <v>44408</v>
      </c>
      <c r="AZ804" s="26" t="s">
        <v>727</v>
      </c>
      <c r="BA804" s="26"/>
      <c r="BB804" s="26"/>
      <c r="BC804" s="26"/>
      <c r="BD804" s="26"/>
      <c r="BE804" s="26"/>
      <c r="BF804" s="26"/>
      <c r="BG804" s="26"/>
      <c r="BH804" s="26" t="s">
        <v>723</v>
      </c>
      <c r="BI804" s="26"/>
      <c r="BJ804" s="26" t="s">
        <v>724</v>
      </c>
      <c r="BK804" s="26" t="s">
        <v>489</v>
      </c>
      <c r="BL804" s="26">
        <v>18301</v>
      </c>
      <c r="BM804" s="27" t="s">
        <v>84</v>
      </c>
      <c r="BN804" s="26"/>
      <c r="BO804" s="26"/>
      <c r="BP804" s="26"/>
      <c r="BQ804" s="26"/>
      <c r="BR804" s="26">
        <v>2</v>
      </c>
      <c r="BS804" s="26" t="s">
        <v>728</v>
      </c>
    </row>
    <row r="805" spans="1:71">
      <c r="A805" s="26"/>
      <c r="B805" s="45" t="s">
        <v>721</v>
      </c>
      <c r="C805" s="26" t="s">
        <v>96</v>
      </c>
      <c r="D805" s="26">
        <v>7</v>
      </c>
      <c r="E805" s="9">
        <v>43930</v>
      </c>
      <c r="F805" s="9">
        <v>43813</v>
      </c>
      <c r="G805" s="9">
        <v>44179</v>
      </c>
      <c r="H805" s="26" t="s">
        <v>722</v>
      </c>
      <c r="I805" s="26"/>
      <c r="J805" s="26" t="s">
        <v>723</v>
      </c>
      <c r="K805" s="26"/>
      <c r="L805" s="26" t="s">
        <v>724</v>
      </c>
      <c r="M805" s="26" t="s">
        <v>489</v>
      </c>
      <c r="N805" s="26">
        <v>18301</v>
      </c>
      <c r="O805" s="26"/>
      <c r="P805" s="26"/>
      <c r="Q805" s="26">
        <v>155</v>
      </c>
      <c r="R805" s="26">
        <v>100000</v>
      </c>
      <c r="S805" s="26">
        <v>0</v>
      </c>
      <c r="T805" s="26">
        <v>0</v>
      </c>
      <c r="U805" s="26">
        <v>0</v>
      </c>
      <c r="V805" s="26">
        <v>0</v>
      </c>
      <c r="W805" s="26">
        <v>25000</v>
      </c>
      <c r="X805" s="26">
        <v>10000</v>
      </c>
      <c r="Y805" s="26">
        <v>0</v>
      </c>
      <c r="Z805" s="26">
        <v>15000</v>
      </c>
      <c r="AA805" s="26">
        <v>30000</v>
      </c>
      <c r="AB805" s="26">
        <v>15000</v>
      </c>
      <c r="AC805" s="26"/>
      <c r="AD805" s="26">
        <v>15000</v>
      </c>
      <c r="AE805" s="26">
        <v>30000</v>
      </c>
      <c r="AF805" s="26">
        <v>15000</v>
      </c>
      <c r="AG805" s="26"/>
      <c r="AH805" s="26">
        <v>2009</v>
      </c>
      <c r="AI805" s="26" t="s">
        <v>90</v>
      </c>
      <c r="AJ805" t="s">
        <v>733</v>
      </c>
      <c r="AK805" s="11">
        <v>2722.35</v>
      </c>
      <c r="AL805" s="11">
        <v>52</v>
      </c>
      <c r="AM805" s="11">
        <v>13</v>
      </c>
      <c r="AN805" s="11">
        <v>12</v>
      </c>
      <c r="AO805" s="11">
        <v>0</v>
      </c>
      <c r="AP805" s="11">
        <v>2799.35</v>
      </c>
      <c r="AQ805" s="26">
        <v>15</v>
      </c>
      <c r="AR805" s="11">
        <f t="shared" si="25"/>
        <v>419.90249999999997</v>
      </c>
      <c r="AS805" s="13">
        <v>44408</v>
      </c>
      <c r="AT805" s="14" t="s">
        <v>83</v>
      </c>
      <c r="AU805" s="15">
        <f t="shared" si="26"/>
        <v>2799.35</v>
      </c>
      <c r="AV805" s="11"/>
      <c r="AW805" s="27" t="s">
        <v>726</v>
      </c>
      <c r="AX805" s="26"/>
      <c r="AY805" s="16">
        <v>44408</v>
      </c>
      <c r="AZ805" s="26" t="s">
        <v>727</v>
      </c>
      <c r="BA805" s="26"/>
      <c r="BB805" s="26"/>
      <c r="BC805" s="26"/>
      <c r="BD805" s="26"/>
      <c r="BE805" s="26"/>
      <c r="BF805" s="26"/>
      <c r="BG805" s="26"/>
      <c r="BH805" s="26" t="s">
        <v>723</v>
      </c>
      <c r="BI805" s="26"/>
      <c r="BJ805" s="26" t="s">
        <v>724</v>
      </c>
      <c r="BK805" s="26" t="s">
        <v>489</v>
      </c>
      <c r="BL805" s="26">
        <v>18301</v>
      </c>
      <c r="BM805" s="27" t="s">
        <v>84</v>
      </c>
      <c r="BN805" s="26"/>
      <c r="BO805" s="26"/>
      <c r="BP805" s="26"/>
      <c r="BQ805" s="26"/>
      <c r="BR805" s="26">
        <v>2</v>
      </c>
      <c r="BS805" s="26" t="s">
        <v>728</v>
      </c>
    </row>
    <row r="806" spans="1:71">
      <c r="A806" s="26"/>
      <c r="B806" s="45" t="s">
        <v>721</v>
      </c>
      <c r="C806" s="26" t="s">
        <v>96</v>
      </c>
      <c r="D806" s="26">
        <v>8</v>
      </c>
      <c r="E806" s="9">
        <v>43949</v>
      </c>
      <c r="F806" s="9">
        <v>43813</v>
      </c>
      <c r="G806" s="9">
        <v>44179</v>
      </c>
      <c r="H806" s="26" t="s">
        <v>722</v>
      </c>
      <c r="I806" s="26"/>
      <c r="J806" s="26" t="s">
        <v>723</v>
      </c>
      <c r="K806" s="26"/>
      <c r="L806" s="26" t="s">
        <v>724</v>
      </c>
      <c r="M806" s="26" t="s">
        <v>489</v>
      </c>
      <c r="N806" s="26">
        <v>18301</v>
      </c>
      <c r="O806" s="26"/>
      <c r="P806" s="26"/>
      <c r="Q806" s="26">
        <v>155</v>
      </c>
      <c r="R806" s="26">
        <v>100000</v>
      </c>
      <c r="S806" s="26">
        <v>0</v>
      </c>
      <c r="T806" s="26">
        <v>0</v>
      </c>
      <c r="U806" s="26">
        <v>0</v>
      </c>
      <c r="V806" s="26">
        <v>0</v>
      </c>
      <c r="W806" s="26">
        <v>25000</v>
      </c>
      <c r="X806" s="26">
        <v>10000</v>
      </c>
      <c r="Y806" s="26">
        <v>0</v>
      </c>
      <c r="Z806" s="26">
        <v>15000</v>
      </c>
      <c r="AA806" s="26">
        <v>30000</v>
      </c>
      <c r="AB806" s="26">
        <v>15000</v>
      </c>
      <c r="AC806" s="26"/>
      <c r="AD806" s="26">
        <v>15000</v>
      </c>
      <c r="AE806" s="26">
        <v>30000</v>
      </c>
      <c r="AF806" s="26">
        <v>15000</v>
      </c>
      <c r="AG806" s="26"/>
      <c r="AH806" s="26">
        <v>2012</v>
      </c>
      <c r="AI806" s="26" t="s">
        <v>90</v>
      </c>
      <c r="AJ806" t="s">
        <v>750</v>
      </c>
      <c r="AK806" s="11">
        <v>-2511.88</v>
      </c>
      <c r="AL806" s="11">
        <v>-48</v>
      </c>
      <c r="AM806" s="11">
        <v>-13</v>
      </c>
      <c r="AN806" s="11">
        <v>-12</v>
      </c>
      <c r="AO806" s="11">
        <v>0</v>
      </c>
      <c r="AP806" s="11">
        <v>-2584.88</v>
      </c>
      <c r="AQ806" s="26">
        <v>15</v>
      </c>
      <c r="AR806" s="11">
        <f t="shared" si="25"/>
        <v>-387.73200000000003</v>
      </c>
      <c r="AS806" s="13">
        <v>44408</v>
      </c>
      <c r="AT806" s="14" t="s">
        <v>83</v>
      </c>
      <c r="AU806" s="15">
        <f t="shared" si="26"/>
        <v>-2584.88</v>
      </c>
      <c r="AV806" s="11"/>
      <c r="AW806" s="27" t="s">
        <v>726</v>
      </c>
      <c r="AX806" s="26"/>
      <c r="AY806" s="16">
        <v>44408</v>
      </c>
      <c r="AZ806" s="26" t="s">
        <v>727</v>
      </c>
      <c r="BA806" s="26"/>
      <c r="BB806" s="26"/>
      <c r="BC806" s="26"/>
      <c r="BD806" s="26"/>
      <c r="BE806" s="26"/>
      <c r="BF806" s="26"/>
      <c r="BG806" s="26"/>
      <c r="BH806" s="26" t="s">
        <v>723</v>
      </c>
      <c r="BI806" s="26"/>
      <c r="BJ806" s="26" t="s">
        <v>724</v>
      </c>
      <c r="BK806" s="26" t="s">
        <v>489</v>
      </c>
      <c r="BL806" s="26">
        <v>18301</v>
      </c>
      <c r="BM806" s="27" t="s">
        <v>84</v>
      </c>
      <c r="BN806" s="26"/>
      <c r="BO806" s="26"/>
      <c r="BP806" s="26"/>
      <c r="BQ806" s="26"/>
      <c r="BR806" s="26">
        <v>2</v>
      </c>
      <c r="BS806" s="26" t="s">
        <v>728</v>
      </c>
    </row>
    <row r="807" spans="1:71">
      <c r="A807" s="26"/>
      <c r="B807" s="45" t="s">
        <v>721</v>
      </c>
      <c r="C807" s="26" t="s">
        <v>96</v>
      </c>
      <c r="D807" s="26">
        <v>8</v>
      </c>
      <c r="E807" s="9">
        <v>43949</v>
      </c>
      <c r="F807" s="9">
        <v>43813</v>
      </c>
      <c r="G807" s="9">
        <v>44179</v>
      </c>
      <c r="H807" s="26" t="s">
        <v>722</v>
      </c>
      <c r="I807" s="26"/>
      <c r="J807" s="26" t="s">
        <v>723</v>
      </c>
      <c r="K807" s="26"/>
      <c r="L807" s="26" t="s">
        <v>724</v>
      </c>
      <c r="M807" s="26" t="s">
        <v>489</v>
      </c>
      <c r="N807" s="26">
        <v>18301</v>
      </c>
      <c r="O807" s="26"/>
      <c r="P807" s="26"/>
      <c r="Q807" s="26">
        <v>155</v>
      </c>
      <c r="R807" s="26">
        <v>100000</v>
      </c>
      <c r="S807" s="26">
        <v>0</v>
      </c>
      <c r="T807" s="26">
        <v>0</v>
      </c>
      <c r="U807" s="26">
        <v>0</v>
      </c>
      <c r="V807" s="26">
        <v>0</v>
      </c>
      <c r="W807" s="26">
        <v>25000</v>
      </c>
      <c r="X807" s="26">
        <v>10000</v>
      </c>
      <c r="Y807" s="26">
        <v>0</v>
      </c>
      <c r="Z807" s="26">
        <v>15000</v>
      </c>
      <c r="AA807" s="26">
        <v>30000</v>
      </c>
      <c r="AB807" s="26">
        <v>15000</v>
      </c>
      <c r="AC807" s="26"/>
      <c r="AD807" s="26">
        <v>15000</v>
      </c>
      <c r="AE807" s="26">
        <v>30000</v>
      </c>
      <c r="AF807" s="26">
        <v>15000</v>
      </c>
      <c r="AG807" s="26"/>
      <c r="AH807" s="26">
        <v>2010</v>
      </c>
      <c r="AI807" s="26" t="s">
        <v>90</v>
      </c>
      <c r="AJ807" t="s">
        <v>751</v>
      </c>
      <c r="AK807" s="11">
        <v>2511.88</v>
      </c>
      <c r="AL807" s="11">
        <v>48</v>
      </c>
      <c r="AM807" s="11">
        <v>13</v>
      </c>
      <c r="AN807" s="11">
        <v>12</v>
      </c>
      <c r="AO807" s="11">
        <v>0</v>
      </c>
      <c r="AP807" s="11">
        <v>2584.88</v>
      </c>
      <c r="AQ807" s="26">
        <v>15</v>
      </c>
      <c r="AR807" s="11">
        <f t="shared" si="25"/>
        <v>387.73200000000003</v>
      </c>
      <c r="AS807" s="13">
        <v>44408</v>
      </c>
      <c r="AT807" s="14" t="s">
        <v>83</v>
      </c>
      <c r="AU807" s="15">
        <f t="shared" si="26"/>
        <v>2584.88</v>
      </c>
      <c r="AV807" s="11"/>
      <c r="AW807" s="27" t="s">
        <v>726</v>
      </c>
      <c r="AX807" s="26"/>
      <c r="AY807" s="16">
        <v>44408</v>
      </c>
      <c r="AZ807" s="26" t="s">
        <v>727</v>
      </c>
      <c r="BA807" s="26"/>
      <c r="BB807" s="26"/>
      <c r="BC807" s="26"/>
      <c r="BD807" s="26"/>
      <c r="BE807" s="26"/>
      <c r="BF807" s="26"/>
      <c r="BG807" s="26"/>
      <c r="BH807" s="26" t="s">
        <v>723</v>
      </c>
      <c r="BI807" s="26"/>
      <c r="BJ807" s="26" t="s">
        <v>724</v>
      </c>
      <c r="BK807" s="26" t="s">
        <v>489</v>
      </c>
      <c r="BL807" s="26">
        <v>18301</v>
      </c>
      <c r="BM807" s="27" t="s">
        <v>84</v>
      </c>
      <c r="BN807" s="26"/>
      <c r="BO807" s="26"/>
      <c r="BP807" s="26"/>
      <c r="BQ807" s="26"/>
      <c r="BR807" s="26">
        <v>2</v>
      </c>
      <c r="BS807" s="26" t="s">
        <v>728</v>
      </c>
    </row>
    <row r="808" spans="1:71">
      <c r="A808" s="26"/>
      <c r="B808" s="45" t="s">
        <v>721</v>
      </c>
      <c r="C808" s="26" t="s">
        <v>96</v>
      </c>
      <c r="D808" s="26">
        <v>9</v>
      </c>
      <c r="E808" s="9">
        <v>43987</v>
      </c>
      <c r="F808" s="9">
        <v>43813</v>
      </c>
      <c r="G808" s="9">
        <v>44179</v>
      </c>
      <c r="H808" s="26" t="s">
        <v>722</v>
      </c>
      <c r="I808" s="26"/>
      <c r="J808" s="26" t="s">
        <v>723</v>
      </c>
      <c r="K808" s="26"/>
      <c r="L808" s="26" t="s">
        <v>724</v>
      </c>
      <c r="M808" s="26" t="s">
        <v>489</v>
      </c>
      <c r="N808" s="26">
        <v>18301</v>
      </c>
      <c r="O808" s="26"/>
      <c r="P808" s="26"/>
      <c r="Q808" s="26">
        <v>155</v>
      </c>
      <c r="R808" s="26">
        <v>100000</v>
      </c>
      <c r="S808" s="26">
        <v>0</v>
      </c>
      <c r="T808" s="26">
        <v>0</v>
      </c>
      <c r="U808" s="26">
        <v>0</v>
      </c>
      <c r="V808" s="26">
        <v>0</v>
      </c>
      <c r="W808" s="26">
        <v>25000</v>
      </c>
      <c r="X808" s="26">
        <v>10000</v>
      </c>
      <c r="Y808" s="26">
        <v>0</v>
      </c>
      <c r="Z808" s="26">
        <v>15000</v>
      </c>
      <c r="AA808" s="26">
        <v>30000</v>
      </c>
      <c r="AB808" s="26">
        <v>15000</v>
      </c>
      <c r="AC808" s="26"/>
      <c r="AD808" s="26">
        <v>15000</v>
      </c>
      <c r="AE808" s="26">
        <v>30000</v>
      </c>
      <c r="AF808" s="26">
        <v>15000</v>
      </c>
      <c r="AG808" s="26"/>
      <c r="AH808" s="26">
        <v>2012</v>
      </c>
      <c r="AI808" s="26" t="s">
        <v>90</v>
      </c>
      <c r="AJ808" t="s">
        <v>749</v>
      </c>
      <c r="AK808" s="11">
        <v>2107.2600000000002</v>
      </c>
      <c r="AL808" s="11">
        <v>39.979999999999997</v>
      </c>
      <c r="AM808" s="11">
        <v>10.52</v>
      </c>
      <c r="AN808" s="11">
        <v>9.4700000000000006</v>
      </c>
      <c r="AO808" s="11">
        <v>0</v>
      </c>
      <c r="AP808" s="11">
        <v>2167.23</v>
      </c>
      <c r="AQ808" s="26">
        <v>15</v>
      </c>
      <c r="AR808" s="11">
        <f t="shared" si="25"/>
        <v>325.08449999999999</v>
      </c>
      <c r="AS808" s="13">
        <v>44408</v>
      </c>
      <c r="AT808" s="14" t="s">
        <v>83</v>
      </c>
      <c r="AU808" s="15">
        <f t="shared" si="26"/>
        <v>2167.23</v>
      </c>
      <c r="AV808" s="11"/>
      <c r="AW808" s="27" t="s">
        <v>726</v>
      </c>
      <c r="AX808" s="26"/>
      <c r="AY808" s="16">
        <v>44408</v>
      </c>
      <c r="AZ808" s="26" t="s">
        <v>727</v>
      </c>
      <c r="BA808" s="26"/>
      <c r="BB808" s="26"/>
      <c r="BC808" s="26"/>
      <c r="BD808" s="26"/>
      <c r="BE808" s="26"/>
      <c r="BF808" s="26"/>
      <c r="BG808" s="26"/>
      <c r="BH808" s="26" t="s">
        <v>723</v>
      </c>
      <c r="BI808" s="26"/>
      <c r="BJ808" s="26" t="s">
        <v>724</v>
      </c>
      <c r="BK808" s="26" t="s">
        <v>489</v>
      </c>
      <c r="BL808" s="26">
        <v>18301</v>
      </c>
      <c r="BM808" s="27" t="s">
        <v>84</v>
      </c>
      <c r="BN808" s="26"/>
      <c r="BO808" s="26"/>
      <c r="BP808" s="26"/>
      <c r="BQ808" s="26"/>
      <c r="BR808" s="26">
        <v>2</v>
      </c>
      <c r="BS808" s="26" t="s">
        <v>728</v>
      </c>
    </row>
    <row r="809" spans="1:71">
      <c r="A809" s="26"/>
      <c r="B809" s="45" t="s">
        <v>721</v>
      </c>
      <c r="C809" s="26" t="s">
        <v>96</v>
      </c>
      <c r="D809" s="26">
        <v>10</v>
      </c>
      <c r="E809" s="9">
        <v>44001</v>
      </c>
      <c r="F809" s="9">
        <v>43813</v>
      </c>
      <c r="G809" s="9">
        <v>44179</v>
      </c>
      <c r="H809" s="26" t="s">
        <v>722</v>
      </c>
      <c r="I809" s="26"/>
      <c r="J809" s="26" t="s">
        <v>723</v>
      </c>
      <c r="K809" s="26"/>
      <c r="L809" s="26" t="s">
        <v>724</v>
      </c>
      <c r="M809" s="26" t="s">
        <v>489</v>
      </c>
      <c r="N809" s="26">
        <v>18301</v>
      </c>
      <c r="O809" s="26"/>
      <c r="P809" s="26"/>
      <c r="Q809" s="26">
        <v>155</v>
      </c>
      <c r="R809" s="26">
        <v>100000</v>
      </c>
      <c r="S809" s="26">
        <v>0</v>
      </c>
      <c r="T809" s="26">
        <v>0</v>
      </c>
      <c r="U809" s="26">
        <v>0</v>
      </c>
      <c r="V809" s="26">
        <v>0</v>
      </c>
      <c r="W809" s="26">
        <v>25000</v>
      </c>
      <c r="X809" s="26">
        <v>10000</v>
      </c>
      <c r="Y809" s="26">
        <v>0</v>
      </c>
      <c r="Z809" s="26">
        <v>15000</v>
      </c>
      <c r="AA809" s="26">
        <v>30000</v>
      </c>
      <c r="AB809" s="26">
        <v>15000</v>
      </c>
      <c r="AC809" s="26"/>
      <c r="AD809" s="26">
        <v>15000</v>
      </c>
      <c r="AE809" s="26">
        <v>30000</v>
      </c>
      <c r="AF809" s="26">
        <v>15000</v>
      </c>
      <c r="AG809" s="26"/>
      <c r="AH809" s="26">
        <v>2011</v>
      </c>
      <c r="AI809" s="26" t="s">
        <v>90</v>
      </c>
      <c r="AJ809" t="s">
        <v>752</v>
      </c>
      <c r="AK809" s="11">
        <v>-1953.61</v>
      </c>
      <c r="AL809" s="11">
        <v>-37.06</v>
      </c>
      <c r="AM809" s="11">
        <v>-9.75</v>
      </c>
      <c r="AN809" s="11">
        <v>-8.7799999999999994</v>
      </c>
      <c r="AO809" s="11">
        <v>0</v>
      </c>
      <c r="AP809" s="11">
        <v>-2009.2</v>
      </c>
      <c r="AQ809" s="26">
        <v>15</v>
      </c>
      <c r="AR809" s="11">
        <f t="shared" si="25"/>
        <v>-301.38</v>
      </c>
      <c r="AS809" s="13">
        <v>44408</v>
      </c>
      <c r="AT809" s="14" t="s">
        <v>83</v>
      </c>
      <c r="AU809" s="15">
        <f t="shared" si="26"/>
        <v>-2009.2</v>
      </c>
      <c r="AV809" s="11"/>
      <c r="AW809" s="27" t="s">
        <v>726</v>
      </c>
      <c r="AX809" s="26"/>
      <c r="AY809" s="16">
        <v>44408</v>
      </c>
      <c r="AZ809" s="26" t="s">
        <v>727</v>
      </c>
      <c r="BA809" s="26"/>
      <c r="BB809" s="26"/>
      <c r="BC809" s="26"/>
      <c r="BD809" s="26"/>
      <c r="BE809" s="26"/>
      <c r="BF809" s="26"/>
      <c r="BG809" s="26"/>
      <c r="BH809" s="26" t="s">
        <v>723</v>
      </c>
      <c r="BI809" s="26"/>
      <c r="BJ809" s="26" t="s">
        <v>724</v>
      </c>
      <c r="BK809" s="26" t="s">
        <v>489</v>
      </c>
      <c r="BL809" s="26">
        <v>18301</v>
      </c>
      <c r="BM809" s="27" t="s">
        <v>84</v>
      </c>
      <c r="BN809" s="26"/>
      <c r="BO809" s="26"/>
      <c r="BP809" s="26"/>
      <c r="BQ809" s="26"/>
      <c r="BR809" s="26">
        <v>2</v>
      </c>
      <c r="BS809" s="26" t="s">
        <v>728</v>
      </c>
    </row>
    <row r="810" spans="1:71">
      <c r="A810" s="26"/>
      <c r="B810" s="45" t="s">
        <v>721</v>
      </c>
      <c r="C810" s="26" t="s">
        <v>96</v>
      </c>
      <c r="D810" s="26">
        <v>10</v>
      </c>
      <c r="E810" s="9">
        <v>44001</v>
      </c>
      <c r="F810" s="9">
        <v>43813</v>
      </c>
      <c r="G810" s="9">
        <v>44179</v>
      </c>
      <c r="H810" s="26" t="s">
        <v>722</v>
      </c>
      <c r="I810" s="26"/>
      <c r="J810" s="26" t="s">
        <v>723</v>
      </c>
      <c r="K810" s="26"/>
      <c r="L810" s="26" t="s">
        <v>724</v>
      </c>
      <c r="M810" s="26" t="s">
        <v>489</v>
      </c>
      <c r="N810" s="26">
        <v>18301</v>
      </c>
      <c r="O810" s="26"/>
      <c r="P810" s="26"/>
      <c r="Q810" s="26">
        <v>155</v>
      </c>
      <c r="R810" s="26">
        <v>100000</v>
      </c>
      <c r="S810" s="26">
        <v>0</v>
      </c>
      <c r="T810" s="26">
        <v>0</v>
      </c>
      <c r="U810" s="26">
        <v>0</v>
      </c>
      <c r="V810" s="26">
        <v>0</v>
      </c>
      <c r="W810" s="26">
        <v>25000</v>
      </c>
      <c r="X810" s="26">
        <v>10000</v>
      </c>
      <c r="Y810" s="26">
        <v>0</v>
      </c>
      <c r="Z810" s="26">
        <v>15000</v>
      </c>
      <c r="AA810" s="26">
        <v>30000</v>
      </c>
      <c r="AB810" s="26">
        <v>15000</v>
      </c>
      <c r="AC810" s="26"/>
      <c r="AD810" s="26">
        <v>15000</v>
      </c>
      <c r="AE810" s="26">
        <v>30000</v>
      </c>
      <c r="AF810" s="26">
        <v>15000</v>
      </c>
      <c r="AG810" s="26"/>
      <c r="AH810" s="26">
        <v>2012</v>
      </c>
      <c r="AI810" s="26" t="s">
        <v>90</v>
      </c>
      <c r="AJ810" t="s">
        <v>750</v>
      </c>
      <c r="AK810" s="11">
        <v>1953.61</v>
      </c>
      <c r="AL810" s="11">
        <v>37.06</v>
      </c>
      <c r="AM810" s="11">
        <v>9.75</v>
      </c>
      <c r="AN810" s="11">
        <v>8.7799999999999994</v>
      </c>
      <c r="AO810" s="11">
        <v>0</v>
      </c>
      <c r="AP810" s="11">
        <v>2009.2</v>
      </c>
      <c r="AQ810" s="26">
        <v>15</v>
      </c>
      <c r="AR810" s="11">
        <f t="shared" si="25"/>
        <v>301.38</v>
      </c>
      <c r="AS810" s="13">
        <v>44408</v>
      </c>
      <c r="AT810" s="14" t="s">
        <v>83</v>
      </c>
      <c r="AU810" s="15">
        <f t="shared" si="26"/>
        <v>2009.2</v>
      </c>
      <c r="AV810" s="11"/>
      <c r="AW810" s="27" t="s">
        <v>726</v>
      </c>
      <c r="AX810" s="26"/>
      <c r="AY810" s="16">
        <v>44408</v>
      </c>
      <c r="AZ810" s="26" t="s">
        <v>727</v>
      </c>
      <c r="BA810" s="26"/>
      <c r="BB810" s="26"/>
      <c r="BC810" s="26"/>
      <c r="BD810" s="26"/>
      <c r="BE810" s="26"/>
      <c r="BF810" s="26"/>
      <c r="BG810" s="26"/>
      <c r="BH810" s="26" t="s">
        <v>723</v>
      </c>
      <c r="BI810" s="26"/>
      <c r="BJ810" s="26" t="s">
        <v>724</v>
      </c>
      <c r="BK810" s="26" t="s">
        <v>489</v>
      </c>
      <c r="BL810" s="26">
        <v>18301</v>
      </c>
      <c r="BM810" s="27" t="s">
        <v>84</v>
      </c>
      <c r="BN810" s="26"/>
      <c r="BO810" s="26"/>
      <c r="BP810" s="26"/>
      <c r="BQ810" s="26"/>
      <c r="BR810" s="26">
        <v>2</v>
      </c>
      <c r="BS810" s="26" t="s">
        <v>728</v>
      </c>
    </row>
    <row r="811" spans="1:71">
      <c r="A811" s="26"/>
      <c r="B811" s="45" t="s">
        <v>721</v>
      </c>
      <c r="C811" s="26" t="s">
        <v>96</v>
      </c>
      <c r="D811" s="26">
        <v>11</v>
      </c>
      <c r="E811" s="9">
        <v>44013</v>
      </c>
      <c r="F811" s="9">
        <v>43813</v>
      </c>
      <c r="G811" s="9">
        <v>44179</v>
      </c>
      <c r="H811" s="26" t="s">
        <v>722</v>
      </c>
      <c r="I811" s="26"/>
      <c r="J811" s="26" t="s">
        <v>723</v>
      </c>
      <c r="K811" s="26"/>
      <c r="L811" s="26" t="s">
        <v>724</v>
      </c>
      <c r="M811" s="26" t="s">
        <v>489</v>
      </c>
      <c r="N811" s="26">
        <v>18301</v>
      </c>
      <c r="O811" s="26"/>
      <c r="P811" s="26"/>
      <c r="Q811" s="26">
        <v>155</v>
      </c>
      <c r="R811" s="26">
        <v>100000</v>
      </c>
      <c r="S811" s="26">
        <v>0</v>
      </c>
      <c r="T811" s="26">
        <v>0</v>
      </c>
      <c r="U811" s="26">
        <v>0</v>
      </c>
      <c r="V811" s="26">
        <v>0</v>
      </c>
      <c r="W811" s="26">
        <v>25000</v>
      </c>
      <c r="X811" s="26">
        <v>10000</v>
      </c>
      <c r="Y811" s="26">
        <v>0</v>
      </c>
      <c r="Z811" s="26">
        <v>15000</v>
      </c>
      <c r="AA811" s="26">
        <v>30000</v>
      </c>
      <c r="AB811" s="26">
        <v>15000</v>
      </c>
      <c r="AC811" s="26"/>
      <c r="AD811" s="26">
        <v>15000</v>
      </c>
      <c r="AE811" s="26">
        <v>30000</v>
      </c>
      <c r="AF811" s="26">
        <v>15000</v>
      </c>
      <c r="AG811" s="26"/>
      <c r="AH811" s="26">
        <v>2013</v>
      </c>
      <c r="AI811" s="26" t="s">
        <v>90</v>
      </c>
      <c r="AJ811" t="s">
        <v>753</v>
      </c>
      <c r="AK811" s="11">
        <v>1822.21</v>
      </c>
      <c r="AL811" s="11">
        <v>34.35</v>
      </c>
      <c r="AM811" s="11">
        <v>9.0500000000000007</v>
      </c>
      <c r="AN811" s="11">
        <v>8.14</v>
      </c>
      <c r="AO811" s="11">
        <v>0</v>
      </c>
      <c r="AP811" s="11">
        <v>1873.75</v>
      </c>
      <c r="AQ811" s="26">
        <v>15</v>
      </c>
      <c r="AR811" s="11">
        <f t="shared" si="25"/>
        <v>281.0625</v>
      </c>
      <c r="AS811" s="13">
        <v>44408</v>
      </c>
      <c r="AT811" s="14" t="s">
        <v>83</v>
      </c>
      <c r="AU811" s="15">
        <f t="shared" si="26"/>
        <v>1873.75</v>
      </c>
      <c r="AV811" s="11"/>
      <c r="AW811" s="27" t="s">
        <v>726</v>
      </c>
      <c r="AX811" s="26"/>
      <c r="AY811" s="16">
        <v>44408</v>
      </c>
      <c r="AZ811" s="26" t="s">
        <v>727</v>
      </c>
      <c r="BA811" s="26"/>
      <c r="BB811" s="26"/>
      <c r="BC811" s="26"/>
      <c r="BD811" s="26"/>
      <c r="BE811" s="26"/>
      <c r="BF811" s="26"/>
      <c r="BG811" s="26"/>
      <c r="BH811" s="26" t="s">
        <v>723</v>
      </c>
      <c r="BI811" s="26"/>
      <c r="BJ811" s="26" t="s">
        <v>724</v>
      </c>
      <c r="BK811" s="26" t="s">
        <v>489</v>
      </c>
      <c r="BL811" s="26">
        <v>18301</v>
      </c>
      <c r="BM811" s="27" t="s">
        <v>84</v>
      </c>
      <c r="BN811" s="26"/>
      <c r="BO811" s="26"/>
      <c r="BP811" s="26"/>
      <c r="BQ811" s="26"/>
      <c r="BR811" s="26">
        <v>2</v>
      </c>
      <c r="BS811" s="26" t="s">
        <v>728</v>
      </c>
    </row>
    <row r="812" spans="1:71">
      <c r="A812" s="26"/>
      <c r="B812" s="45" t="s">
        <v>721</v>
      </c>
      <c r="C812" s="26" t="s">
        <v>96</v>
      </c>
      <c r="D812" s="26">
        <v>12</v>
      </c>
      <c r="E812" s="9">
        <v>43962</v>
      </c>
      <c r="F812" s="9">
        <v>43813</v>
      </c>
      <c r="G812" s="9">
        <v>44179</v>
      </c>
      <c r="H812" s="26" t="s">
        <v>722</v>
      </c>
      <c r="I812" s="26"/>
      <c r="J812" s="26" t="s">
        <v>723</v>
      </c>
      <c r="K812" s="26"/>
      <c r="L812" s="26" t="s">
        <v>724</v>
      </c>
      <c r="M812" s="26" t="s">
        <v>489</v>
      </c>
      <c r="N812" s="26">
        <v>18301</v>
      </c>
      <c r="O812" s="26"/>
      <c r="P812" s="26"/>
      <c r="Q812" s="26">
        <v>155</v>
      </c>
      <c r="R812" s="26">
        <v>100000</v>
      </c>
      <c r="S812" s="26">
        <v>0</v>
      </c>
      <c r="T812" s="26">
        <v>0</v>
      </c>
      <c r="U812" s="26">
        <v>0</v>
      </c>
      <c r="V812" s="26">
        <v>0</v>
      </c>
      <c r="W812" s="26">
        <v>25000</v>
      </c>
      <c r="X812" s="26">
        <v>10000</v>
      </c>
      <c r="Y812" s="26">
        <v>0</v>
      </c>
      <c r="Z812" s="26">
        <v>15000</v>
      </c>
      <c r="AA812" s="26">
        <v>30000</v>
      </c>
      <c r="AB812" s="26">
        <v>15000</v>
      </c>
      <c r="AC812" s="26"/>
      <c r="AD812" s="26">
        <v>15000</v>
      </c>
      <c r="AE812" s="26">
        <v>30000</v>
      </c>
      <c r="AF812" s="26">
        <v>15000</v>
      </c>
      <c r="AG812" s="26"/>
      <c r="AH812" s="26">
        <v>2008</v>
      </c>
      <c r="AI812" s="26" t="s">
        <v>90</v>
      </c>
      <c r="AJ812" t="s">
        <v>745</v>
      </c>
      <c r="AK812" s="11">
        <v>2407.27</v>
      </c>
      <c r="AL812" s="11">
        <v>28.11</v>
      </c>
      <c r="AM812" s="11">
        <v>7.39</v>
      </c>
      <c r="AN812" s="11">
        <v>6.65</v>
      </c>
      <c r="AO812" s="11">
        <v>0</v>
      </c>
      <c r="AP812" s="11">
        <v>2449.42</v>
      </c>
      <c r="AQ812" s="26">
        <v>15</v>
      </c>
      <c r="AR812" s="11">
        <f t="shared" si="25"/>
        <v>367.41300000000001</v>
      </c>
      <c r="AS812" s="13">
        <v>44408</v>
      </c>
      <c r="AT812" s="14" t="s">
        <v>83</v>
      </c>
      <c r="AU812" s="15">
        <f t="shared" si="26"/>
        <v>2449.42</v>
      </c>
      <c r="AV812" s="11"/>
      <c r="AW812" s="27" t="s">
        <v>726</v>
      </c>
      <c r="AX812" s="26"/>
      <c r="AY812" s="16">
        <v>44408</v>
      </c>
      <c r="AZ812" s="26" t="s">
        <v>727</v>
      </c>
      <c r="BA812" s="26"/>
      <c r="BB812" s="26"/>
      <c r="BC812" s="26"/>
      <c r="BD812" s="26"/>
      <c r="BE812" s="26"/>
      <c r="BF812" s="26"/>
      <c r="BG812" s="26"/>
      <c r="BH812" s="26" t="s">
        <v>723</v>
      </c>
      <c r="BI812" s="26"/>
      <c r="BJ812" s="26" t="s">
        <v>724</v>
      </c>
      <c r="BK812" s="26" t="s">
        <v>489</v>
      </c>
      <c r="BL812" s="26">
        <v>18301</v>
      </c>
      <c r="BM812" s="27" t="s">
        <v>84</v>
      </c>
      <c r="BN812" s="26"/>
      <c r="BO812" s="26"/>
      <c r="BP812" s="26"/>
      <c r="BQ812" s="26"/>
      <c r="BR812" s="26">
        <v>2</v>
      </c>
      <c r="BS812" s="26" t="s">
        <v>728</v>
      </c>
    </row>
    <row r="813" spans="1:71">
      <c r="A813" s="26"/>
      <c r="B813" s="45" t="s">
        <v>721</v>
      </c>
      <c r="C813" s="26" t="s">
        <v>96</v>
      </c>
      <c r="D813" s="26">
        <v>12</v>
      </c>
      <c r="E813" s="9">
        <v>43962</v>
      </c>
      <c r="F813" s="9">
        <v>43813</v>
      </c>
      <c r="G813" s="9">
        <v>44179</v>
      </c>
      <c r="H813" s="26" t="s">
        <v>722</v>
      </c>
      <c r="I813" s="26"/>
      <c r="J813" s="26" t="s">
        <v>723</v>
      </c>
      <c r="K813" s="26"/>
      <c r="L813" s="26" t="s">
        <v>724</v>
      </c>
      <c r="M813" s="26" t="s">
        <v>489</v>
      </c>
      <c r="N813" s="26">
        <v>18301</v>
      </c>
      <c r="O813" s="26"/>
      <c r="P813" s="26"/>
      <c r="Q813" s="26">
        <v>155</v>
      </c>
      <c r="R813" s="26">
        <v>100000</v>
      </c>
      <c r="S813" s="26">
        <v>0</v>
      </c>
      <c r="T813" s="26">
        <v>0</v>
      </c>
      <c r="U813" s="26">
        <v>0</v>
      </c>
      <c r="V813" s="26">
        <v>0</v>
      </c>
      <c r="W813" s="26">
        <v>25000</v>
      </c>
      <c r="X813" s="26">
        <v>10000</v>
      </c>
      <c r="Y813" s="26">
        <v>0</v>
      </c>
      <c r="Z813" s="26">
        <v>15000</v>
      </c>
      <c r="AA813" s="26">
        <v>30000</v>
      </c>
      <c r="AB813" s="26">
        <v>15000</v>
      </c>
      <c r="AC813" s="26"/>
      <c r="AD813" s="26">
        <v>15000</v>
      </c>
      <c r="AE813" s="26">
        <v>30000</v>
      </c>
      <c r="AF813" s="26">
        <v>15000</v>
      </c>
      <c r="AG813" s="26"/>
      <c r="AH813" s="26">
        <v>2010</v>
      </c>
      <c r="AI813" s="26" t="s">
        <v>90</v>
      </c>
      <c r="AJ813" t="s">
        <v>744</v>
      </c>
      <c r="AK813" s="11">
        <v>2407.27</v>
      </c>
      <c r="AL813" s="11">
        <v>28.11</v>
      </c>
      <c r="AM813" s="11">
        <v>7.39</v>
      </c>
      <c r="AN813" s="11">
        <v>6.65</v>
      </c>
      <c r="AO813" s="11">
        <v>0</v>
      </c>
      <c r="AP813" s="11">
        <v>2449.42</v>
      </c>
      <c r="AQ813" s="26">
        <v>15</v>
      </c>
      <c r="AR813" s="11">
        <f t="shared" si="25"/>
        <v>367.41300000000001</v>
      </c>
      <c r="AS813" s="13">
        <v>44408</v>
      </c>
      <c r="AT813" s="14" t="s">
        <v>83</v>
      </c>
      <c r="AU813" s="15">
        <f t="shared" si="26"/>
        <v>2449.42</v>
      </c>
      <c r="AV813" s="11"/>
      <c r="AW813" s="27" t="s">
        <v>726</v>
      </c>
      <c r="AX813" s="26"/>
      <c r="AY813" s="16">
        <v>44408</v>
      </c>
      <c r="AZ813" s="26" t="s">
        <v>727</v>
      </c>
      <c r="BA813" s="26"/>
      <c r="BB813" s="26"/>
      <c r="BC813" s="26"/>
      <c r="BD813" s="26"/>
      <c r="BE813" s="26"/>
      <c r="BF813" s="26"/>
      <c r="BG813" s="26"/>
      <c r="BH813" s="26" t="s">
        <v>723</v>
      </c>
      <c r="BI813" s="26"/>
      <c r="BJ813" s="26" t="s">
        <v>724</v>
      </c>
      <c r="BK813" s="26" t="s">
        <v>489</v>
      </c>
      <c r="BL813" s="26">
        <v>18301</v>
      </c>
      <c r="BM813" s="27" t="s">
        <v>84</v>
      </c>
      <c r="BN813" s="26"/>
      <c r="BO813" s="26"/>
      <c r="BP813" s="26"/>
      <c r="BQ813" s="26"/>
      <c r="BR813" s="26">
        <v>2</v>
      </c>
      <c r="BS813" s="26" t="s">
        <v>728</v>
      </c>
    </row>
    <row r="814" spans="1:71">
      <c r="A814" s="26"/>
      <c r="B814" s="45" t="s">
        <v>721</v>
      </c>
      <c r="C814" s="26" t="s">
        <v>96</v>
      </c>
      <c r="D814" s="26">
        <v>19</v>
      </c>
      <c r="E814" s="9">
        <v>44096</v>
      </c>
      <c r="F814" s="9">
        <v>43813</v>
      </c>
      <c r="G814" s="9">
        <v>44179</v>
      </c>
      <c r="H814" s="26" t="s">
        <v>722</v>
      </c>
      <c r="I814" s="26"/>
      <c r="J814" s="26" t="s">
        <v>723</v>
      </c>
      <c r="K814" s="26"/>
      <c r="L814" s="26" t="s">
        <v>724</v>
      </c>
      <c r="M814" s="26" t="s">
        <v>489</v>
      </c>
      <c r="N814" s="26">
        <v>18301</v>
      </c>
      <c r="O814" s="26"/>
      <c r="P814" s="26"/>
      <c r="Q814" s="26">
        <v>155</v>
      </c>
      <c r="R814" s="26">
        <v>100000</v>
      </c>
      <c r="S814" s="26">
        <v>0</v>
      </c>
      <c r="T814" s="26">
        <v>0</v>
      </c>
      <c r="U814" s="26">
        <v>0</v>
      </c>
      <c r="V814" s="26">
        <v>0</v>
      </c>
      <c r="W814" s="26">
        <v>25000</v>
      </c>
      <c r="X814" s="26">
        <v>10000</v>
      </c>
      <c r="Y814" s="26">
        <v>0</v>
      </c>
      <c r="Z814" s="26">
        <v>15000</v>
      </c>
      <c r="AA814" s="26">
        <v>30000</v>
      </c>
      <c r="AB814" s="26">
        <v>15000</v>
      </c>
      <c r="AC814" s="26"/>
      <c r="AD814" s="26">
        <v>15000</v>
      </c>
      <c r="AE814" s="26">
        <v>30000</v>
      </c>
      <c r="AF814" s="26">
        <v>15000</v>
      </c>
      <c r="AG814" s="26"/>
      <c r="AH814" s="26">
        <v>2008</v>
      </c>
      <c r="AI814" s="26" t="s">
        <v>90</v>
      </c>
      <c r="AJ814" t="s">
        <v>743</v>
      </c>
      <c r="AK814" s="11">
        <v>911.28</v>
      </c>
      <c r="AL814" s="11">
        <v>17.07</v>
      </c>
      <c r="AM814" s="11">
        <v>4.49</v>
      </c>
      <c r="AN814" s="11">
        <v>4.04</v>
      </c>
      <c r="AO814" s="11">
        <v>0</v>
      </c>
      <c r="AP814" s="11">
        <v>936.88</v>
      </c>
      <c r="AQ814" s="26">
        <v>15</v>
      </c>
      <c r="AR814" s="11">
        <f t="shared" ref="AR814:AR817" si="27">AP814*AQ814%</f>
        <v>140.53199999999998</v>
      </c>
      <c r="AS814" s="13">
        <v>44408</v>
      </c>
      <c r="AT814" s="14" t="s">
        <v>83</v>
      </c>
      <c r="AU814" s="15">
        <f t="shared" si="26"/>
        <v>936.88</v>
      </c>
      <c r="AV814" s="11"/>
      <c r="AW814" s="27" t="s">
        <v>726</v>
      </c>
      <c r="AX814" s="26"/>
      <c r="AY814" s="16">
        <v>44408</v>
      </c>
      <c r="AZ814" s="26" t="s">
        <v>727</v>
      </c>
      <c r="BA814" s="26"/>
      <c r="BB814" s="26"/>
      <c r="BC814" s="26"/>
      <c r="BD814" s="26"/>
      <c r="BE814" s="26"/>
      <c r="BF814" s="26"/>
      <c r="BG814" s="26"/>
      <c r="BH814" s="26" t="s">
        <v>723</v>
      </c>
      <c r="BI814" s="26"/>
      <c r="BJ814" s="26" t="s">
        <v>724</v>
      </c>
      <c r="BK814" s="26" t="s">
        <v>489</v>
      </c>
      <c r="BL814" s="26">
        <v>18301</v>
      </c>
      <c r="BM814" s="27" t="s">
        <v>84</v>
      </c>
      <c r="BN814" s="26"/>
      <c r="BO814" s="26"/>
      <c r="BP814" s="26"/>
      <c r="BQ814" s="26"/>
      <c r="BR814" s="26">
        <v>2</v>
      </c>
      <c r="BS814" s="26" t="s">
        <v>728</v>
      </c>
    </row>
    <row r="815" spans="1:71">
      <c r="A815" s="26"/>
      <c r="B815" s="45" t="s">
        <v>721</v>
      </c>
      <c r="C815" s="26" t="s">
        <v>96</v>
      </c>
      <c r="D815" s="26">
        <v>19</v>
      </c>
      <c r="E815" s="9">
        <v>44096</v>
      </c>
      <c r="F815" s="9">
        <v>43813</v>
      </c>
      <c r="G815" s="9">
        <v>44179</v>
      </c>
      <c r="H815" s="26" t="s">
        <v>722</v>
      </c>
      <c r="I815" s="26"/>
      <c r="J815" s="26" t="s">
        <v>723</v>
      </c>
      <c r="K815" s="26"/>
      <c r="L815" s="26" t="s">
        <v>724</v>
      </c>
      <c r="M815" s="26" t="s">
        <v>489</v>
      </c>
      <c r="N815" s="26">
        <v>18301</v>
      </c>
      <c r="O815" s="26"/>
      <c r="P815" s="26"/>
      <c r="Q815" s="26">
        <v>155</v>
      </c>
      <c r="R815" s="26">
        <v>100000</v>
      </c>
      <c r="S815" s="26">
        <v>0</v>
      </c>
      <c r="T815" s="26">
        <v>0</v>
      </c>
      <c r="U815" s="26">
        <v>0</v>
      </c>
      <c r="V815" s="26">
        <v>0</v>
      </c>
      <c r="W815" s="26">
        <v>25000</v>
      </c>
      <c r="X815" s="26">
        <v>10000</v>
      </c>
      <c r="Y815" s="26">
        <v>0</v>
      </c>
      <c r="Z815" s="26">
        <v>15000</v>
      </c>
      <c r="AA815" s="26">
        <v>30000</v>
      </c>
      <c r="AB815" s="26">
        <v>15000</v>
      </c>
      <c r="AC815" s="26"/>
      <c r="AD815" s="26">
        <v>15000</v>
      </c>
      <c r="AE815" s="26">
        <v>30000</v>
      </c>
      <c r="AF815" s="26">
        <v>15000</v>
      </c>
      <c r="AG815" s="26"/>
      <c r="AH815" s="26">
        <v>2010</v>
      </c>
      <c r="AI815" s="26" t="s">
        <v>90</v>
      </c>
      <c r="AJ815" t="s">
        <v>751</v>
      </c>
      <c r="AK815" s="11">
        <v>-911.28</v>
      </c>
      <c r="AL815" s="11">
        <v>-17.07</v>
      </c>
      <c r="AM815" s="11">
        <v>-4.49</v>
      </c>
      <c r="AN815" s="11">
        <v>-4.04</v>
      </c>
      <c r="AO815" s="11">
        <v>0</v>
      </c>
      <c r="AP815" s="11">
        <v>-936.88</v>
      </c>
      <c r="AQ815" s="26">
        <v>15</v>
      </c>
      <c r="AR815" s="11">
        <f t="shared" si="27"/>
        <v>-140.53199999999998</v>
      </c>
      <c r="AS815" s="13">
        <v>44408</v>
      </c>
      <c r="AT815" s="14" t="s">
        <v>83</v>
      </c>
      <c r="AU815" s="15">
        <f t="shared" si="26"/>
        <v>-936.88</v>
      </c>
      <c r="AV815" s="11"/>
      <c r="AW815" s="27" t="s">
        <v>726</v>
      </c>
      <c r="AX815" s="26"/>
      <c r="AY815" s="16">
        <v>44408</v>
      </c>
      <c r="AZ815" s="26" t="s">
        <v>727</v>
      </c>
      <c r="BA815" s="26"/>
      <c r="BB815" s="26"/>
      <c r="BC815" s="26"/>
      <c r="BD815" s="26"/>
      <c r="BE815" s="26"/>
      <c r="BF815" s="26"/>
      <c r="BG815" s="26"/>
      <c r="BH815" s="26" t="s">
        <v>723</v>
      </c>
      <c r="BI815" s="26"/>
      <c r="BJ815" s="26" t="s">
        <v>724</v>
      </c>
      <c r="BK815" s="26" t="s">
        <v>489</v>
      </c>
      <c r="BL815" s="26">
        <v>18301</v>
      </c>
      <c r="BM815" s="27" t="s">
        <v>84</v>
      </c>
      <c r="BN815" s="26"/>
      <c r="BO815" s="26"/>
      <c r="BP815" s="26"/>
      <c r="BQ815" s="26"/>
      <c r="BR815" s="26">
        <v>2</v>
      </c>
      <c r="BS815" s="26" t="s">
        <v>728</v>
      </c>
    </row>
    <row r="816" spans="1:71">
      <c r="A816" s="26"/>
      <c r="B816" s="45" t="s">
        <v>721</v>
      </c>
      <c r="C816" s="26" t="s">
        <v>96</v>
      </c>
      <c r="D816" s="26">
        <v>19</v>
      </c>
      <c r="E816" s="9">
        <v>44096</v>
      </c>
      <c r="F816" s="9">
        <v>43813</v>
      </c>
      <c r="G816" s="9">
        <v>44179</v>
      </c>
      <c r="H816" s="26" t="s">
        <v>722</v>
      </c>
      <c r="I816" s="26"/>
      <c r="J816" s="26" t="s">
        <v>723</v>
      </c>
      <c r="K816" s="26"/>
      <c r="L816" s="26" t="s">
        <v>724</v>
      </c>
      <c r="M816" s="26" t="s">
        <v>489</v>
      </c>
      <c r="N816" s="26">
        <v>18301</v>
      </c>
      <c r="O816" s="26"/>
      <c r="P816" s="26"/>
      <c r="Q816" s="26">
        <v>155</v>
      </c>
      <c r="R816" s="26">
        <v>100000</v>
      </c>
      <c r="S816" s="26">
        <v>0</v>
      </c>
      <c r="T816" s="26">
        <v>0</v>
      </c>
      <c r="U816" s="26">
        <v>0</v>
      </c>
      <c r="V816" s="26">
        <v>0</v>
      </c>
      <c r="W816" s="26">
        <v>25000</v>
      </c>
      <c r="X816" s="26">
        <v>10000</v>
      </c>
      <c r="Y816" s="26">
        <v>0</v>
      </c>
      <c r="Z816" s="26">
        <v>15000</v>
      </c>
      <c r="AA816" s="26">
        <v>30000</v>
      </c>
      <c r="AB816" s="26">
        <v>15000</v>
      </c>
      <c r="AC816" s="26"/>
      <c r="AD816" s="26">
        <v>15000</v>
      </c>
      <c r="AE816" s="26">
        <v>30000</v>
      </c>
      <c r="AF816" s="26">
        <v>15000</v>
      </c>
      <c r="AG816" s="26"/>
      <c r="AH816" s="26">
        <v>2010</v>
      </c>
      <c r="AI816" s="26" t="s">
        <v>90</v>
      </c>
      <c r="AJ816" t="s">
        <v>741</v>
      </c>
      <c r="AK816" s="11">
        <v>911.28</v>
      </c>
      <c r="AL816" s="11">
        <v>17.07</v>
      </c>
      <c r="AM816" s="11">
        <v>4.49</v>
      </c>
      <c r="AN816" s="11">
        <v>4.04</v>
      </c>
      <c r="AO816" s="11">
        <v>0</v>
      </c>
      <c r="AP816" s="11">
        <v>936.88</v>
      </c>
      <c r="AQ816" s="26">
        <v>15</v>
      </c>
      <c r="AR816" s="11">
        <f t="shared" si="27"/>
        <v>140.53199999999998</v>
      </c>
      <c r="AS816" s="13">
        <v>44408</v>
      </c>
      <c r="AT816" s="14" t="s">
        <v>83</v>
      </c>
      <c r="AU816" s="15">
        <f t="shared" si="26"/>
        <v>936.88</v>
      </c>
      <c r="AV816" s="11"/>
      <c r="AW816" s="27" t="s">
        <v>726</v>
      </c>
      <c r="AX816" s="26"/>
      <c r="AY816" s="16">
        <v>44408</v>
      </c>
      <c r="AZ816" s="26" t="s">
        <v>727</v>
      </c>
      <c r="BA816" s="26"/>
      <c r="BB816" s="26"/>
      <c r="BC816" s="26"/>
      <c r="BD816" s="26"/>
      <c r="BE816" s="26"/>
      <c r="BF816" s="26"/>
      <c r="BG816" s="26"/>
      <c r="BH816" s="26" t="s">
        <v>723</v>
      </c>
      <c r="BI816" s="26"/>
      <c r="BJ816" s="26" t="s">
        <v>724</v>
      </c>
      <c r="BK816" s="26" t="s">
        <v>489</v>
      </c>
      <c r="BL816" s="26">
        <v>18301</v>
      </c>
      <c r="BM816" s="27" t="s">
        <v>84</v>
      </c>
      <c r="BN816" s="26"/>
      <c r="BO816" s="26"/>
      <c r="BP816" s="26"/>
      <c r="BQ816" s="26"/>
      <c r="BR816" s="26">
        <v>2</v>
      </c>
      <c r="BS816" s="26" t="s">
        <v>728</v>
      </c>
    </row>
    <row r="817" spans="1:71">
      <c r="A817" s="26"/>
      <c r="B817" s="45" t="s">
        <v>721</v>
      </c>
      <c r="C817" s="26" t="s">
        <v>96</v>
      </c>
      <c r="D817" s="26">
        <v>19</v>
      </c>
      <c r="E817" s="9">
        <v>44096</v>
      </c>
      <c r="F817" s="9">
        <v>43813</v>
      </c>
      <c r="G817" s="9">
        <v>44179</v>
      </c>
      <c r="H817" s="26" t="s">
        <v>722</v>
      </c>
      <c r="I817" s="26"/>
      <c r="J817" s="26" t="s">
        <v>723</v>
      </c>
      <c r="K817" s="26"/>
      <c r="L817" s="26" t="s">
        <v>724</v>
      </c>
      <c r="M817" s="26" t="s">
        <v>489</v>
      </c>
      <c r="N817" s="26">
        <v>18301</v>
      </c>
      <c r="O817" s="26"/>
      <c r="P817" s="26"/>
      <c r="Q817" s="26">
        <v>155</v>
      </c>
      <c r="R817" s="26">
        <v>100000</v>
      </c>
      <c r="S817" s="26">
        <v>0</v>
      </c>
      <c r="T817" s="26">
        <v>0</v>
      </c>
      <c r="U817" s="26">
        <v>0</v>
      </c>
      <c r="V817" s="26">
        <v>0</v>
      </c>
      <c r="W817" s="26">
        <v>25000</v>
      </c>
      <c r="X817" s="26">
        <v>10000</v>
      </c>
      <c r="Y817" s="26">
        <v>0</v>
      </c>
      <c r="Z817" s="26">
        <v>15000</v>
      </c>
      <c r="AA817" s="26">
        <v>30000</v>
      </c>
      <c r="AB817" s="26">
        <v>15000</v>
      </c>
      <c r="AC817" s="26"/>
      <c r="AD817" s="26">
        <v>15000</v>
      </c>
      <c r="AE817" s="26">
        <v>30000</v>
      </c>
      <c r="AF817" s="26">
        <v>15000</v>
      </c>
      <c r="AG817" s="26"/>
      <c r="AH817" s="26">
        <v>2013</v>
      </c>
      <c r="AI817" s="26" t="s">
        <v>90</v>
      </c>
      <c r="AJ817" t="s">
        <v>753</v>
      </c>
      <c r="AK817" s="11">
        <v>-911.28</v>
      </c>
      <c r="AL817" s="11">
        <v>-17.07</v>
      </c>
      <c r="AM817" s="11">
        <v>-4.49</v>
      </c>
      <c r="AN817" s="11">
        <v>-4.04</v>
      </c>
      <c r="AO817" s="11">
        <v>0</v>
      </c>
      <c r="AP817" s="11">
        <v>-936.88</v>
      </c>
      <c r="AQ817" s="26">
        <v>15</v>
      </c>
      <c r="AR817" s="11">
        <f t="shared" si="27"/>
        <v>-140.53199999999998</v>
      </c>
      <c r="AS817" s="13">
        <v>44408</v>
      </c>
      <c r="AT817" s="14" t="s">
        <v>83</v>
      </c>
      <c r="AU817" s="15">
        <f t="shared" si="26"/>
        <v>-936.88</v>
      </c>
      <c r="AV817" s="11"/>
      <c r="AW817" s="27" t="s">
        <v>726</v>
      </c>
      <c r="AX817" s="26"/>
      <c r="AY817" s="16">
        <v>44408</v>
      </c>
      <c r="AZ817" s="26" t="s">
        <v>727</v>
      </c>
      <c r="BA817" s="26"/>
      <c r="BB817" s="26"/>
      <c r="BC817" s="26"/>
      <c r="BD817" s="26"/>
      <c r="BE817" s="26"/>
      <c r="BF817" s="26"/>
      <c r="BG817" s="26"/>
      <c r="BH817" s="26" t="s">
        <v>723</v>
      </c>
      <c r="BI817" s="26"/>
      <c r="BJ817" s="26" t="s">
        <v>724</v>
      </c>
      <c r="BK817" s="26" t="s">
        <v>489</v>
      </c>
      <c r="BL817" s="26">
        <v>18301</v>
      </c>
      <c r="BM817" s="27" t="s">
        <v>84</v>
      </c>
      <c r="BN817" s="26"/>
      <c r="BO817" s="26"/>
      <c r="BP817" s="26"/>
      <c r="BQ817" s="26"/>
      <c r="BR817" s="26">
        <v>2</v>
      </c>
      <c r="BS817" s="26" t="s">
        <v>728</v>
      </c>
    </row>
    <row r="818" spans="1:71">
      <c r="A818" s="26"/>
      <c r="B818" s="45" t="s">
        <v>721</v>
      </c>
      <c r="C818" s="26" t="s">
        <v>96</v>
      </c>
      <c r="D818" s="26">
        <v>21</v>
      </c>
      <c r="E818" s="9">
        <v>44119</v>
      </c>
      <c r="F818" s="9">
        <v>43813</v>
      </c>
      <c r="G818" s="9">
        <v>44179</v>
      </c>
      <c r="H818" s="26" t="s">
        <v>722</v>
      </c>
      <c r="I818" s="26"/>
      <c r="J818" s="26" t="s">
        <v>723</v>
      </c>
      <c r="K818" s="26"/>
      <c r="L818" s="26" t="s">
        <v>724</v>
      </c>
      <c r="M818" s="26" t="s">
        <v>489</v>
      </c>
      <c r="N818" s="26">
        <v>18301</v>
      </c>
      <c r="O818" s="26"/>
      <c r="P818" s="26"/>
      <c r="Q818" s="26">
        <v>155</v>
      </c>
      <c r="R818" s="26">
        <v>100000</v>
      </c>
      <c r="S818" s="26">
        <v>0</v>
      </c>
      <c r="T818" s="26">
        <v>0</v>
      </c>
      <c r="U818" s="26">
        <v>0</v>
      </c>
      <c r="V818" s="26">
        <v>0</v>
      </c>
      <c r="W818" s="26">
        <v>25000</v>
      </c>
      <c r="X818" s="26">
        <v>10000</v>
      </c>
      <c r="Y818" s="26">
        <v>0</v>
      </c>
      <c r="Z818" s="26">
        <v>15000</v>
      </c>
      <c r="AA818" s="26">
        <v>30000</v>
      </c>
      <c r="AB818" s="26">
        <v>15000</v>
      </c>
      <c r="AC818" s="26"/>
      <c r="AD818" s="26">
        <v>15000</v>
      </c>
      <c r="AE818" s="26">
        <v>30000</v>
      </c>
      <c r="AF818" s="26">
        <v>15000</v>
      </c>
      <c r="AG818" s="26"/>
      <c r="AH818" s="26">
        <v>2010</v>
      </c>
      <c r="AI818" s="26" t="s">
        <v>90</v>
      </c>
      <c r="AJ818" t="s">
        <v>748</v>
      </c>
      <c r="AK818" s="11">
        <v>658.52</v>
      </c>
      <c r="AL818" s="11">
        <v>12.49</v>
      </c>
      <c r="AM818" s="11">
        <v>3.29</v>
      </c>
      <c r="AN818" s="11">
        <v>2.96</v>
      </c>
      <c r="AO818" s="11">
        <v>0</v>
      </c>
      <c r="AP818" s="11">
        <v>677.26</v>
      </c>
      <c r="AQ818" s="26">
        <v>15</v>
      </c>
      <c r="AR818" s="11">
        <f t="shared" ref="AR818" si="28">AP818*AQ818%</f>
        <v>101.589</v>
      </c>
      <c r="AS818" s="13">
        <v>44408</v>
      </c>
      <c r="AT818" s="14" t="s">
        <v>83</v>
      </c>
      <c r="AU818" s="15">
        <f t="shared" si="26"/>
        <v>677.26</v>
      </c>
      <c r="AV818" s="11"/>
      <c r="AW818" s="27" t="s">
        <v>726</v>
      </c>
      <c r="AX818" s="26"/>
      <c r="AY818" s="16">
        <v>44408</v>
      </c>
      <c r="AZ818" s="26" t="s">
        <v>727</v>
      </c>
      <c r="BA818" s="26"/>
      <c r="BB818" s="26"/>
      <c r="BC818" s="26"/>
      <c r="BD818" s="26"/>
      <c r="BE818" s="26"/>
      <c r="BF818" s="26"/>
      <c r="BG818" s="26"/>
      <c r="BH818" s="26" t="s">
        <v>723</v>
      </c>
      <c r="BI818" s="26"/>
      <c r="BJ818" s="26" t="s">
        <v>724</v>
      </c>
      <c r="BK818" s="26" t="s">
        <v>489</v>
      </c>
      <c r="BL818" s="26">
        <v>18301</v>
      </c>
      <c r="BM818" s="27" t="s">
        <v>84</v>
      </c>
      <c r="BN818" s="26"/>
      <c r="BO818" s="26"/>
      <c r="BP818" s="26"/>
      <c r="BQ818" s="26"/>
      <c r="BR818" s="26">
        <v>2</v>
      </c>
      <c r="BS818" s="26" t="s">
        <v>728</v>
      </c>
    </row>
    <row r="819" spans="1:71">
      <c r="A819" s="26"/>
      <c r="B819" s="45" t="s">
        <v>721</v>
      </c>
      <c r="C819" s="26" t="s">
        <v>96</v>
      </c>
      <c r="D819" s="26">
        <v>22</v>
      </c>
      <c r="E819" s="9">
        <v>44140</v>
      </c>
      <c r="F819" s="9">
        <v>43813</v>
      </c>
      <c r="G819" s="9">
        <v>44179</v>
      </c>
      <c r="H819" s="26" t="s">
        <v>722</v>
      </c>
      <c r="I819" s="26"/>
      <c r="J819" s="26" t="s">
        <v>723</v>
      </c>
      <c r="K819" s="26"/>
      <c r="L819" s="26" t="s">
        <v>724</v>
      </c>
      <c r="M819" s="26" t="s">
        <v>489</v>
      </c>
      <c r="N819" s="26">
        <v>18301</v>
      </c>
      <c r="O819" s="26"/>
      <c r="P819" s="26"/>
      <c r="Q819" s="26">
        <v>155</v>
      </c>
      <c r="R819" s="26">
        <v>100000</v>
      </c>
      <c r="S819" s="26">
        <v>0</v>
      </c>
      <c r="T819" s="26">
        <v>0</v>
      </c>
      <c r="U819" s="26">
        <v>0</v>
      </c>
      <c r="V819" s="26">
        <v>0</v>
      </c>
      <c r="W819" s="26">
        <v>25000</v>
      </c>
      <c r="X819" s="26">
        <v>10000</v>
      </c>
      <c r="Y819" s="26">
        <v>0</v>
      </c>
      <c r="Z819" s="26">
        <v>15000</v>
      </c>
      <c r="AA819" s="26">
        <v>30000</v>
      </c>
      <c r="AB819" s="26">
        <v>15000</v>
      </c>
      <c r="AC819" s="26"/>
      <c r="AD819" s="26">
        <v>15000</v>
      </c>
      <c r="AE819" s="26">
        <v>30000</v>
      </c>
      <c r="AF819" s="26">
        <v>15000</v>
      </c>
      <c r="AG819" s="26"/>
      <c r="AH819" s="26">
        <v>2008</v>
      </c>
      <c r="AI819" s="26" t="s">
        <v>90</v>
      </c>
      <c r="AJ819" t="s">
        <v>743</v>
      </c>
      <c r="AK819" s="11">
        <v>-428.04</v>
      </c>
      <c r="AL819" s="11">
        <v>-8.1199999999999992</v>
      </c>
      <c r="AM819" s="11">
        <v>-2.14</v>
      </c>
      <c r="AN819" s="11">
        <v>-1.92</v>
      </c>
      <c r="AO819" s="11">
        <v>0</v>
      </c>
      <c r="AP819" s="11">
        <v>-440.22</v>
      </c>
      <c r="AQ819" s="26">
        <v>15</v>
      </c>
      <c r="AR819" s="11">
        <f t="shared" ref="AR819:AR820" si="29">AP819*AQ819%</f>
        <v>-66.033000000000001</v>
      </c>
      <c r="AS819" s="13">
        <v>44408</v>
      </c>
      <c r="AT819" s="14" t="s">
        <v>83</v>
      </c>
      <c r="AU819" s="15">
        <f t="shared" si="26"/>
        <v>-440.22</v>
      </c>
      <c r="AV819" s="11"/>
      <c r="AW819" s="27" t="s">
        <v>726</v>
      </c>
      <c r="AX819" s="26"/>
      <c r="AY819" s="16">
        <v>44408</v>
      </c>
      <c r="AZ819" s="26" t="s">
        <v>727</v>
      </c>
      <c r="BA819" s="26"/>
      <c r="BB819" s="26"/>
      <c r="BC819" s="26"/>
      <c r="BD819" s="26"/>
      <c r="BE819" s="26"/>
      <c r="BF819" s="26"/>
      <c r="BG819" s="26"/>
      <c r="BH819" s="26" t="s">
        <v>723</v>
      </c>
      <c r="BI819" s="26"/>
      <c r="BJ819" s="26" t="s">
        <v>724</v>
      </c>
      <c r="BK819" s="26" t="s">
        <v>489</v>
      </c>
      <c r="BL819" s="26">
        <v>18301</v>
      </c>
      <c r="BM819" s="27" t="s">
        <v>84</v>
      </c>
      <c r="BN819" s="26"/>
      <c r="BO819" s="26"/>
      <c r="BP819" s="26"/>
      <c r="BQ819" s="26"/>
      <c r="BR819" s="26">
        <v>2</v>
      </c>
      <c r="BS819" s="26" t="s">
        <v>728</v>
      </c>
    </row>
    <row r="820" spans="1:71">
      <c r="A820" s="26"/>
      <c r="B820" s="45" t="s">
        <v>721</v>
      </c>
      <c r="C820" s="26" t="s">
        <v>96</v>
      </c>
      <c r="D820" s="26">
        <v>22</v>
      </c>
      <c r="E820" s="9">
        <v>44140</v>
      </c>
      <c r="F820" s="9">
        <v>43813</v>
      </c>
      <c r="G820" s="9">
        <v>44179</v>
      </c>
      <c r="H820" s="26" t="s">
        <v>722</v>
      </c>
      <c r="I820" s="26"/>
      <c r="J820" s="26" t="s">
        <v>723</v>
      </c>
      <c r="K820" s="26"/>
      <c r="L820" s="26" t="s">
        <v>724</v>
      </c>
      <c r="M820" s="26" t="s">
        <v>489</v>
      </c>
      <c r="N820" s="26">
        <v>18301</v>
      </c>
      <c r="O820" s="26"/>
      <c r="P820" s="26"/>
      <c r="Q820" s="26">
        <v>155</v>
      </c>
      <c r="R820" s="26">
        <v>100000</v>
      </c>
      <c r="S820" s="26">
        <v>0</v>
      </c>
      <c r="T820" s="26">
        <v>0</v>
      </c>
      <c r="U820" s="26">
        <v>0</v>
      </c>
      <c r="V820" s="26">
        <v>0</v>
      </c>
      <c r="W820" s="26">
        <v>25000</v>
      </c>
      <c r="X820" s="26">
        <v>10000</v>
      </c>
      <c r="Y820" s="26">
        <v>0</v>
      </c>
      <c r="Z820" s="26">
        <v>15000</v>
      </c>
      <c r="AA820" s="26">
        <v>30000</v>
      </c>
      <c r="AB820" s="26">
        <v>15000</v>
      </c>
      <c r="AC820" s="26"/>
      <c r="AD820" s="26">
        <v>15000</v>
      </c>
      <c r="AE820" s="26">
        <v>30000</v>
      </c>
      <c r="AF820" s="26">
        <v>15000</v>
      </c>
      <c r="AG820" s="26"/>
      <c r="AH820" s="26">
        <v>2011</v>
      </c>
      <c r="AI820" s="26" t="s">
        <v>90</v>
      </c>
      <c r="AJ820" t="s">
        <v>752</v>
      </c>
      <c r="AK820" s="11">
        <v>428.04</v>
      </c>
      <c r="AL820" s="11">
        <v>8.1199999999999992</v>
      </c>
      <c r="AM820" s="11">
        <v>2.14</v>
      </c>
      <c r="AN820" s="11">
        <v>1.92</v>
      </c>
      <c r="AO820" s="11">
        <v>0</v>
      </c>
      <c r="AP820" s="11">
        <v>440.22</v>
      </c>
      <c r="AQ820" s="26">
        <v>15</v>
      </c>
      <c r="AR820" s="11">
        <f t="shared" si="29"/>
        <v>66.033000000000001</v>
      </c>
      <c r="AS820" s="13">
        <v>44408</v>
      </c>
      <c r="AT820" s="14" t="s">
        <v>83</v>
      </c>
      <c r="AU820" s="15">
        <f t="shared" si="26"/>
        <v>440.22</v>
      </c>
      <c r="AV820" s="11"/>
      <c r="AW820" s="27" t="s">
        <v>726</v>
      </c>
      <c r="AX820" s="26"/>
      <c r="AY820" s="16">
        <v>44408</v>
      </c>
      <c r="AZ820" s="26" t="s">
        <v>727</v>
      </c>
      <c r="BA820" s="26"/>
      <c r="BB820" s="26"/>
      <c r="BC820" s="26"/>
      <c r="BD820" s="26"/>
      <c r="BE820" s="26"/>
      <c r="BF820" s="26"/>
      <c r="BG820" s="26"/>
      <c r="BH820" s="26" t="s">
        <v>723</v>
      </c>
      <c r="BI820" s="26"/>
      <c r="BJ820" s="26" t="s">
        <v>724</v>
      </c>
      <c r="BK820" s="26" t="s">
        <v>489</v>
      </c>
      <c r="BL820" s="26">
        <v>18301</v>
      </c>
      <c r="BM820" s="27" t="s">
        <v>84</v>
      </c>
      <c r="BN820" s="26"/>
      <c r="BO820" s="26"/>
      <c r="BP820" s="26"/>
      <c r="BQ820" s="26"/>
      <c r="BR820" s="26">
        <v>2</v>
      </c>
      <c r="BS820" s="26" t="s">
        <v>728</v>
      </c>
    </row>
    <row r="821" spans="1:71">
      <c r="A821" s="26"/>
      <c r="B821" s="45" t="s">
        <v>721</v>
      </c>
      <c r="C821" s="26" t="s">
        <v>96</v>
      </c>
      <c r="D821" s="26">
        <v>24</v>
      </c>
      <c r="E821" s="9">
        <v>44168</v>
      </c>
      <c r="F821" s="9">
        <v>43813</v>
      </c>
      <c r="G821" s="9">
        <v>44179</v>
      </c>
      <c r="H821" s="26" t="s">
        <v>722</v>
      </c>
      <c r="I821" s="26"/>
      <c r="J821" s="26" t="s">
        <v>723</v>
      </c>
      <c r="K821" s="26"/>
      <c r="L821" s="26" t="s">
        <v>724</v>
      </c>
      <c r="M821" s="26" t="s">
        <v>489</v>
      </c>
      <c r="N821" s="26">
        <v>18301</v>
      </c>
      <c r="O821" s="26"/>
      <c r="P821" s="26"/>
      <c r="Q821" s="26">
        <v>155</v>
      </c>
      <c r="R821" s="26">
        <v>100000</v>
      </c>
      <c r="S821" s="26">
        <v>0</v>
      </c>
      <c r="T821" s="26">
        <v>0</v>
      </c>
      <c r="U821" s="26">
        <v>0</v>
      </c>
      <c r="V821" s="26">
        <v>0</v>
      </c>
      <c r="W821" s="26">
        <v>25000</v>
      </c>
      <c r="X821" s="26">
        <v>10000</v>
      </c>
      <c r="Y821" s="26">
        <v>0</v>
      </c>
      <c r="Z821" s="26">
        <v>15000</v>
      </c>
      <c r="AA821" s="26">
        <v>30000</v>
      </c>
      <c r="AB821" s="26">
        <v>15000</v>
      </c>
      <c r="AC821" s="26"/>
      <c r="AD821" s="26">
        <v>15000</v>
      </c>
      <c r="AE821" s="26">
        <v>30000</v>
      </c>
      <c r="AF821" s="26">
        <v>15000</v>
      </c>
      <c r="AG821" s="26"/>
      <c r="AH821" s="26">
        <v>2010</v>
      </c>
      <c r="AI821" s="26" t="s">
        <v>90</v>
      </c>
      <c r="AJ821" t="s">
        <v>742</v>
      </c>
      <c r="AK821" s="11">
        <v>120.42</v>
      </c>
      <c r="AL821" s="11">
        <v>2.5</v>
      </c>
      <c r="AM821" s="11">
        <v>0.65</v>
      </c>
      <c r="AN821" s="11">
        <v>0.59</v>
      </c>
      <c r="AO821" s="11">
        <v>0</v>
      </c>
      <c r="AP821" s="11">
        <v>124.16</v>
      </c>
      <c r="AQ821" s="26">
        <v>15</v>
      </c>
      <c r="AR821" s="11">
        <f t="shared" ref="AR821" si="30">AP821*AQ821%</f>
        <v>18.623999999999999</v>
      </c>
      <c r="AS821" s="13">
        <v>44408</v>
      </c>
      <c r="AT821" s="14" t="s">
        <v>83</v>
      </c>
      <c r="AU821" s="15">
        <f t="shared" si="26"/>
        <v>124.16</v>
      </c>
      <c r="AV821" s="11"/>
      <c r="AW821" s="27" t="s">
        <v>726</v>
      </c>
      <c r="AX821" s="26"/>
      <c r="AY821" s="16">
        <v>44408</v>
      </c>
      <c r="AZ821" s="26" t="s">
        <v>727</v>
      </c>
      <c r="BA821" s="26"/>
      <c r="BB821" s="26"/>
      <c r="BC821" s="26"/>
      <c r="BD821" s="26"/>
      <c r="BE821" s="26"/>
      <c r="BF821" s="26"/>
      <c r="BG821" s="26"/>
      <c r="BH821" s="26" t="s">
        <v>723</v>
      </c>
      <c r="BI821" s="26"/>
      <c r="BJ821" s="26" t="s">
        <v>724</v>
      </c>
      <c r="BK821" s="26" t="s">
        <v>489</v>
      </c>
      <c r="BL821" s="26">
        <v>18301</v>
      </c>
      <c r="BM821" s="27" t="s">
        <v>84</v>
      </c>
      <c r="BN821" s="26"/>
      <c r="BO821" s="26"/>
      <c r="BP821" s="26"/>
      <c r="BQ821" s="26"/>
      <c r="BR821" s="26">
        <v>2</v>
      </c>
      <c r="BS821" s="26" t="s">
        <v>728</v>
      </c>
    </row>
    <row r="822" spans="1:71" ht="17.25" customHeight="1">
      <c r="A822" s="26"/>
      <c r="B822" s="45" t="s">
        <v>754</v>
      </c>
      <c r="C822" s="26" t="s">
        <v>73</v>
      </c>
      <c r="D822" s="26"/>
      <c r="E822" s="32">
        <v>43818</v>
      </c>
      <c r="F822" s="32">
        <v>43818</v>
      </c>
      <c r="G822" s="32">
        <v>44184</v>
      </c>
      <c r="H822" s="26" t="s">
        <v>755</v>
      </c>
      <c r="I822" s="26"/>
      <c r="J822" s="26" t="s">
        <v>756</v>
      </c>
      <c r="K822" s="26"/>
      <c r="L822" s="26" t="s">
        <v>757</v>
      </c>
      <c r="M822" s="26" t="s">
        <v>489</v>
      </c>
      <c r="N822" s="26">
        <v>16801</v>
      </c>
      <c r="O822" s="26"/>
      <c r="P822" s="26"/>
      <c r="Q822" s="26">
        <v>153</v>
      </c>
      <c r="R822" s="26">
        <v>500000</v>
      </c>
      <c r="S822" s="26">
        <v>0</v>
      </c>
      <c r="T822" s="26">
        <v>0</v>
      </c>
      <c r="U822" s="26">
        <v>0</v>
      </c>
      <c r="V822" s="26">
        <v>0</v>
      </c>
      <c r="W822" s="26">
        <v>25000</v>
      </c>
      <c r="X822" s="26">
        <v>10000</v>
      </c>
      <c r="Y822" s="26">
        <v>0</v>
      </c>
      <c r="Z822" s="26">
        <v>15000</v>
      </c>
      <c r="AA822" s="26">
        <v>30000</v>
      </c>
      <c r="AB822" s="26">
        <v>15000</v>
      </c>
      <c r="AC822" s="26"/>
      <c r="AD822" s="26">
        <v>15000</v>
      </c>
      <c r="AE822" s="26">
        <v>30000</v>
      </c>
      <c r="AF822" s="26">
        <v>15000</v>
      </c>
      <c r="AG822" s="26"/>
      <c r="AH822" s="26">
        <v>2008</v>
      </c>
      <c r="AI822" s="26" t="s">
        <v>87</v>
      </c>
      <c r="AJ822" s="34" t="s">
        <v>758</v>
      </c>
      <c r="AK822" s="29">
        <v>3247</v>
      </c>
      <c r="AL822" s="30">
        <v>27</v>
      </c>
      <c r="AM822" s="30">
        <v>11</v>
      </c>
      <c r="AN822" s="30">
        <v>11</v>
      </c>
      <c r="AO822" s="30">
        <v>0</v>
      </c>
      <c r="AP822" s="30">
        <v>3296</v>
      </c>
      <c r="AQ822" s="26">
        <v>15</v>
      </c>
      <c r="AR822" s="11">
        <f t="shared" si="25"/>
        <v>494.4</v>
      </c>
      <c r="AS822" s="13">
        <v>44408</v>
      </c>
      <c r="AT822" s="14" t="s">
        <v>83</v>
      </c>
      <c r="AU822" s="15">
        <f t="shared" si="26"/>
        <v>3296</v>
      </c>
      <c r="AV822" s="11"/>
      <c r="AW822" s="26" t="s">
        <v>684</v>
      </c>
      <c r="AX822" s="26"/>
      <c r="AY822" s="16">
        <v>44408</v>
      </c>
      <c r="AZ822" s="26" t="s">
        <v>684</v>
      </c>
      <c r="BA822" s="26"/>
      <c r="BB822" s="26"/>
      <c r="BC822" s="26"/>
      <c r="BD822" s="26"/>
      <c r="BE822" s="26"/>
      <c r="BF822" s="26"/>
      <c r="BG822" s="26"/>
      <c r="BH822" s="26" t="s">
        <v>759</v>
      </c>
      <c r="BI822" s="26"/>
      <c r="BJ822" s="26" t="s">
        <v>757</v>
      </c>
      <c r="BK822" s="26" t="s">
        <v>489</v>
      </c>
      <c r="BL822" s="26">
        <v>16801</v>
      </c>
      <c r="BM822" s="27" t="s">
        <v>84</v>
      </c>
      <c r="BN822" s="26"/>
      <c r="BO822" s="26"/>
      <c r="BP822" s="26"/>
      <c r="BQ822" s="26"/>
      <c r="BR822" s="26">
        <v>2</v>
      </c>
      <c r="BS822" s="26" t="s">
        <v>728</v>
      </c>
    </row>
    <row r="823" spans="1:71" ht="17.25" customHeight="1">
      <c r="A823" s="26"/>
      <c r="B823" s="45" t="s">
        <v>754</v>
      </c>
      <c r="C823" s="26" t="s">
        <v>73</v>
      </c>
      <c r="D823" s="26"/>
      <c r="E823" s="32">
        <v>43818</v>
      </c>
      <c r="F823" s="32">
        <v>43818</v>
      </c>
      <c r="G823" s="32">
        <v>44184</v>
      </c>
      <c r="H823" s="26" t="s">
        <v>755</v>
      </c>
      <c r="I823" s="26"/>
      <c r="J823" s="26" t="s">
        <v>756</v>
      </c>
      <c r="K823" s="26"/>
      <c r="L823" s="26" t="s">
        <v>757</v>
      </c>
      <c r="M823" s="26" t="s">
        <v>489</v>
      </c>
      <c r="N823" s="26">
        <v>16801</v>
      </c>
      <c r="O823" s="26"/>
      <c r="P823" s="26"/>
      <c r="Q823" s="26">
        <v>153</v>
      </c>
      <c r="R823" s="26">
        <v>500000</v>
      </c>
      <c r="S823" s="26">
        <v>0</v>
      </c>
      <c r="T823" s="26">
        <v>0</v>
      </c>
      <c r="U823" s="26">
        <v>0</v>
      </c>
      <c r="V823" s="26">
        <v>0</v>
      </c>
      <c r="W823" s="26">
        <v>25000</v>
      </c>
      <c r="X823" s="26">
        <v>10000</v>
      </c>
      <c r="Y823" s="26">
        <v>0</v>
      </c>
      <c r="Z823" s="26">
        <v>15000</v>
      </c>
      <c r="AA823" s="26">
        <v>30000</v>
      </c>
      <c r="AB823" s="26">
        <v>15000</v>
      </c>
      <c r="AC823" s="26"/>
      <c r="AD823" s="26">
        <v>15000</v>
      </c>
      <c r="AE823" s="26">
        <v>30000</v>
      </c>
      <c r="AF823" s="26">
        <v>15000</v>
      </c>
      <c r="AG823" s="26"/>
      <c r="AH823" s="26">
        <v>2011</v>
      </c>
      <c r="AI823" s="26" t="s">
        <v>87</v>
      </c>
      <c r="AJ823" s="34" t="s">
        <v>760</v>
      </c>
      <c r="AK823" s="29">
        <v>3247</v>
      </c>
      <c r="AL823" s="30">
        <v>27</v>
      </c>
      <c r="AM823" s="30">
        <v>11</v>
      </c>
      <c r="AN823" s="30">
        <v>11</v>
      </c>
      <c r="AO823" s="30">
        <v>0</v>
      </c>
      <c r="AP823" s="30">
        <v>3296</v>
      </c>
      <c r="AQ823" s="26">
        <v>15</v>
      </c>
      <c r="AR823" s="11">
        <f t="shared" si="25"/>
        <v>494.4</v>
      </c>
      <c r="AS823" s="13">
        <v>44408</v>
      </c>
      <c r="AT823" s="14" t="s">
        <v>83</v>
      </c>
      <c r="AU823" s="15">
        <f t="shared" si="26"/>
        <v>3296</v>
      </c>
      <c r="AV823" s="11"/>
      <c r="AW823" s="26" t="s">
        <v>684</v>
      </c>
      <c r="AX823" s="26"/>
      <c r="AY823" s="16">
        <v>44408</v>
      </c>
      <c r="AZ823" s="26" t="s">
        <v>684</v>
      </c>
      <c r="BA823" s="26"/>
      <c r="BB823" s="26"/>
      <c r="BC823" s="26"/>
      <c r="BD823" s="26"/>
      <c r="BE823" s="26"/>
      <c r="BF823" s="26"/>
      <c r="BG823" s="26"/>
      <c r="BH823" s="26" t="s">
        <v>759</v>
      </c>
      <c r="BI823" s="26"/>
      <c r="BJ823" s="26" t="s">
        <v>757</v>
      </c>
      <c r="BK823" s="26" t="s">
        <v>489</v>
      </c>
      <c r="BL823" s="26">
        <v>16801</v>
      </c>
      <c r="BM823" s="27" t="s">
        <v>84</v>
      </c>
      <c r="BN823" s="26"/>
      <c r="BO823" s="26"/>
      <c r="BP823" s="26"/>
      <c r="BQ823" s="26"/>
      <c r="BR823" s="26">
        <v>2</v>
      </c>
      <c r="BS823" s="26" t="s">
        <v>728</v>
      </c>
    </row>
    <row r="824" spans="1:71" ht="17.25" customHeight="1">
      <c r="A824" s="26"/>
      <c r="B824" s="45" t="s">
        <v>754</v>
      </c>
      <c r="C824" s="26" t="s">
        <v>73</v>
      </c>
      <c r="D824" s="26"/>
      <c r="E824" s="32">
        <v>43818</v>
      </c>
      <c r="F824" s="32">
        <v>43818</v>
      </c>
      <c r="G824" s="32">
        <v>44184</v>
      </c>
      <c r="H824" s="26" t="s">
        <v>755</v>
      </c>
      <c r="I824" s="26"/>
      <c r="J824" s="26" t="s">
        <v>756</v>
      </c>
      <c r="K824" s="26"/>
      <c r="L824" s="26" t="s">
        <v>757</v>
      </c>
      <c r="M824" s="26" t="s">
        <v>489</v>
      </c>
      <c r="N824" s="26">
        <v>16801</v>
      </c>
      <c r="O824" s="26"/>
      <c r="P824" s="26"/>
      <c r="Q824" s="26">
        <v>153</v>
      </c>
      <c r="R824" s="26">
        <v>500000</v>
      </c>
      <c r="S824" s="26">
        <v>0</v>
      </c>
      <c r="T824" s="26">
        <v>0</v>
      </c>
      <c r="U824" s="26">
        <v>0</v>
      </c>
      <c r="V824" s="26">
        <v>0</v>
      </c>
      <c r="W824" s="26">
        <v>25000</v>
      </c>
      <c r="X824" s="26">
        <v>10000</v>
      </c>
      <c r="Y824" s="26">
        <v>0</v>
      </c>
      <c r="Z824" s="26">
        <v>15000</v>
      </c>
      <c r="AA824" s="26">
        <v>30000</v>
      </c>
      <c r="AB824" s="26">
        <v>15000</v>
      </c>
      <c r="AC824" s="26"/>
      <c r="AD824" s="26">
        <v>15000</v>
      </c>
      <c r="AE824" s="26">
        <v>30000</v>
      </c>
      <c r="AF824" s="26">
        <v>15000</v>
      </c>
      <c r="AG824" s="26"/>
      <c r="AH824" s="26">
        <v>2011</v>
      </c>
      <c r="AI824" s="26" t="s">
        <v>122</v>
      </c>
      <c r="AJ824" s="34" t="s">
        <v>761</v>
      </c>
      <c r="AK824" s="29">
        <v>3247</v>
      </c>
      <c r="AL824" s="30">
        <v>27</v>
      </c>
      <c r="AM824" s="30">
        <v>11</v>
      </c>
      <c r="AN824" s="30">
        <v>11</v>
      </c>
      <c r="AO824" s="30">
        <v>0</v>
      </c>
      <c r="AP824" s="30">
        <v>3296</v>
      </c>
      <c r="AQ824" s="26">
        <v>15</v>
      </c>
      <c r="AR824" s="11">
        <f t="shared" si="25"/>
        <v>494.4</v>
      </c>
      <c r="AS824" s="13">
        <v>44408</v>
      </c>
      <c r="AT824" s="14" t="s">
        <v>83</v>
      </c>
      <c r="AU824" s="15">
        <f t="shared" si="26"/>
        <v>3296</v>
      </c>
      <c r="AV824" s="11"/>
      <c r="AW824" s="26" t="s">
        <v>684</v>
      </c>
      <c r="AX824" s="26"/>
      <c r="AY824" s="16">
        <v>44408</v>
      </c>
      <c r="AZ824" s="26" t="s">
        <v>684</v>
      </c>
      <c r="BA824" s="26"/>
      <c r="BB824" s="26"/>
      <c r="BC824" s="26"/>
      <c r="BD824" s="26"/>
      <c r="BE824" s="26"/>
      <c r="BF824" s="26"/>
      <c r="BG824" s="26"/>
      <c r="BH824" s="26" t="s">
        <v>759</v>
      </c>
      <c r="BI824" s="26"/>
      <c r="BJ824" s="26" t="s">
        <v>757</v>
      </c>
      <c r="BK824" s="26" t="s">
        <v>489</v>
      </c>
      <c r="BL824" s="26">
        <v>16801</v>
      </c>
      <c r="BM824" s="27" t="s">
        <v>84</v>
      </c>
      <c r="BN824" s="26"/>
      <c r="BO824" s="26"/>
      <c r="BP824" s="26"/>
      <c r="BQ824" s="26"/>
      <c r="BR824" s="26">
        <v>2</v>
      </c>
      <c r="BS824" s="26" t="s">
        <v>728</v>
      </c>
    </row>
    <row r="825" spans="1:71" ht="17.25" customHeight="1">
      <c r="A825" s="26"/>
      <c r="B825" s="45" t="s">
        <v>754</v>
      </c>
      <c r="C825" s="26" t="s">
        <v>73</v>
      </c>
      <c r="D825" s="26"/>
      <c r="E825" s="32">
        <v>43818</v>
      </c>
      <c r="F825" s="32">
        <v>43818</v>
      </c>
      <c r="G825" s="32">
        <v>44184</v>
      </c>
      <c r="H825" s="26" t="s">
        <v>755</v>
      </c>
      <c r="I825" s="26"/>
      <c r="J825" s="26" t="s">
        <v>756</v>
      </c>
      <c r="K825" s="26"/>
      <c r="L825" s="26" t="s">
        <v>757</v>
      </c>
      <c r="M825" s="26" t="s">
        <v>489</v>
      </c>
      <c r="N825" s="26">
        <v>16801</v>
      </c>
      <c r="O825" s="26"/>
      <c r="P825" s="26"/>
      <c r="Q825" s="26">
        <v>153</v>
      </c>
      <c r="R825" s="26">
        <v>500000</v>
      </c>
      <c r="S825" s="26">
        <v>0</v>
      </c>
      <c r="T825" s="26">
        <v>0</v>
      </c>
      <c r="U825" s="26">
        <v>0</v>
      </c>
      <c r="V825" s="26">
        <v>0</v>
      </c>
      <c r="W825" s="26">
        <v>25000</v>
      </c>
      <c r="X825" s="26">
        <v>10000</v>
      </c>
      <c r="Y825" s="26">
        <v>0</v>
      </c>
      <c r="Z825" s="26">
        <v>15000</v>
      </c>
      <c r="AA825" s="26">
        <v>30000</v>
      </c>
      <c r="AB825" s="26">
        <v>15000</v>
      </c>
      <c r="AC825" s="26"/>
      <c r="AD825" s="26">
        <v>15000</v>
      </c>
      <c r="AE825" s="26">
        <v>30000</v>
      </c>
      <c r="AF825" s="26">
        <v>15000</v>
      </c>
      <c r="AG825" s="26"/>
      <c r="AH825" s="26">
        <v>2012</v>
      </c>
      <c r="AI825" s="26" t="s">
        <v>90</v>
      </c>
      <c r="AJ825" s="54" t="s">
        <v>1715</v>
      </c>
      <c r="AK825" s="29">
        <v>3247</v>
      </c>
      <c r="AL825" s="30">
        <v>27</v>
      </c>
      <c r="AM825" s="30">
        <v>11</v>
      </c>
      <c r="AN825" s="30">
        <v>11</v>
      </c>
      <c r="AO825" s="30">
        <v>0</v>
      </c>
      <c r="AP825" s="30">
        <v>3296</v>
      </c>
      <c r="AQ825" s="26">
        <v>15</v>
      </c>
      <c r="AR825" s="11">
        <f t="shared" ref="AR825" si="31">AP825*AQ825%</f>
        <v>494.4</v>
      </c>
      <c r="AS825" s="13">
        <v>44408</v>
      </c>
      <c r="AT825" s="14" t="s">
        <v>83</v>
      </c>
      <c r="AU825" s="15">
        <f t="shared" ref="AU825" si="32">AP825</f>
        <v>3296</v>
      </c>
      <c r="AV825" s="11"/>
      <c r="AW825" s="26" t="s">
        <v>684</v>
      </c>
      <c r="AX825" s="26"/>
      <c r="AY825" s="16">
        <v>44408</v>
      </c>
      <c r="AZ825" s="26" t="s">
        <v>684</v>
      </c>
      <c r="BA825" s="26"/>
      <c r="BB825" s="26"/>
      <c r="BC825" s="26"/>
      <c r="BD825" s="26"/>
      <c r="BE825" s="26"/>
      <c r="BF825" s="26"/>
      <c r="BG825" s="26"/>
      <c r="BH825" s="26" t="s">
        <v>759</v>
      </c>
      <c r="BI825" s="26"/>
      <c r="BJ825" s="26" t="s">
        <v>757</v>
      </c>
      <c r="BK825" s="26" t="s">
        <v>489</v>
      </c>
      <c r="BL825" s="26">
        <v>16801</v>
      </c>
      <c r="BM825" s="27" t="s">
        <v>84</v>
      </c>
      <c r="BN825" s="26"/>
      <c r="BO825" s="26"/>
      <c r="BP825" s="26"/>
      <c r="BQ825" s="26"/>
      <c r="BR825" s="26">
        <v>2</v>
      </c>
      <c r="BS825" s="26" t="s">
        <v>728</v>
      </c>
    </row>
    <row r="826" spans="1:71" ht="17.25" customHeight="1">
      <c r="A826" s="26"/>
      <c r="B826" s="45" t="s">
        <v>754</v>
      </c>
      <c r="C826" s="26" t="s">
        <v>73</v>
      </c>
      <c r="D826" s="26"/>
      <c r="E826" s="32">
        <v>43818</v>
      </c>
      <c r="F826" s="32">
        <v>43818</v>
      </c>
      <c r="G826" s="32">
        <v>44184</v>
      </c>
      <c r="H826" s="26" t="s">
        <v>755</v>
      </c>
      <c r="I826" s="26"/>
      <c r="J826" s="26" t="s">
        <v>756</v>
      </c>
      <c r="K826" s="26"/>
      <c r="L826" s="26" t="s">
        <v>757</v>
      </c>
      <c r="M826" s="26" t="s">
        <v>489</v>
      </c>
      <c r="N826" s="26">
        <v>16801</v>
      </c>
      <c r="O826" s="26"/>
      <c r="P826" s="26"/>
      <c r="Q826" s="26">
        <v>153</v>
      </c>
      <c r="R826" s="26">
        <v>500000</v>
      </c>
      <c r="S826" s="26">
        <v>0</v>
      </c>
      <c r="T826" s="26">
        <v>0</v>
      </c>
      <c r="U826" s="26">
        <v>0</v>
      </c>
      <c r="V826" s="26">
        <v>0</v>
      </c>
      <c r="W826" s="26">
        <v>25000</v>
      </c>
      <c r="X826" s="26">
        <v>10000</v>
      </c>
      <c r="Y826" s="26">
        <v>0</v>
      </c>
      <c r="Z826" s="26">
        <v>15000</v>
      </c>
      <c r="AA826" s="26">
        <v>30000</v>
      </c>
      <c r="AB826" s="26">
        <v>15000</v>
      </c>
      <c r="AC826" s="26"/>
      <c r="AD826" s="26">
        <v>15000</v>
      </c>
      <c r="AE826" s="26">
        <v>30000</v>
      </c>
      <c r="AF826" s="26">
        <v>15000</v>
      </c>
      <c r="AG826" s="26"/>
      <c r="AH826" s="26">
        <v>2014</v>
      </c>
      <c r="AI826" s="26" t="s">
        <v>87</v>
      </c>
      <c r="AJ826" s="34" t="s">
        <v>762</v>
      </c>
      <c r="AK826" s="29">
        <v>3247</v>
      </c>
      <c r="AL826" s="30">
        <v>27</v>
      </c>
      <c r="AM826" s="30">
        <v>11</v>
      </c>
      <c r="AN826" s="30">
        <v>11</v>
      </c>
      <c r="AO826" s="30">
        <v>0</v>
      </c>
      <c r="AP826" s="30">
        <v>3296</v>
      </c>
      <c r="AQ826" s="26">
        <v>15</v>
      </c>
      <c r="AR826" s="11">
        <f t="shared" si="25"/>
        <v>494.4</v>
      </c>
      <c r="AS826" s="13">
        <v>44408</v>
      </c>
      <c r="AT826" s="14" t="s">
        <v>83</v>
      </c>
      <c r="AU826" s="15">
        <f t="shared" si="26"/>
        <v>3296</v>
      </c>
      <c r="AV826" s="11"/>
      <c r="AW826" s="26" t="s">
        <v>684</v>
      </c>
      <c r="AX826" s="26"/>
      <c r="AY826" s="16">
        <v>44408</v>
      </c>
      <c r="AZ826" s="26" t="s">
        <v>684</v>
      </c>
      <c r="BA826" s="26"/>
      <c r="BB826" s="26"/>
      <c r="BC826" s="26"/>
      <c r="BD826" s="26"/>
      <c r="BE826" s="26"/>
      <c r="BF826" s="26"/>
      <c r="BG826" s="26"/>
      <c r="BH826" s="26" t="s">
        <v>759</v>
      </c>
      <c r="BI826" s="26"/>
      <c r="BJ826" s="26" t="s">
        <v>757</v>
      </c>
      <c r="BK826" s="26" t="s">
        <v>489</v>
      </c>
      <c r="BL826" s="26">
        <v>16801</v>
      </c>
      <c r="BM826" s="27" t="s">
        <v>84</v>
      </c>
      <c r="BN826" s="26"/>
      <c r="BO826" s="26"/>
      <c r="BP826" s="26"/>
      <c r="BQ826" s="26"/>
      <c r="BR826" s="26">
        <v>2</v>
      </c>
      <c r="BS826" s="26" t="s">
        <v>728</v>
      </c>
    </row>
    <row r="827" spans="1:71" ht="17.25" customHeight="1">
      <c r="A827" s="26"/>
      <c r="B827" s="45" t="s">
        <v>754</v>
      </c>
      <c r="C827" s="26" t="s">
        <v>73</v>
      </c>
      <c r="D827" s="26"/>
      <c r="E827" s="32">
        <v>43818</v>
      </c>
      <c r="F827" s="32">
        <v>43818</v>
      </c>
      <c r="G827" s="32">
        <v>44184</v>
      </c>
      <c r="H827" s="26" t="s">
        <v>755</v>
      </c>
      <c r="I827" s="26"/>
      <c r="J827" s="26" t="s">
        <v>756</v>
      </c>
      <c r="K827" s="26"/>
      <c r="L827" s="26" t="s">
        <v>757</v>
      </c>
      <c r="M827" s="26" t="s">
        <v>489</v>
      </c>
      <c r="N827" s="26">
        <v>16801</v>
      </c>
      <c r="O827" s="26"/>
      <c r="P827" s="26"/>
      <c r="Q827" s="26">
        <v>153</v>
      </c>
      <c r="R827" s="26">
        <v>500000</v>
      </c>
      <c r="S827" s="26">
        <v>0</v>
      </c>
      <c r="T827" s="26">
        <v>0</v>
      </c>
      <c r="U827" s="26">
        <v>0</v>
      </c>
      <c r="V827" s="26">
        <v>0</v>
      </c>
      <c r="W827" s="26">
        <v>25000</v>
      </c>
      <c r="X827" s="26">
        <v>10000</v>
      </c>
      <c r="Y827" s="26">
        <v>0</v>
      </c>
      <c r="Z827" s="26">
        <v>15000</v>
      </c>
      <c r="AA827" s="26">
        <v>30000</v>
      </c>
      <c r="AB827" s="26">
        <v>15000</v>
      </c>
      <c r="AC827" s="26"/>
      <c r="AD827" s="26">
        <v>15000</v>
      </c>
      <c r="AE827" s="26">
        <v>30000</v>
      </c>
      <c r="AF827" s="26">
        <v>15000</v>
      </c>
      <c r="AG827" s="26"/>
      <c r="AH827" s="26">
        <v>2012</v>
      </c>
      <c r="AI827" s="26" t="s">
        <v>90</v>
      </c>
      <c r="AJ827" s="34" t="s">
        <v>763</v>
      </c>
      <c r="AK827" s="29">
        <v>3247</v>
      </c>
      <c r="AL827" s="30">
        <v>27</v>
      </c>
      <c r="AM827" s="30">
        <v>11</v>
      </c>
      <c r="AN827" s="30">
        <v>11</v>
      </c>
      <c r="AO827" s="30">
        <v>0</v>
      </c>
      <c r="AP827" s="30">
        <v>3296</v>
      </c>
      <c r="AQ827" s="26">
        <v>15</v>
      </c>
      <c r="AR827" s="11">
        <f t="shared" si="25"/>
        <v>494.4</v>
      </c>
      <c r="AS827" s="13">
        <v>44408</v>
      </c>
      <c r="AT827" s="14" t="s">
        <v>83</v>
      </c>
      <c r="AU827" s="15">
        <f t="shared" si="26"/>
        <v>3296</v>
      </c>
      <c r="AV827" s="11"/>
      <c r="AW827" s="26" t="s">
        <v>684</v>
      </c>
      <c r="AX827" s="26"/>
      <c r="AY827" s="16">
        <v>44408</v>
      </c>
      <c r="AZ827" s="26" t="s">
        <v>684</v>
      </c>
      <c r="BA827" s="26"/>
      <c r="BB827" s="26"/>
      <c r="BC827" s="26"/>
      <c r="BD827" s="26"/>
      <c r="BE827" s="26"/>
      <c r="BF827" s="26"/>
      <c r="BG827" s="26"/>
      <c r="BH827" s="26" t="s">
        <v>759</v>
      </c>
      <c r="BI827" s="26"/>
      <c r="BJ827" s="26" t="s">
        <v>757</v>
      </c>
      <c r="BK827" s="26" t="s">
        <v>489</v>
      </c>
      <c r="BL827" s="26">
        <v>16801</v>
      </c>
      <c r="BM827" s="27" t="s">
        <v>84</v>
      </c>
      <c r="BN827" s="26"/>
      <c r="BO827" s="26"/>
      <c r="BP827" s="26"/>
      <c r="BQ827" s="26"/>
      <c r="BR827" s="26">
        <v>2</v>
      </c>
      <c r="BS827" s="26" t="s">
        <v>728</v>
      </c>
    </row>
    <row r="828" spans="1:71" ht="17.25" customHeight="1">
      <c r="A828" s="26"/>
      <c r="B828" s="45" t="s">
        <v>754</v>
      </c>
      <c r="C828" s="26" t="s">
        <v>96</v>
      </c>
      <c r="D828" s="26"/>
      <c r="E828" s="32">
        <v>43818</v>
      </c>
      <c r="F828" s="32">
        <v>43818</v>
      </c>
      <c r="G828" s="32">
        <v>44184</v>
      </c>
      <c r="H828" s="26" t="s">
        <v>755</v>
      </c>
      <c r="I828" s="26"/>
      <c r="J828" s="26" t="s">
        <v>756</v>
      </c>
      <c r="K828" s="26"/>
      <c r="L828" s="26" t="s">
        <v>757</v>
      </c>
      <c r="M828" s="26" t="s">
        <v>489</v>
      </c>
      <c r="N828" s="26">
        <v>16801</v>
      </c>
      <c r="O828" s="26"/>
      <c r="P828" s="26"/>
      <c r="Q828" s="26">
        <v>153</v>
      </c>
      <c r="R828" s="26">
        <v>500000</v>
      </c>
      <c r="S828" s="26">
        <v>0</v>
      </c>
      <c r="T828" s="26">
        <v>0</v>
      </c>
      <c r="U828" s="26">
        <v>0</v>
      </c>
      <c r="V828" s="26">
        <v>0</v>
      </c>
      <c r="W828" s="26">
        <v>25000</v>
      </c>
      <c r="X828" s="26">
        <v>10000</v>
      </c>
      <c r="Y828" s="26">
        <v>0</v>
      </c>
      <c r="Z828" s="26">
        <v>15000</v>
      </c>
      <c r="AA828" s="26">
        <v>30000</v>
      </c>
      <c r="AB828" s="26">
        <v>15000</v>
      </c>
      <c r="AC828" s="26"/>
      <c r="AD828" s="26">
        <v>15000</v>
      </c>
      <c r="AE828" s="26">
        <v>30000</v>
      </c>
      <c r="AF828" s="26">
        <v>15000</v>
      </c>
      <c r="AG828" s="26"/>
      <c r="AH828" s="26">
        <v>2010</v>
      </c>
      <c r="AI828" s="26" t="s">
        <v>110</v>
      </c>
      <c r="AJ828" s="34" t="s">
        <v>764</v>
      </c>
      <c r="AK828" s="29">
        <v>3151.67</v>
      </c>
      <c r="AL828" s="30">
        <v>25</v>
      </c>
      <c r="AM828" s="30">
        <v>10</v>
      </c>
      <c r="AN828" s="30">
        <v>10</v>
      </c>
      <c r="AO828" s="30">
        <v>0</v>
      </c>
      <c r="AP828" s="30">
        <v>3296</v>
      </c>
      <c r="AQ828" s="26">
        <v>15</v>
      </c>
      <c r="AR828" s="11">
        <f t="shared" si="25"/>
        <v>494.4</v>
      </c>
      <c r="AS828" s="13">
        <v>44408</v>
      </c>
      <c r="AT828" s="14" t="s">
        <v>83</v>
      </c>
      <c r="AU828" s="15">
        <f t="shared" si="26"/>
        <v>3296</v>
      </c>
      <c r="AV828" s="11"/>
      <c r="AW828" s="26" t="s">
        <v>684</v>
      </c>
      <c r="AX828" s="26"/>
      <c r="AY828" s="16">
        <v>44408</v>
      </c>
      <c r="AZ828" s="26" t="s">
        <v>684</v>
      </c>
      <c r="BA828" s="26"/>
      <c r="BB828" s="26"/>
      <c r="BC828" s="26"/>
      <c r="BD828" s="26"/>
      <c r="BE828" s="26"/>
      <c r="BF828" s="26"/>
      <c r="BG828" s="26"/>
      <c r="BH828" s="26" t="s">
        <v>759</v>
      </c>
      <c r="BI828" s="26"/>
      <c r="BJ828" s="26" t="s">
        <v>757</v>
      </c>
      <c r="BK828" s="26" t="s">
        <v>489</v>
      </c>
      <c r="BL828" s="26">
        <v>16801</v>
      </c>
      <c r="BM828" s="27" t="s">
        <v>84</v>
      </c>
      <c r="BN828" s="26"/>
      <c r="BO828" s="26"/>
      <c r="BP828" s="26"/>
      <c r="BQ828" s="26"/>
      <c r="BR828" s="26">
        <v>2</v>
      </c>
      <c r="BS828" s="26" t="s">
        <v>728</v>
      </c>
    </row>
    <row r="829" spans="1:71" ht="17.25" customHeight="1">
      <c r="A829" s="26"/>
      <c r="B829" s="45" t="s">
        <v>754</v>
      </c>
      <c r="C829" s="26" t="s">
        <v>96</v>
      </c>
      <c r="D829" s="26"/>
      <c r="E829" s="32">
        <v>43829</v>
      </c>
      <c r="F829" s="32">
        <v>43818</v>
      </c>
      <c r="G829" s="32">
        <v>44184</v>
      </c>
      <c r="H829" s="26" t="s">
        <v>755</v>
      </c>
      <c r="I829" s="26"/>
      <c r="J829" s="26" t="s">
        <v>756</v>
      </c>
      <c r="K829" s="26"/>
      <c r="L829" s="26" t="s">
        <v>757</v>
      </c>
      <c r="M829" s="26" t="s">
        <v>489</v>
      </c>
      <c r="N829" s="26">
        <v>16801</v>
      </c>
      <c r="O829" s="26"/>
      <c r="P829" s="26"/>
      <c r="Q829" s="26">
        <v>153</v>
      </c>
      <c r="R829" s="26">
        <v>500000</v>
      </c>
      <c r="S829" s="26">
        <v>0</v>
      </c>
      <c r="T829" s="26">
        <v>0</v>
      </c>
      <c r="U829" s="26">
        <v>0</v>
      </c>
      <c r="V829" s="26">
        <v>0</v>
      </c>
      <c r="W829" s="26">
        <v>25000</v>
      </c>
      <c r="X829" s="26">
        <v>10000</v>
      </c>
      <c r="Y829" s="26">
        <v>0</v>
      </c>
      <c r="Z829" s="26">
        <v>15000</v>
      </c>
      <c r="AA829" s="26">
        <v>30000</v>
      </c>
      <c r="AB829" s="26">
        <v>15000</v>
      </c>
      <c r="AC829" s="26"/>
      <c r="AD829" s="26">
        <v>15000</v>
      </c>
      <c r="AE829" s="26">
        <v>30000</v>
      </c>
      <c r="AF829" s="26">
        <v>15000</v>
      </c>
      <c r="AG829" s="26"/>
      <c r="AH829" s="26">
        <v>2012</v>
      </c>
      <c r="AI829" s="26" t="s">
        <v>90</v>
      </c>
      <c r="AJ829" s="34" t="s">
        <v>763</v>
      </c>
      <c r="AK829" s="29">
        <v>-3151.67</v>
      </c>
      <c r="AL829" s="30">
        <v>-25</v>
      </c>
      <c r="AM829" s="30">
        <v>-10</v>
      </c>
      <c r="AN829" s="30">
        <v>-10</v>
      </c>
      <c r="AO829" s="30">
        <v>0</v>
      </c>
      <c r="AP829" s="30">
        <v>-3296</v>
      </c>
      <c r="AQ829" s="26">
        <v>15</v>
      </c>
      <c r="AR829" s="11">
        <f t="shared" si="25"/>
        <v>-494.4</v>
      </c>
      <c r="AS829" s="13">
        <v>44408</v>
      </c>
      <c r="AT829" s="14" t="s">
        <v>83</v>
      </c>
      <c r="AU829" s="15">
        <f t="shared" si="26"/>
        <v>-3296</v>
      </c>
      <c r="AV829" s="11"/>
      <c r="AW829" s="26" t="s">
        <v>684</v>
      </c>
      <c r="AX829" s="26"/>
      <c r="AY829" s="16">
        <v>44408</v>
      </c>
      <c r="AZ829" s="26" t="s">
        <v>684</v>
      </c>
      <c r="BA829" s="26"/>
      <c r="BB829" s="26"/>
      <c r="BC829" s="26"/>
      <c r="BD829" s="26"/>
      <c r="BE829" s="26"/>
      <c r="BF829" s="26"/>
      <c r="BG829" s="26"/>
      <c r="BH829" s="26" t="s">
        <v>759</v>
      </c>
      <c r="BI829" s="26"/>
      <c r="BJ829" s="26" t="s">
        <v>757</v>
      </c>
      <c r="BK829" s="26" t="s">
        <v>489</v>
      </c>
      <c r="BL829" s="26">
        <v>16801</v>
      </c>
      <c r="BM829" s="27" t="s">
        <v>84</v>
      </c>
      <c r="BN829" s="26"/>
      <c r="BO829" s="26"/>
      <c r="BP829" s="26"/>
      <c r="BQ829" s="26"/>
      <c r="BR829" s="26">
        <v>2</v>
      </c>
      <c r="BS829" s="26" t="s">
        <v>728</v>
      </c>
    </row>
    <row r="830" spans="1:71" ht="17.25" customHeight="1">
      <c r="A830" s="26"/>
      <c r="B830" s="45" t="s">
        <v>754</v>
      </c>
      <c r="C830" s="26" t="s">
        <v>96</v>
      </c>
      <c r="D830" s="26"/>
      <c r="E830" s="32">
        <v>43930</v>
      </c>
      <c r="F830" s="32">
        <v>43818</v>
      </c>
      <c r="G830" s="32">
        <v>44184</v>
      </c>
      <c r="H830" s="26" t="s">
        <v>755</v>
      </c>
      <c r="I830" s="26"/>
      <c r="J830" s="26" t="s">
        <v>756</v>
      </c>
      <c r="K830" s="26"/>
      <c r="L830" s="26" t="s">
        <v>757</v>
      </c>
      <c r="M830" s="26" t="s">
        <v>489</v>
      </c>
      <c r="N830" s="26">
        <v>16801</v>
      </c>
      <c r="O830" s="26"/>
      <c r="P830" s="26"/>
      <c r="Q830" s="26">
        <v>153</v>
      </c>
      <c r="R830" s="26">
        <v>500000</v>
      </c>
      <c r="S830" s="26">
        <v>0</v>
      </c>
      <c r="T830" s="26">
        <v>0</v>
      </c>
      <c r="U830" s="26">
        <v>0</v>
      </c>
      <c r="V830" s="26">
        <v>0</v>
      </c>
      <c r="W830" s="26">
        <v>25000</v>
      </c>
      <c r="X830" s="26">
        <v>10000</v>
      </c>
      <c r="Y830" s="26">
        <v>0</v>
      </c>
      <c r="Z830" s="26">
        <v>15000</v>
      </c>
      <c r="AA830" s="26">
        <v>30000</v>
      </c>
      <c r="AB830" s="26">
        <v>15000</v>
      </c>
      <c r="AC830" s="26"/>
      <c r="AD830" s="26">
        <v>15000</v>
      </c>
      <c r="AE830" s="26">
        <v>30000</v>
      </c>
      <c r="AF830" s="26">
        <v>15000</v>
      </c>
      <c r="AG830" s="26"/>
      <c r="AH830" s="26">
        <v>2008</v>
      </c>
      <c r="AI830" s="26" t="s">
        <v>87</v>
      </c>
      <c r="AJ830" s="34" t="s">
        <v>765</v>
      </c>
      <c r="AK830" s="29">
        <v>-2250.81</v>
      </c>
      <c r="AL830" s="30">
        <v>-18.64</v>
      </c>
      <c r="AM830" s="30">
        <v>-7.59</v>
      </c>
      <c r="AN830" s="30">
        <v>-7.59</v>
      </c>
      <c r="AO830" s="30">
        <v>0</v>
      </c>
      <c r="AP830" s="30">
        <v>-2284.63</v>
      </c>
      <c r="AQ830" s="26">
        <v>15</v>
      </c>
      <c r="AR830" s="11">
        <f t="shared" si="25"/>
        <v>-342.69450000000001</v>
      </c>
      <c r="AS830" s="13">
        <v>44408</v>
      </c>
      <c r="AT830" s="14" t="s">
        <v>83</v>
      </c>
      <c r="AU830" s="15">
        <f t="shared" si="26"/>
        <v>-2284.63</v>
      </c>
      <c r="AV830" s="11"/>
      <c r="AW830" s="26" t="s">
        <v>684</v>
      </c>
      <c r="AX830" s="26"/>
      <c r="AY830" s="16">
        <v>44408</v>
      </c>
      <c r="AZ830" s="26" t="s">
        <v>684</v>
      </c>
      <c r="BA830" s="26"/>
      <c r="BB830" s="26"/>
      <c r="BC830" s="26"/>
      <c r="BD830" s="26"/>
      <c r="BE830" s="26"/>
      <c r="BF830" s="26"/>
      <c r="BG830" s="26"/>
      <c r="BH830" s="26" t="s">
        <v>759</v>
      </c>
      <c r="BI830" s="26"/>
      <c r="BJ830" s="26" t="s">
        <v>757</v>
      </c>
      <c r="BK830" s="26" t="s">
        <v>489</v>
      </c>
      <c r="BL830" s="26">
        <v>16801</v>
      </c>
      <c r="BM830" s="27" t="s">
        <v>84</v>
      </c>
      <c r="BN830" s="26"/>
      <c r="BO830" s="26"/>
      <c r="BP830" s="26"/>
      <c r="BQ830" s="26"/>
      <c r="BR830" s="26">
        <v>2</v>
      </c>
      <c r="BS830" s="26" t="s">
        <v>728</v>
      </c>
    </row>
    <row r="831" spans="1:71" ht="17.25" customHeight="1">
      <c r="A831" s="26"/>
      <c r="B831" s="45" t="s">
        <v>754</v>
      </c>
      <c r="C831" s="26" t="s">
        <v>96</v>
      </c>
      <c r="D831" s="26"/>
      <c r="E831" s="32">
        <v>43930</v>
      </c>
      <c r="F831" s="32">
        <v>43818</v>
      </c>
      <c r="G831" s="32">
        <v>44184</v>
      </c>
      <c r="H831" s="26" t="s">
        <v>755</v>
      </c>
      <c r="I831" s="26"/>
      <c r="J831" s="26" t="s">
        <v>756</v>
      </c>
      <c r="K831" s="26"/>
      <c r="L831" s="26" t="s">
        <v>757</v>
      </c>
      <c r="M831" s="26" t="s">
        <v>489</v>
      </c>
      <c r="N831" s="26">
        <v>16801</v>
      </c>
      <c r="O831" s="26"/>
      <c r="P831" s="26"/>
      <c r="Q831" s="26">
        <v>153</v>
      </c>
      <c r="R831" s="26">
        <v>500000</v>
      </c>
      <c r="S831" s="26">
        <v>0</v>
      </c>
      <c r="T831" s="26">
        <v>0</v>
      </c>
      <c r="U831" s="26">
        <v>0</v>
      </c>
      <c r="V831" s="26">
        <v>0</v>
      </c>
      <c r="W831" s="26">
        <v>25000</v>
      </c>
      <c r="X831" s="26">
        <v>10000</v>
      </c>
      <c r="Y831" s="26">
        <v>0</v>
      </c>
      <c r="Z831" s="26">
        <v>15000</v>
      </c>
      <c r="AA831" s="26">
        <v>30000</v>
      </c>
      <c r="AB831" s="26">
        <v>15000</v>
      </c>
      <c r="AC831" s="26"/>
      <c r="AD831" s="26">
        <v>15000</v>
      </c>
      <c r="AE831" s="26">
        <v>30000</v>
      </c>
      <c r="AF831" s="26">
        <v>15000</v>
      </c>
      <c r="AG831" s="26"/>
      <c r="AH831" s="26">
        <v>2011</v>
      </c>
      <c r="AI831" s="26" t="s">
        <v>87</v>
      </c>
      <c r="AJ831" s="34" t="s">
        <v>766</v>
      </c>
      <c r="AK831" s="29">
        <v>-2250.81</v>
      </c>
      <c r="AL831" s="30">
        <v>-18.64</v>
      </c>
      <c r="AM831" s="30">
        <v>-7.59</v>
      </c>
      <c r="AN831" s="30">
        <v>-7.59</v>
      </c>
      <c r="AO831" s="30">
        <v>0</v>
      </c>
      <c r="AP831" s="30">
        <v>-2284.63</v>
      </c>
      <c r="AQ831" s="26">
        <v>15</v>
      </c>
      <c r="AR831" s="11">
        <f t="shared" si="25"/>
        <v>-342.69450000000001</v>
      </c>
      <c r="AS831" s="13">
        <v>44408</v>
      </c>
      <c r="AT831" s="14" t="s">
        <v>83</v>
      </c>
      <c r="AU831" s="15">
        <f t="shared" si="26"/>
        <v>-2284.63</v>
      </c>
      <c r="AV831" s="11"/>
      <c r="AW831" s="26" t="s">
        <v>684</v>
      </c>
      <c r="AX831" s="26"/>
      <c r="AY831" s="16">
        <v>44408</v>
      </c>
      <c r="AZ831" s="26" t="s">
        <v>684</v>
      </c>
      <c r="BA831" s="26"/>
      <c r="BB831" s="26"/>
      <c r="BC831" s="26"/>
      <c r="BD831" s="26"/>
      <c r="BE831" s="26"/>
      <c r="BF831" s="26"/>
      <c r="BG831" s="26"/>
      <c r="BH831" s="26" t="s">
        <v>759</v>
      </c>
      <c r="BI831" s="26"/>
      <c r="BJ831" s="26" t="s">
        <v>757</v>
      </c>
      <c r="BK831" s="26" t="s">
        <v>489</v>
      </c>
      <c r="BL831" s="26">
        <v>16801</v>
      </c>
      <c r="BM831" s="27" t="s">
        <v>84</v>
      </c>
      <c r="BN831" s="26"/>
      <c r="BO831" s="26"/>
      <c r="BP831" s="26"/>
      <c r="BQ831" s="26"/>
      <c r="BR831" s="26">
        <v>2</v>
      </c>
      <c r="BS831" s="26" t="s">
        <v>728</v>
      </c>
    </row>
    <row r="832" spans="1:71" ht="17.25" customHeight="1">
      <c r="A832" s="26"/>
      <c r="B832" s="45" t="s">
        <v>754</v>
      </c>
      <c r="C832" s="26" t="s">
        <v>96</v>
      </c>
      <c r="D832" s="26"/>
      <c r="E832" s="32">
        <v>43930</v>
      </c>
      <c r="F832" s="32">
        <v>43818</v>
      </c>
      <c r="G832" s="32">
        <v>44184</v>
      </c>
      <c r="H832" s="26" t="s">
        <v>755</v>
      </c>
      <c r="I832" s="26"/>
      <c r="J832" s="26" t="s">
        <v>756</v>
      </c>
      <c r="K832" s="26"/>
      <c r="L832" s="26" t="s">
        <v>757</v>
      </c>
      <c r="M832" s="26" t="s">
        <v>489</v>
      </c>
      <c r="N832" s="26">
        <v>16801</v>
      </c>
      <c r="O832" s="26"/>
      <c r="P832" s="26"/>
      <c r="Q832" s="26">
        <v>153</v>
      </c>
      <c r="R832" s="26">
        <v>500000</v>
      </c>
      <c r="S832" s="26">
        <v>0</v>
      </c>
      <c r="T832" s="26">
        <v>0</v>
      </c>
      <c r="U832" s="26">
        <v>0</v>
      </c>
      <c r="V832" s="26">
        <v>0</v>
      </c>
      <c r="W832" s="26">
        <v>25000</v>
      </c>
      <c r="X832" s="26">
        <v>10000</v>
      </c>
      <c r="Y832" s="26">
        <v>0</v>
      </c>
      <c r="Z832" s="26">
        <v>15000</v>
      </c>
      <c r="AA832" s="26">
        <v>30000</v>
      </c>
      <c r="AB832" s="26">
        <v>15000</v>
      </c>
      <c r="AC832" s="26"/>
      <c r="AD832" s="26">
        <v>15000</v>
      </c>
      <c r="AE832" s="26">
        <v>30000</v>
      </c>
      <c r="AF832" s="26">
        <v>15000</v>
      </c>
      <c r="AG832" s="26"/>
      <c r="AH832" s="26">
        <v>2014</v>
      </c>
      <c r="AI832" s="26" t="s">
        <v>87</v>
      </c>
      <c r="AJ832" s="34" t="s">
        <v>767</v>
      </c>
      <c r="AK832" s="29">
        <v>-2250.81</v>
      </c>
      <c r="AL832" s="30">
        <v>-18.64</v>
      </c>
      <c r="AM832" s="30">
        <v>-7.59</v>
      </c>
      <c r="AN832" s="30">
        <v>-7.59</v>
      </c>
      <c r="AO832" s="30">
        <v>0</v>
      </c>
      <c r="AP832" s="30">
        <v>-2284.63</v>
      </c>
      <c r="AQ832" s="26">
        <v>15</v>
      </c>
      <c r="AR832" s="11">
        <f t="shared" si="25"/>
        <v>-342.69450000000001</v>
      </c>
      <c r="AS832" s="13">
        <v>44408</v>
      </c>
      <c r="AT832" s="14" t="s">
        <v>83</v>
      </c>
      <c r="AU832" s="15">
        <f t="shared" si="26"/>
        <v>-2284.63</v>
      </c>
      <c r="AV832" s="11"/>
      <c r="AW832" s="26" t="s">
        <v>684</v>
      </c>
      <c r="AX832" s="26"/>
      <c r="AY832" s="16">
        <v>44408</v>
      </c>
      <c r="AZ832" s="26" t="s">
        <v>684</v>
      </c>
      <c r="BA832" s="26"/>
      <c r="BB832" s="26"/>
      <c r="BC832" s="26"/>
      <c r="BD832" s="26"/>
      <c r="BE832" s="26"/>
      <c r="BF832" s="26"/>
      <c r="BG832" s="26"/>
      <c r="BH832" s="26" t="s">
        <v>759</v>
      </c>
      <c r="BI832" s="26"/>
      <c r="BJ832" s="26" t="s">
        <v>757</v>
      </c>
      <c r="BK832" s="26" t="s">
        <v>489</v>
      </c>
      <c r="BL832" s="26">
        <v>16801</v>
      </c>
      <c r="BM832" s="27" t="s">
        <v>84</v>
      </c>
      <c r="BN832" s="26"/>
      <c r="BO832" s="26"/>
      <c r="BP832" s="26"/>
      <c r="BQ832" s="26"/>
      <c r="BR832" s="26">
        <v>2</v>
      </c>
      <c r="BS832" s="26" t="s">
        <v>728</v>
      </c>
    </row>
    <row r="833" spans="1:71" ht="17.25" customHeight="1">
      <c r="A833" s="26"/>
      <c r="B833" s="45" t="s">
        <v>754</v>
      </c>
      <c r="C833" s="26" t="s">
        <v>96</v>
      </c>
      <c r="D833" s="26"/>
      <c r="E833" s="32">
        <v>43994</v>
      </c>
      <c r="F833" s="32">
        <v>43818</v>
      </c>
      <c r="G833" s="32">
        <v>44184</v>
      </c>
      <c r="H833" s="26" t="s">
        <v>755</v>
      </c>
      <c r="I833" s="26"/>
      <c r="J833" s="26" t="s">
        <v>756</v>
      </c>
      <c r="K833" s="26"/>
      <c r="L833" s="26" t="s">
        <v>757</v>
      </c>
      <c r="M833" s="26" t="s">
        <v>489</v>
      </c>
      <c r="N833" s="26">
        <v>16801</v>
      </c>
      <c r="O833" s="26"/>
      <c r="P833" s="26"/>
      <c r="Q833" s="26">
        <v>153</v>
      </c>
      <c r="R833" s="26">
        <v>500000</v>
      </c>
      <c r="S833" s="26">
        <v>0</v>
      </c>
      <c r="T833" s="26">
        <v>0</v>
      </c>
      <c r="U833" s="26">
        <v>0</v>
      </c>
      <c r="V833" s="26">
        <v>0</v>
      </c>
      <c r="W833" s="26">
        <v>25000</v>
      </c>
      <c r="X833" s="26">
        <v>10000</v>
      </c>
      <c r="Y833" s="26">
        <v>0</v>
      </c>
      <c r="Z833" s="26">
        <v>15000</v>
      </c>
      <c r="AA833" s="26">
        <v>30000</v>
      </c>
      <c r="AB833" s="26">
        <v>15000</v>
      </c>
      <c r="AC833" s="26"/>
      <c r="AD833" s="26">
        <v>15000</v>
      </c>
      <c r="AE833" s="26">
        <v>30000</v>
      </c>
      <c r="AF833" s="26">
        <v>15000</v>
      </c>
      <c r="AG833" s="26"/>
      <c r="AH833" s="26">
        <v>2011</v>
      </c>
      <c r="AI833" s="26" t="s">
        <v>87</v>
      </c>
      <c r="AJ833" s="34" t="s">
        <v>766</v>
      </c>
      <c r="AK833" s="29">
        <v>1690.21</v>
      </c>
      <c r="AL833" s="30">
        <v>14.05</v>
      </c>
      <c r="AM833" s="30">
        <v>5.73</v>
      </c>
      <c r="AN833" s="30">
        <v>5.73</v>
      </c>
      <c r="AO833" s="30">
        <v>0</v>
      </c>
      <c r="AP833" s="30">
        <v>1715.72</v>
      </c>
      <c r="AQ833" s="26">
        <v>15</v>
      </c>
      <c r="AR833" s="11">
        <f t="shared" si="25"/>
        <v>257.358</v>
      </c>
      <c r="AS833" s="13">
        <v>44408</v>
      </c>
      <c r="AT833" s="14" t="s">
        <v>83</v>
      </c>
      <c r="AU833" s="15">
        <f t="shared" si="26"/>
        <v>1715.72</v>
      </c>
      <c r="AV833" s="11"/>
      <c r="AW833" s="26" t="s">
        <v>684</v>
      </c>
      <c r="AX833" s="26"/>
      <c r="AY833" s="16">
        <v>44408</v>
      </c>
      <c r="AZ833" s="26" t="s">
        <v>684</v>
      </c>
      <c r="BA833" s="26"/>
      <c r="BB833" s="26"/>
      <c r="BC833" s="26"/>
      <c r="BD833" s="26"/>
      <c r="BE833" s="26"/>
      <c r="BF833" s="26"/>
      <c r="BG833" s="26"/>
      <c r="BH833" s="26" t="s">
        <v>759</v>
      </c>
      <c r="BI833" s="26"/>
      <c r="BJ833" s="26" t="s">
        <v>757</v>
      </c>
      <c r="BK833" s="26" t="s">
        <v>489</v>
      </c>
      <c r="BL833" s="26">
        <v>16801</v>
      </c>
      <c r="BM833" s="27" t="s">
        <v>84</v>
      </c>
      <c r="BN833" s="26"/>
      <c r="BO833" s="26"/>
      <c r="BP833" s="26"/>
      <c r="BQ833" s="26"/>
      <c r="BR833" s="26">
        <v>2</v>
      </c>
      <c r="BS833" s="26" t="s">
        <v>728</v>
      </c>
    </row>
    <row r="834" spans="1:71" ht="17.25" customHeight="1">
      <c r="A834" s="26"/>
      <c r="B834" s="45" t="s">
        <v>754</v>
      </c>
      <c r="C834" s="26" t="s">
        <v>96</v>
      </c>
      <c r="D834" s="26"/>
      <c r="E834" s="32">
        <v>44061</v>
      </c>
      <c r="F834" s="32">
        <v>43818</v>
      </c>
      <c r="G834" s="32">
        <v>44184</v>
      </c>
      <c r="H834" s="26" t="s">
        <v>755</v>
      </c>
      <c r="I834" s="26"/>
      <c r="J834" s="26" t="s">
        <v>756</v>
      </c>
      <c r="K834" s="26"/>
      <c r="L834" s="26" t="s">
        <v>757</v>
      </c>
      <c r="M834" s="26" t="s">
        <v>489</v>
      </c>
      <c r="N834" s="26">
        <v>16801</v>
      </c>
      <c r="O834" s="26"/>
      <c r="P834" s="26"/>
      <c r="Q834" s="26">
        <v>153</v>
      </c>
      <c r="R834" s="26">
        <v>500000</v>
      </c>
      <c r="S834" s="26">
        <v>0</v>
      </c>
      <c r="T834" s="26">
        <v>0</v>
      </c>
      <c r="U834" s="26">
        <v>0</v>
      </c>
      <c r="V834" s="26">
        <v>0</v>
      </c>
      <c r="W834" s="26">
        <v>25000</v>
      </c>
      <c r="X834" s="26">
        <v>10000</v>
      </c>
      <c r="Y834" s="26">
        <v>0</v>
      </c>
      <c r="Z834" s="26">
        <v>15000</v>
      </c>
      <c r="AA834" s="26">
        <v>30000</v>
      </c>
      <c r="AB834" s="26">
        <v>15000</v>
      </c>
      <c r="AC834" s="26"/>
      <c r="AD834" s="26">
        <v>15000</v>
      </c>
      <c r="AE834" s="26">
        <v>30000</v>
      </c>
      <c r="AF834" s="26">
        <v>15000</v>
      </c>
      <c r="AG834" s="26"/>
      <c r="AH834" s="26">
        <v>2010</v>
      </c>
      <c r="AI834" s="26" t="s">
        <v>110</v>
      </c>
      <c r="AJ834" s="34" t="s">
        <v>1080</v>
      </c>
      <c r="AK834" s="29">
        <v>-1090.31</v>
      </c>
      <c r="AL834" s="30">
        <v>-11.24</v>
      </c>
      <c r="AM834" s="30">
        <v>-4.58</v>
      </c>
      <c r="AN834" s="30">
        <v>-4.58</v>
      </c>
      <c r="AO834" s="30">
        <v>0</v>
      </c>
      <c r="AP834" s="30">
        <v>-1110.71</v>
      </c>
      <c r="AQ834" s="26">
        <v>15</v>
      </c>
      <c r="AR834" s="11">
        <f t="shared" ref="AR834:AR835" si="33">AP834*AQ834%</f>
        <v>-166.60650000000001</v>
      </c>
      <c r="AS834" s="13">
        <v>44408</v>
      </c>
      <c r="AT834" s="14" t="s">
        <v>83</v>
      </c>
      <c r="AU834" s="15">
        <f t="shared" si="26"/>
        <v>-1110.71</v>
      </c>
      <c r="AV834" s="11"/>
      <c r="AW834" s="26" t="s">
        <v>684</v>
      </c>
      <c r="AX834" s="26"/>
      <c r="AY834" s="16">
        <v>44408</v>
      </c>
      <c r="AZ834" s="26" t="s">
        <v>684</v>
      </c>
      <c r="BA834" s="26"/>
      <c r="BB834" s="26"/>
      <c r="BC834" s="26"/>
      <c r="BD834" s="26"/>
      <c r="BE834" s="26"/>
      <c r="BF834" s="26"/>
      <c r="BG834" s="26"/>
      <c r="BH834" s="26" t="s">
        <v>759</v>
      </c>
      <c r="BI834" s="26"/>
      <c r="BJ834" s="26" t="s">
        <v>757</v>
      </c>
      <c r="BK834" s="26" t="s">
        <v>489</v>
      </c>
      <c r="BL834" s="26">
        <v>16801</v>
      </c>
      <c r="BM834" s="27" t="s">
        <v>84</v>
      </c>
      <c r="BN834" s="26"/>
      <c r="BO834" s="26"/>
      <c r="BP834" s="26"/>
      <c r="BQ834" s="26"/>
      <c r="BR834" s="26">
        <v>2</v>
      </c>
      <c r="BS834" s="26" t="s">
        <v>728</v>
      </c>
    </row>
    <row r="835" spans="1:71" ht="17.25" customHeight="1">
      <c r="A835" s="26"/>
      <c r="B835" s="45" t="s">
        <v>754</v>
      </c>
      <c r="C835" s="26" t="s">
        <v>96</v>
      </c>
      <c r="D835" s="26"/>
      <c r="E835" s="32">
        <v>44061</v>
      </c>
      <c r="F835" s="32">
        <v>43818</v>
      </c>
      <c r="G835" s="32">
        <v>44184</v>
      </c>
      <c r="H835" s="26" t="s">
        <v>755</v>
      </c>
      <c r="I835" s="26"/>
      <c r="J835" s="26" t="s">
        <v>756</v>
      </c>
      <c r="K835" s="26"/>
      <c r="L835" s="26" t="s">
        <v>757</v>
      </c>
      <c r="M835" s="26" t="s">
        <v>489</v>
      </c>
      <c r="N835" s="26">
        <v>16801</v>
      </c>
      <c r="O835" s="26"/>
      <c r="P835" s="26"/>
      <c r="Q835" s="26">
        <v>153</v>
      </c>
      <c r="R835" s="26">
        <v>500000</v>
      </c>
      <c r="S835" s="26">
        <v>0</v>
      </c>
      <c r="T835" s="26">
        <v>0</v>
      </c>
      <c r="U835" s="26">
        <v>0</v>
      </c>
      <c r="V835" s="26">
        <v>0</v>
      </c>
      <c r="W835" s="26">
        <v>25000</v>
      </c>
      <c r="X835" s="26">
        <v>10000</v>
      </c>
      <c r="Y835" s="26">
        <v>0</v>
      </c>
      <c r="Z835" s="26">
        <v>15000</v>
      </c>
      <c r="AA835" s="26">
        <v>30000</v>
      </c>
      <c r="AB835" s="26">
        <v>15000</v>
      </c>
      <c r="AC835" s="26"/>
      <c r="AD835" s="26">
        <v>15000</v>
      </c>
      <c r="AE835" s="26">
        <v>30000</v>
      </c>
      <c r="AF835" s="26">
        <v>15000</v>
      </c>
      <c r="AG835" s="26"/>
      <c r="AH835" s="26">
        <v>2016</v>
      </c>
      <c r="AI835" s="26" t="s">
        <v>87</v>
      </c>
      <c r="AJ835" s="34" t="s">
        <v>767</v>
      </c>
      <c r="AK835" s="29">
        <v>1090.31</v>
      </c>
      <c r="AL835" s="30">
        <v>11.24</v>
      </c>
      <c r="AM835" s="30">
        <v>4.58</v>
      </c>
      <c r="AN835" s="30">
        <v>4.58</v>
      </c>
      <c r="AO835" s="30">
        <v>0</v>
      </c>
      <c r="AP835" s="30">
        <v>1110.71</v>
      </c>
      <c r="AQ835" s="26">
        <v>15</v>
      </c>
      <c r="AR835" s="11">
        <f t="shared" si="33"/>
        <v>166.60650000000001</v>
      </c>
      <c r="AS835" s="13">
        <v>44408</v>
      </c>
      <c r="AT835" s="14" t="s">
        <v>83</v>
      </c>
      <c r="AU835" s="15">
        <f t="shared" ref="AU835:AU898" si="34">AP835</f>
        <v>1110.71</v>
      </c>
      <c r="AV835" s="11"/>
      <c r="AW835" s="26" t="s">
        <v>684</v>
      </c>
      <c r="AX835" s="26"/>
      <c r="AY835" s="16">
        <v>44408</v>
      </c>
      <c r="AZ835" s="26" t="s">
        <v>684</v>
      </c>
      <c r="BA835" s="26"/>
      <c r="BB835" s="26"/>
      <c r="BC835" s="26"/>
      <c r="BD835" s="26"/>
      <c r="BE835" s="26"/>
      <c r="BF835" s="26"/>
      <c r="BG835" s="26"/>
      <c r="BH835" s="26" t="s">
        <v>759</v>
      </c>
      <c r="BI835" s="26"/>
      <c r="BJ835" s="26" t="s">
        <v>757</v>
      </c>
      <c r="BK835" s="26" t="s">
        <v>489</v>
      </c>
      <c r="BL835" s="26">
        <v>16801</v>
      </c>
      <c r="BM835" s="27" t="s">
        <v>84</v>
      </c>
      <c r="BN835" s="26"/>
      <c r="BO835" s="26"/>
      <c r="BP835" s="26"/>
      <c r="BQ835" s="26"/>
      <c r="BR835" s="26">
        <v>2</v>
      </c>
      <c r="BS835" s="26" t="s">
        <v>728</v>
      </c>
    </row>
    <row r="836" spans="1:71" ht="17.25" customHeight="1">
      <c r="A836" s="26"/>
      <c r="B836" s="45" t="s">
        <v>768</v>
      </c>
      <c r="C836" s="26" t="s">
        <v>73</v>
      </c>
      <c r="D836" s="26"/>
      <c r="E836" s="32">
        <v>43825</v>
      </c>
      <c r="F836" s="32">
        <v>43825</v>
      </c>
      <c r="G836" s="32">
        <v>44191</v>
      </c>
      <c r="H836" s="26" t="s">
        <v>769</v>
      </c>
      <c r="I836" s="26"/>
      <c r="J836" s="26" t="s">
        <v>770</v>
      </c>
      <c r="K836" s="26"/>
      <c r="L836" s="26" t="s">
        <v>771</v>
      </c>
      <c r="M836" s="26" t="s">
        <v>133</v>
      </c>
      <c r="N836" s="26">
        <v>86409</v>
      </c>
      <c r="O836" s="26"/>
      <c r="P836" s="26"/>
      <c r="Q836" s="26">
        <v>128</v>
      </c>
      <c r="R836" s="26">
        <v>250000</v>
      </c>
      <c r="S836" s="26">
        <v>0</v>
      </c>
      <c r="T836" s="26">
        <v>0</v>
      </c>
      <c r="U836" s="26">
        <v>0</v>
      </c>
      <c r="V836" s="26">
        <v>0</v>
      </c>
      <c r="W836" s="26">
        <v>0</v>
      </c>
      <c r="X836" s="26">
        <v>0</v>
      </c>
      <c r="Y836" s="26">
        <v>0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0</v>
      </c>
      <c r="AF836" s="26">
        <v>0</v>
      </c>
      <c r="AG836" s="26"/>
      <c r="AH836" s="26">
        <v>2015</v>
      </c>
      <c r="AI836" s="26" t="s">
        <v>110</v>
      </c>
      <c r="AJ836" s="34" t="s">
        <v>772</v>
      </c>
      <c r="AK836" s="29">
        <v>3964</v>
      </c>
      <c r="AL836" s="30">
        <v>0</v>
      </c>
      <c r="AM836" s="30">
        <v>0</v>
      </c>
      <c r="AN836" s="30">
        <v>0</v>
      </c>
      <c r="AO836" s="30">
        <v>0</v>
      </c>
      <c r="AP836" s="30">
        <v>3964</v>
      </c>
      <c r="AQ836" s="26">
        <v>15</v>
      </c>
      <c r="AR836" s="11">
        <f t="shared" si="25"/>
        <v>594.6</v>
      </c>
      <c r="AS836" s="13">
        <v>44408</v>
      </c>
      <c r="AT836" s="14" t="s">
        <v>83</v>
      </c>
      <c r="AU836" s="15">
        <f t="shared" si="34"/>
        <v>3964</v>
      </c>
      <c r="AV836" s="11"/>
      <c r="AW836" s="26" t="s">
        <v>684</v>
      </c>
      <c r="AX836" s="26"/>
      <c r="AY836" s="16">
        <v>44408</v>
      </c>
      <c r="AZ836" s="26" t="s">
        <v>684</v>
      </c>
      <c r="BA836" s="26"/>
      <c r="BB836" s="26"/>
      <c r="BC836" s="26"/>
      <c r="BD836" s="26"/>
      <c r="BE836" s="26"/>
      <c r="BF836" s="26"/>
      <c r="BG836" s="26"/>
      <c r="BH836" s="26" t="s">
        <v>770</v>
      </c>
      <c r="BI836" s="26"/>
      <c r="BJ836" s="26" t="s">
        <v>771</v>
      </c>
      <c r="BK836" s="26" t="s">
        <v>133</v>
      </c>
      <c r="BL836" s="26">
        <v>86409</v>
      </c>
      <c r="BM836" s="27" t="s">
        <v>84</v>
      </c>
      <c r="BN836" s="26"/>
      <c r="BO836" s="26"/>
      <c r="BP836" s="26"/>
      <c r="BQ836" s="26"/>
      <c r="BR836" s="26">
        <v>1.9</v>
      </c>
      <c r="BS836" s="26" t="s">
        <v>728</v>
      </c>
    </row>
    <row r="837" spans="1:71" ht="17.25" customHeight="1">
      <c r="A837" s="26"/>
      <c r="B837" s="45" t="s">
        <v>768</v>
      </c>
      <c r="C837" s="26" t="s">
        <v>73</v>
      </c>
      <c r="D837" s="26"/>
      <c r="E837" s="32">
        <v>43825</v>
      </c>
      <c r="F837" s="32">
        <v>43825</v>
      </c>
      <c r="G837" s="32">
        <v>44191</v>
      </c>
      <c r="H837" s="26" t="s">
        <v>769</v>
      </c>
      <c r="I837" s="26"/>
      <c r="J837" s="26" t="s">
        <v>770</v>
      </c>
      <c r="K837" s="26"/>
      <c r="L837" s="26" t="s">
        <v>771</v>
      </c>
      <c r="M837" s="26" t="s">
        <v>133</v>
      </c>
      <c r="N837" s="26">
        <v>86409</v>
      </c>
      <c r="O837" s="26"/>
      <c r="P837" s="26"/>
      <c r="Q837" s="26">
        <v>128</v>
      </c>
      <c r="R837" s="26">
        <v>250000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/>
      <c r="AH837" s="26">
        <v>2016</v>
      </c>
      <c r="AI837" s="26" t="s">
        <v>110</v>
      </c>
      <c r="AJ837" s="34" t="s">
        <v>773</v>
      </c>
      <c r="AK837" s="29">
        <v>3964</v>
      </c>
      <c r="AL837" s="30">
        <v>0</v>
      </c>
      <c r="AM837" s="30">
        <v>0</v>
      </c>
      <c r="AN837" s="30">
        <v>0</v>
      </c>
      <c r="AO837" s="30">
        <v>0</v>
      </c>
      <c r="AP837" s="30">
        <v>3964</v>
      </c>
      <c r="AQ837" s="26">
        <v>15</v>
      </c>
      <c r="AR837" s="11">
        <f t="shared" si="25"/>
        <v>594.6</v>
      </c>
      <c r="AS837" s="13">
        <v>44408</v>
      </c>
      <c r="AT837" s="14" t="s">
        <v>83</v>
      </c>
      <c r="AU837" s="15">
        <f t="shared" si="34"/>
        <v>3964</v>
      </c>
      <c r="AV837" s="11"/>
      <c r="AW837" s="26" t="s">
        <v>684</v>
      </c>
      <c r="AX837" s="26"/>
      <c r="AY837" s="16">
        <v>44408</v>
      </c>
      <c r="AZ837" s="26" t="s">
        <v>684</v>
      </c>
      <c r="BA837" s="26"/>
      <c r="BB837" s="26"/>
      <c r="BC837" s="26"/>
      <c r="BD837" s="26"/>
      <c r="BE837" s="26"/>
      <c r="BF837" s="26"/>
      <c r="BG837" s="26"/>
      <c r="BH837" s="26" t="s">
        <v>770</v>
      </c>
      <c r="BI837" s="26"/>
      <c r="BJ837" s="26" t="s">
        <v>771</v>
      </c>
      <c r="BK837" s="26" t="s">
        <v>133</v>
      </c>
      <c r="BL837" s="26">
        <v>86409</v>
      </c>
      <c r="BM837" s="27" t="s">
        <v>84</v>
      </c>
      <c r="BN837" s="26"/>
      <c r="BO837" s="26"/>
      <c r="BP837" s="26"/>
      <c r="BQ837" s="26"/>
      <c r="BR837" s="26">
        <v>1.9</v>
      </c>
      <c r="BS837" s="26" t="s">
        <v>728</v>
      </c>
    </row>
    <row r="838" spans="1:71" ht="17.25" customHeight="1">
      <c r="A838" s="26"/>
      <c r="B838" s="45" t="s">
        <v>768</v>
      </c>
      <c r="C838" s="26" t="s">
        <v>73</v>
      </c>
      <c r="D838" s="26"/>
      <c r="E838" s="32">
        <v>43825</v>
      </c>
      <c r="F838" s="32">
        <v>43825</v>
      </c>
      <c r="G838" s="32">
        <v>44191</v>
      </c>
      <c r="H838" s="26" t="s">
        <v>769</v>
      </c>
      <c r="I838" s="26"/>
      <c r="J838" s="26" t="s">
        <v>770</v>
      </c>
      <c r="K838" s="26"/>
      <c r="L838" s="26" t="s">
        <v>771</v>
      </c>
      <c r="M838" s="26" t="s">
        <v>133</v>
      </c>
      <c r="N838" s="26">
        <v>86409</v>
      </c>
      <c r="O838" s="26"/>
      <c r="P838" s="26"/>
      <c r="Q838" s="26">
        <v>128</v>
      </c>
      <c r="R838" s="26">
        <v>250000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/>
      <c r="AH838" s="26">
        <v>2020</v>
      </c>
      <c r="AI838" s="26" t="s">
        <v>92</v>
      </c>
      <c r="AJ838" s="34" t="s">
        <v>774</v>
      </c>
      <c r="AK838" s="29">
        <v>3964</v>
      </c>
      <c r="AL838" s="30">
        <v>0</v>
      </c>
      <c r="AM838" s="30">
        <v>0</v>
      </c>
      <c r="AN838" s="30">
        <v>0</v>
      </c>
      <c r="AO838" s="30">
        <v>0</v>
      </c>
      <c r="AP838" s="30">
        <v>3964</v>
      </c>
      <c r="AQ838" s="26">
        <v>15</v>
      </c>
      <c r="AR838" s="11">
        <f t="shared" si="25"/>
        <v>594.6</v>
      </c>
      <c r="AS838" s="13">
        <v>44408</v>
      </c>
      <c r="AT838" s="14" t="s">
        <v>83</v>
      </c>
      <c r="AU838" s="15">
        <f t="shared" si="34"/>
        <v>3964</v>
      </c>
      <c r="AV838" s="11"/>
      <c r="AW838" s="26" t="s">
        <v>684</v>
      </c>
      <c r="AX838" s="26"/>
      <c r="AY838" s="16">
        <v>44408</v>
      </c>
      <c r="AZ838" s="26" t="s">
        <v>684</v>
      </c>
      <c r="BA838" s="26"/>
      <c r="BB838" s="26"/>
      <c r="BC838" s="26"/>
      <c r="BD838" s="26"/>
      <c r="BE838" s="26"/>
      <c r="BF838" s="26"/>
      <c r="BG838" s="26"/>
      <c r="BH838" s="26" t="s">
        <v>770</v>
      </c>
      <c r="BI838" s="26"/>
      <c r="BJ838" s="26" t="s">
        <v>771</v>
      </c>
      <c r="BK838" s="26" t="s">
        <v>133</v>
      </c>
      <c r="BL838" s="26">
        <v>86409</v>
      </c>
      <c r="BM838" s="27" t="s">
        <v>84</v>
      </c>
      <c r="BN838" s="26"/>
      <c r="BO838" s="26"/>
      <c r="BP838" s="26"/>
      <c r="BQ838" s="26"/>
      <c r="BR838" s="26">
        <v>1.9</v>
      </c>
      <c r="BS838" s="26" t="s">
        <v>728</v>
      </c>
    </row>
    <row r="839" spans="1:71" ht="17.25" customHeight="1">
      <c r="A839" s="26"/>
      <c r="B839" s="45" t="s">
        <v>768</v>
      </c>
      <c r="C839" s="26" t="s">
        <v>73</v>
      </c>
      <c r="D839" s="26"/>
      <c r="E839" s="32">
        <v>43825</v>
      </c>
      <c r="F839" s="32">
        <v>43825</v>
      </c>
      <c r="G839" s="32">
        <v>44191</v>
      </c>
      <c r="H839" s="26" t="s">
        <v>769</v>
      </c>
      <c r="I839" s="26"/>
      <c r="J839" s="26" t="s">
        <v>770</v>
      </c>
      <c r="K839" s="26"/>
      <c r="L839" s="26" t="s">
        <v>771</v>
      </c>
      <c r="M839" s="26" t="s">
        <v>133</v>
      </c>
      <c r="N839" s="26">
        <v>86409</v>
      </c>
      <c r="O839" s="26"/>
      <c r="P839" s="26"/>
      <c r="Q839" s="26">
        <v>128</v>
      </c>
      <c r="R839" s="26">
        <v>250000</v>
      </c>
      <c r="S839" s="26">
        <v>0</v>
      </c>
      <c r="T839" s="26">
        <v>0</v>
      </c>
      <c r="U839" s="26">
        <v>0</v>
      </c>
      <c r="V839" s="26">
        <v>0</v>
      </c>
      <c r="W839" s="26">
        <v>0</v>
      </c>
      <c r="X839" s="26">
        <v>0</v>
      </c>
      <c r="Y839" s="26">
        <v>0</v>
      </c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  <c r="AE839" s="26">
        <v>0</v>
      </c>
      <c r="AF839" s="26">
        <v>0</v>
      </c>
      <c r="AG839" s="26"/>
      <c r="AH839" s="26">
        <v>2020</v>
      </c>
      <c r="AI839" s="26" t="s">
        <v>92</v>
      </c>
      <c r="AJ839" s="34" t="s">
        <v>775</v>
      </c>
      <c r="AK839" s="29">
        <v>3964</v>
      </c>
      <c r="AL839" s="30">
        <v>0</v>
      </c>
      <c r="AM839" s="30">
        <v>0</v>
      </c>
      <c r="AN839" s="30">
        <v>0</v>
      </c>
      <c r="AO839" s="30">
        <v>0</v>
      </c>
      <c r="AP839" s="30">
        <v>3964</v>
      </c>
      <c r="AQ839" s="26">
        <v>15</v>
      </c>
      <c r="AR839" s="11">
        <f t="shared" si="25"/>
        <v>594.6</v>
      </c>
      <c r="AS839" s="13">
        <v>44408</v>
      </c>
      <c r="AT839" s="14" t="s">
        <v>83</v>
      </c>
      <c r="AU839" s="15">
        <f t="shared" si="34"/>
        <v>3964</v>
      </c>
      <c r="AV839" s="11"/>
      <c r="AW839" s="26" t="s">
        <v>684</v>
      </c>
      <c r="AX839" s="26"/>
      <c r="AY839" s="16">
        <v>44408</v>
      </c>
      <c r="AZ839" s="26" t="s">
        <v>684</v>
      </c>
      <c r="BA839" s="26"/>
      <c r="BB839" s="26"/>
      <c r="BC839" s="26"/>
      <c r="BD839" s="26"/>
      <c r="BE839" s="26"/>
      <c r="BF839" s="26"/>
      <c r="BG839" s="26"/>
      <c r="BH839" s="26" t="s">
        <v>770</v>
      </c>
      <c r="BI839" s="26"/>
      <c r="BJ839" s="26" t="s">
        <v>771</v>
      </c>
      <c r="BK839" s="26" t="s">
        <v>133</v>
      </c>
      <c r="BL839" s="26">
        <v>86409</v>
      </c>
      <c r="BM839" s="27" t="s">
        <v>84</v>
      </c>
      <c r="BN839" s="26"/>
      <c r="BO839" s="26"/>
      <c r="BP839" s="26"/>
      <c r="BQ839" s="26"/>
      <c r="BR839" s="26">
        <v>1.9</v>
      </c>
      <c r="BS839" s="26" t="s">
        <v>728</v>
      </c>
    </row>
    <row r="840" spans="1:71" ht="17.25" customHeight="1">
      <c r="A840" s="26"/>
      <c r="B840" s="45" t="s">
        <v>768</v>
      </c>
      <c r="C840" s="26" t="s">
        <v>73</v>
      </c>
      <c r="D840" s="26"/>
      <c r="E840" s="32">
        <v>43825</v>
      </c>
      <c r="F840" s="32">
        <v>43825</v>
      </c>
      <c r="G840" s="32">
        <v>44191</v>
      </c>
      <c r="H840" s="26" t="s">
        <v>769</v>
      </c>
      <c r="I840" s="26"/>
      <c r="J840" s="26" t="s">
        <v>770</v>
      </c>
      <c r="K840" s="26"/>
      <c r="L840" s="26" t="s">
        <v>771</v>
      </c>
      <c r="M840" s="26" t="s">
        <v>133</v>
      </c>
      <c r="N840" s="26">
        <v>86409</v>
      </c>
      <c r="O840" s="26"/>
      <c r="P840" s="26"/>
      <c r="Q840" s="26">
        <v>128</v>
      </c>
      <c r="R840" s="26">
        <v>250000</v>
      </c>
      <c r="S840" s="26">
        <v>0</v>
      </c>
      <c r="T840" s="26">
        <v>0</v>
      </c>
      <c r="U840" s="26">
        <v>0</v>
      </c>
      <c r="V840" s="26">
        <v>0</v>
      </c>
      <c r="W840" s="26">
        <v>0</v>
      </c>
      <c r="X840" s="26">
        <v>0</v>
      </c>
      <c r="Y840" s="26">
        <v>0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/>
      <c r="AH840" s="26">
        <v>2020</v>
      </c>
      <c r="AI840" s="26" t="s">
        <v>92</v>
      </c>
      <c r="AJ840" s="34" t="s">
        <v>776</v>
      </c>
      <c r="AK840" s="29">
        <v>3964</v>
      </c>
      <c r="AL840" s="30">
        <v>0</v>
      </c>
      <c r="AM840" s="30">
        <v>0</v>
      </c>
      <c r="AN840" s="30">
        <v>0</v>
      </c>
      <c r="AO840" s="30">
        <v>0</v>
      </c>
      <c r="AP840" s="30">
        <v>3964</v>
      </c>
      <c r="AQ840" s="26">
        <v>15</v>
      </c>
      <c r="AR840" s="11">
        <f t="shared" si="25"/>
        <v>594.6</v>
      </c>
      <c r="AS840" s="13">
        <v>44408</v>
      </c>
      <c r="AT840" s="14" t="s">
        <v>83</v>
      </c>
      <c r="AU840" s="15">
        <f t="shared" si="34"/>
        <v>3964</v>
      </c>
      <c r="AV840" s="11"/>
      <c r="AW840" s="26" t="s">
        <v>684</v>
      </c>
      <c r="AX840" s="26"/>
      <c r="AY840" s="16">
        <v>44408</v>
      </c>
      <c r="AZ840" s="26" t="s">
        <v>684</v>
      </c>
      <c r="BA840" s="26"/>
      <c r="BB840" s="26"/>
      <c r="BC840" s="26"/>
      <c r="BD840" s="26"/>
      <c r="BE840" s="26"/>
      <c r="BF840" s="26"/>
      <c r="BG840" s="26"/>
      <c r="BH840" s="26" t="s">
        <v>770</v>
      </c>
      <c r="BI840" s="26"/>
      <c r="BJ840" s="26" t="s">
        <v>771</v>
      </c>
      <c r="BK840" s="26" t="s">
        <v>133</v>
      </c>
      <c r="BL840" s="26">
        <v>86409</v>
      </c>
      <c r="BM840" s="27" t="s">
        <v>84</v>
      </c>
      <c r="BN840" s="26"/>
      <c r="BO840" s="26"/>
      <c r="BP840" s="26"/>
      <c r="BQ840" s="26"/>
      <c r="BR840" s="26">
        <v>1.9</v>
      </c>
      <c r="BS840" s="26" t="s">
        <v>728</v>
      </c>
    </row>
    <row r="841" spans="1:71" ht="17.25" customHeight="1">
      <c r="A841" s="26"/>
      <c r="B841" s="45" t="s">
        <v>768</v>
      </c>
      <c r="C841" s="26" t="s">
        <v>73</v>
      </c>
      <c r="D841" s="26"/>
      <c r="E841" s="32">
        <v>43825</v>
      </c>
      <c r="F841" s="32">
        <v>43825</v>
      </c>
      <c r="G841" s="32">
        <v>44191</v>
      </c>
      <c r="H841" s="26" t="s">
        <v>769</v>
      </c>
      <c r="I841" s="26"/>
      <c r="J841" s="26" t="s">
        <v>770</v>
      </c>
      <c r="K841" s="26"/>
      <c r="L841" s="26" t="s">
        <v>771</v>
      </c>
      <c r="M841" s="26" t="s">
        <v>133</v>
      </c>
      <c r="N841" s="26">
        <v>86409</v>
      </c>
      <c r="O841" s="26"/>
      <c r="P841" s="26"/>
      <c r="Q841" s="26">
        <v>128</v>
      </c>
      <c r="R841" s="26">
        <v>250000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/>
      <c r="AH841" s="26">
        <v>2014</v>
      </c>
      <c r="AI841" s="26" t="s">
        <v>110</v>
      </c>
      <c r="AJ841" s="34" t="s">
        <v>777</v>
      </c>
      <c r="AK841" s="29">
        <v>3964</v>
      </c>
      <c r="AL841" s="30">
        <v>0</v>
      </c>
      <c r="AM841" s="30">
        <v>0</v>
      </c>
      <c r="AN841" s="30">
        <v>0</v>
      </c>
      <c r="AO841" s="30">
        <v>0</v>
      </c>
      <c r="AP841" s="30">
        <v>3964</v>
      </c>
      <c r="AQ841" s="26">
        <v>15</v>
      </c>
      <c r="AR841" s="11">
        <f t="shared" si="25"/>
        <v>594.6</v>
      </c>
      <c r="AS841" s="13">
        <v>44408</v>
      </c>
      <c r="AT841" s="14" t="s">
        <v>83</v>
      </c>
      <c r="AU841" s="15">
        <f t="shared" si="34"/>
        <v>3964</v>
      </c>
      <c r="AV841" s="11"/>
      <c r="AW841" s="26" t="s">
        <v>684</v>
      </c>
      <c r="AX841" s="26"/>
      <c r="AY841" s="16">
        <v>44408</v>
      </c>
      <c r="AZ841" s="26" t="s">
        <v>684</v>
      </c>
      <c r="BA841" s="26"/>
      <c r="BB841" s="26"/>
      <c r="BC841" s="26"/>
      <c r="BD841" s="26"/>
      <c r="BE841" s="26"/>
      <c r="BF841" s="26"/>
      <c r="BG841" s="26"/>
      <c r="BH841" s="26" t="s">
        <v>770</v>
      </c>
      <c r="BI841" s="26"/>
      <c r="BJ841" s="26" t="s">
        <v>771</v>
      </c>
      <c r="BK841" s="26" t="s">
        <v>133</v>
      </c>
      <c r="BL841" s="26">
        <v>86409</v>
      </c>
      <c r="BM841" s="27" t="s">
        <v>84</v>
      </c>
      <c r="BN841" s="26"/>
      <c r="BO841" s="26"/>
      <c r="BP841" s="26"/>
      <c r="BQ841" s="26"/>
      <c r="BR841" s="26">
        <v>1.9</v>
      </c>
      <c r="BS841" s="26" t="s">
        <v>728</v>
      </c>
    </row>
    <row r="842" spans="1:71" ht="17.25" customHeight="1">
      <c r="A842" s="26"/>
      <c r="B842" s="45" t="s">
        <v>768</v>
      </c>
      <c r="C842" s="26" t="s">
        <v>96</v>
      </c>
      <c r="D842" s="26"/>
      <c r="E842" s="32">
        <v>44042</v>
      </c>
      <c r="F842" s="32">
        <v>43825</v>
      </c>
      <c r="G842" s="32">
        <v>44191</v>
      </c>
      <c r="H842" s="26" t="s">
        <v>769</v>
      </c>
      <c r="I842" s="26"/>
      <c r="J842" s="26" t="s">
        <v>770</v>
      </c>
      <c r="K842" s="26"/>
      <c r="L842" s="26" t="s">
        <v>771</v>
      </c>
      <c r="M842" s="26" t="s">
        <v>133</v>
      </c>
      <c r="N842" s="26">
        <v>86409</v>
      </c>
      <c r="O842" s="26"/>
      <c r="P842" s="26"/>
      <c r="Q842" s="26">
        <v>128</v>
      </c>
      <c r="R842" s="26">
        <v>250000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0</v>
      </c>
      <c r="AF842" s="26">
        <v>0</v>
      </c>
      <c r="AG842" s="26"/>
      <c r="AH842" s="26">
        <v>2013</v>
      </c>
      <c r="AI842" s="26" t="s">
        <v>110</v>
      </c>
      <c r="AJ842" s="34" t="s">
        <v>778</v>
      </c>
      <c r="AK842" s="29">
        <v>1618.18</v>
      </c>
      <c r="AL842" s="30">
        <v>0</v>
      </c>
      <c r="AM842" s="30">
        <v>0</v>
      </c>
      <c r="AN842" s="30">
        <v>0</v>
      </c>
      <c r="AO842" s="30">
        <v>0</v>
      </c>
      <c r="AP842" s="30">
        <v>1618.18</v>
      </c>
      <c r="AQ842" s="26">
        <v>15</v>
      </c>
      <c r="AR842" s="11">
        <f t="shared" si="25"/>
        <v>242.727</v>
      </c>
      <c r="AS842" s="13">
        <v>44408</v>
      </c>
      <c r="AT842" s="14" t="s">
        <v>83</v>
      </c>
      <c r="AU842" s="15">
        <f t="shared" si="34"/>
        <v>1618.18</v>
      </c>
      <c r="AV842" s="11"/>
      <c r="AW842" s="26" t="s">
        <v>684</v>
      </c>
      <c r="AX842" s="26"/>
      <c r="AY842" s="16">
        <v>44408</v>
      </c>
      <c r="AZ842" s="26" t="s">
        <v>684</v>
      </c>
      <c r="BA842" s="26"/>
      <c r="BB842" s="26"/>
      <c r="BC842" s="26"/>
      <c r="BD842" s="26"/>
      <c r="BE842" s="26"/>
      <c r="BF842" s="26"/>
      <c r="BG842" s="26"/>
      <c r="BH842" s="26" t="s">
        <v>770</v>
      </c>
      <c r="BI842" s="26"/>
      <c r="BJ842" s="26" t="s">
        <v>771</v>
      </c>
      <c r="BK842" s="26" t="s">
        <v>133</v>
      </c>
      <c r="BL842" s="26">
        <v>86409</v>
      </c>
      <c r="BM842" s="27" t="s">
        <v>84</v>
      </c>
      <c r="BN842" s="26"/>
      <c r="BO842" s="26"/>
      <c r="BP842" s="26"/>
      <c r="BQ842" s="26"/>
      <c r="BR842" s="26">
        <v>1.9</v>
      </c>
      <c r="BS842" s="26" t="s">
        <v>728</v>
      </c>
    </row>
    <row r="843" spans="1:71" ht="17.25" customHeight="1">
      <c r="A843" s="26"/>
      <c r="B843" s="45" t="s">
        <v>768</v>
      </c>
      <c r="C843" s="26" t="s">
        <v>96</v>
      </c>
      <c r="D843" s="26"/>
      <c r="E843" s="32">
        <v>44067</v>
      </c>
      <c r="F843" s="32">
        <v>43825</v>
      </c>
      <c r="G843" s="32">
        <v>44191</v>
      </c>
      <c r="H843" s="26" t="s">
        <v>769</v>
      </c>
      <c r="I843" s="26"/>
      <c r="J843" s="26" t="s">
        <v>770</v>
      </c>
      <c r="K843" s="26"/>
      <c r="L843" s="26" t="s">
        <v>771</v>
      </c>
      <c r="M843" s="26" t="s">
        <v>133</v>
      </c>
      <c r="N843" s="26">
        <v>86409</v>
      </c>
      <c r="O843" s="26"/>
      <c r="P843" s="26"/>
      <c r="Q843" s="26">
        <v>128</v>
      </c>
      <c r="R843" s="26">
        <v>250000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0</v>
      </c>
      <c r="AB843" s="26">
        <v>0</v>
      </c>
      <c r="AC843" s="26">
        <v>0</v>
      </c>
      <c r="AD843" s="26">
        <v>0</v>
      </c>
      <c r="AE843" s="26">
        <v>0</v>
      </c>
      <c r="AF843" s="26">
        <v>0</v>
      </c>
      <c r="AG843" s="26"/>
      <c r="AH843" s="26">
        <v>2004</v>
      </c>
      <c r="AI843" s="26" t="s">
        <v>135</v>
      </c>
      <c r="AJ843" s="34" t="s">
        <v>1081</v>
      </c>
      <c r="AK843" s="29">
        <v>1346.67</v>
      </c>
      <c r="AL843" s="30">
        <v>0</v>
      </c>
      <c r="AM843" s="30">
        <v>0</v>
      </c>
      <c r="AN843" s="30">
        <v>0</v>
      </c>
      <c r="AO843" s="30">
        <v>0</v>
      </c>
      <c r="AP843" s="30">
        <v>1346.67</v>
      </c>
      <c r="AQ843" s="26">
        <v>15</v>
      </c>
      <c r="AR843" s="11">
        <f t="shared" ref="AR843" si="35">AP843*AQ843%</f>
        <v>202.00050000000002</v>
      </c>
      <c r="AS843" s="13">
        <v>44408</v>
      </c>
      <c r="AT843" s="14" t="s">
        <v>83</v>
      </c>
      <c r="AU843" s="15">
        <f t="shared" si="34"/>
        <v>1346.67</v>
      </c>
      <c r="AV843" s="11"/>
      <c r="AW843" s="26" t="s">
        <v>684</v>
      </c>
      <c r="AX843" s="26"/>
      <c r="AY843" s="16">
        <v>44408</v>
      </c>
      <c r="AZ843" s="26" t="s">
        <v>684</v>
      </c>
      <c r="BA843" s="26"/>
      <c r="BB843" s="26"/>
      <c r="BC843" s="26"/>
      <c r="BD843" s="26"/>
      <c r="BE843" s="26"/>
      <c r="BF843" s="26"/>
      <c r="BG843" s="26"/>
      <c r="BH843" s="26" t="s">
        <v>770</v>
      </c>
      <c r="BI843" s="26"/>
      <c r="BJ843" s="26" t="s">
        <v>771</v>
      </c>
      <c r="BK843" s="26" t="s">
        <v>133</v>
      </c>
      <c r="BL843" s="26">
        <v>86409</v>
      </c>
      <c r="BM843" s="27" t="s">
        <v>84</v>
      </c>
      <c r="BN843" s="26"/>
      <c r="BO843" s="26"/>
      <c r="BP843" s="26"/>
      <c r="BQ843" s="26"/>
      <c r="BR843" s="26">
        <v>1.9</v>
      </c>
      <c r="BS843" s="26" t="s">
        <v>728</v>
      </c>
    </row>
    <row r="844" spans="1:71">
      <c r="A844" s="26"/>
      <c r="B844" s="45" t="s">
        <v>779</v>
      </c>
      <c r="C844" s="26" t="s">
        <v>73</v>
      </c>
      <c r="D844" s="26"/>
      <c r="E844" s="32">
        <v>43841</v>
      </c>
      <c r="F844" s="32">
        <v>43841</v>
      </c>
      <c r="G844" s="32">
        <v>44207</v>
      </c>
      <c r="H844" s="26" t="s">
        <v>780</v>
      </c>
      <c r="I844" s="26"/>
      <c r="J844" s="26" t="s">
        <v>781</v>
      </c>
      <c r="K844" s="26"/>
      <c r="L844" s="26" t="s">
        <v>782</v>
      </c>
      <c r="M844" s="26" t="s">
        <v>489</v>
      </c>
      <c r="N844" s="26">
        <v>18202</v>
      </c>
      <c r="O844" s="26"/>
      <c r="P844" s="26"/>
      <c r="Q844" s="26">
        <v>121</v>
      </c>
      <c r="R844" s="26">
        <v>35000</v>
      </c>
      <c r="S844" s="26">
        <v>0</v>
      </c>
      <c r="T844" s="26">
        <v>0</v>
      </c>
      <c r="U844" s="26">
        <v>0</v>
      </c>
      <c r="V844" s="26">
        <v>0</v>
      </c>
      <c r="W844" s="26">
        <v>35000</v>
      </c>
      <c r="X844" s="26">
        <v>0</v>
      </c>
      <c r="Y844" s="26">
        <v>0</v>
      </c>
      <c r="Z844" s="26">
        <v>15000</v>
      </c>
      <c r="AA844" s="26">
        <v>30000</v>
      </c>
      <c r="AB844" s="26">
        <v>15000</v>
      </c>
      <c r="AC844" s="26">
        <v>0</v>
      </c>
      <c r="AD844" s="26">
        <v>15000</v>
      </c>
      <c r="AE844" s="26">
        <v>30000</v>
      </c>
      <c r="AF844" s="26">
        <v>15000</v>
      </c>
      <c r="AG844" s="26"/>
      <c r="AH844" s="26">
        <v>2013</v>
      </c>
      <c r="AI844" s="26" t="s">
        <v>408</v>
      </c>
      <c r="AJ844" s="26" t="s">
        <v>783</v>
      </c>
      <c r="AK844" s="35">
        <v>4371</v>
      </c>
      <c r="AL844" s="30">
        <v>42</v>
      </c>
      <c r="AM844" s="30">
        <v>11</v>
      </c>
      <c r="AN844" s="30">
        <v>11</v>
      </c>
      <c r="AO844" s="30">
        <v>0</v>
      </c>
      <c r="AP844" s="30">
        <v>4435</v>
      </c>
      <c r="AQ844" s="26">
        <v>15</v>
      </c>
      <c r="AR844" s="11">
        <f t="shared" si="25"/>
        <v>665.25</v>
      </c>
      <c r="AS844" s="13">
        <v>44408</v>
      </c>
      <c r="AT844" s="14" t="s">
        <v>83</v>
      </c>
      <c r="AU844" s="15">
        <f t="shared" si="34"/>
        <v>4435</v>
      </c>
      <c r="AV844" s="11"/>
      <c r="AW844" s="26" t="s">
        <v>684</v>
      </c>
      <c r="AX844" s="26"/>
      <c r="AY844" s="16">
        <v>44408</v>
      </c>
      <c r="AZ844" s="26" t="s">
        <v>684</v>
      </c>
      <c r="BA844" s="26"/>
      <c r="BB844" s="26"/>
      <c r="BC844" s="26"/>
      <c r="BD844" s="26"/>
      <c r="BE844" s="26"/>
      <c r="BF844" s="26"/>
      <c r="BG844" s="26"/>
      <c r="BH844" s="26" t="s">
        <v>781</v>
      </c>
      <c r="BI844" s="26"/>
      <c r="BJ844" s="26" t="s">
        <v>782</v>
      </c>
      <c r="BK844" s="26" t="s">
        <v>489</v>
      </c>
      <c r="BL844" s="26">
        <v>18202</v>
      </c>
      <c r="BM844" s="26" t="s">
        <v>84</v>
      </c>
      <c r="BN844" s="26"/>
      <c r="BO844" s="26"/>
      <c r="BP844" s="26"/>
      <c r="BQ844" s="26"/>
      <c r="BR844" s="26">
        <v>2</v>
      </c>
      <c r="BS844" s="26" t="s">
        <v>728</v>
      </c>
    </row>
    <row r="845" spans="1:71">
      <c r="A845" s="26"/>
      <c r="B845" s="45" t="s">
        <v>779</v>
      </c>
      <c r="C845" s="26" t="s">
        <v>73</v>
      </c>
      <c r="D845" s="26"/>
      <c r="E845" s="32">
        <v>43841</v>
      </c>
      <c r="F845" s="32">
        <v>43841</v>
      </c>
      <c r="G845" s="32">
        <v>44207</v>
      </c>
      <c r="H845" s="26" t="s">
        <v>780</v>
      </c>
      <c r="I845" s="26"/>
      <c r="J845" s="26" t="s">
        <v>781</v>
      </c>
      <c r="K845" s="26"/>
      <c r="L845" s="26" t="s">
        <v>782</v>
      </c>
      <c r="M845" s="26" t="s">
        <v>489</v>
      </c>
      <c r="N845" s="26">
        <v>18202</v>
      </c>
      <c r="O845" s="26"/>
      <c r="P845" s="26"/>
      <c r="Q845" s="26">
        <v>121</v>
      </c>
      <c r="R845" s="26">
        <v>35000</v>
      </c>
      <c r="S845" s="26">
        <v>0</v>
      </c>
      <c r="T845" s="26">
        <v>0</v>
      </c>
      <c r="U845" s="26">
        <v>0</v>
      </c>
      <c r="V845" s="26">
        <v>0</v>
      </c>
      <c r="W845" s="26">
        <v>35000</v>
      </c>
      <c r="X845" s="26">
        <v>0</v>
      </c>
      <c r="Y845" s="26">
        <v>0</v>
      </c>
      <c r="Z845" s="26">
        <v>15000</v>
      </c>
      <c r="AA845" s="26">
        <v>30000</v>
      </c>
      <c r="AB845" s="26">
        <v>15000</v>
      </c>
      <c r="AC845" s="26">
        <v>0</v>
      </c>
      <c r="AD845" s="26">
        <v>15000</v>
      </c>
      <c r="AE845" s="26">
        <v>30000</v>
      </c>
      <c r="AF845" s="26">
        <v>15000</v>
      </c>
      <c r="AG845" s="26"/>
      <c r="AH845" s="26">
        <v>2003</v>
      </c>
      <c r="AI845" s="26" t="s">
        <v>110</v>
      </c>
      <c r="AJ845" s="26" t="s">
        <v>784</v>
      </c>
      <c r="AK845" s="35">
        <v>4371</v>
      </c>
      <c r="AL845" s="35">
        <v>42</v>
      </c>
      <c r="AM845" s="35">
        <v>11</v>
      </c>
      <c r="AN845" s="35">
        <v>11</v>
      </c>
      <c r="AO845" s="35">
        <v>0</v>
      </c>
      <c r="AP845" s="35">
        <v>4435</v>
      </c>
      <c r="AQ845" s="26">
        <v>15</v>
      </c>
      <c r="AR845" s="11">
        <f t="shared" si="25"/>
        <v>665.25</v>
      </c>
      <c r="AS845" s="13">
        <v>44408</v>
      </c>
      <c r="AT845" s="14" t="s">
        <v>83</v>
      </c>
      <c r="AU845" s="15">
        <f t="shared" si="34"/>
        <v>4435</v>
      </c>
      <c r="AV845" s="11"/>
      <c r="AW845" s="26" t="s">
        <v>684</v>
      </c>
      <c r="AX845" s="26"/>
      <c r="AY845" s="16">
        <v>44408</v>
      </c>
      <c r="AZ845" s="26" t="s">
        <v>684</v>
      </c>
      <c r="BA845" s="26"/>
      <c r="BB845" s="26"/>
      <c r="BC845" s="26"/>
      <c r="BD845" s="26"/>
      <c r="BE845" s="26"/>
      <c r="BF845" s="26"/>
      <c r="BG845" s="26"/>
      <c r="BH845" s="26" t="s">
        <v>781</v>
      </c>
      <c r="BI845" s="26"/>
      <c r="BJ845" s="26" t="s">
        <v>782</v>
      </c>
      <c r="BK845" s="26" t="s">
        <v>489</v>
      </c>
      <c r="BL845" s="26">
        <v>18202</v>
      </c>
      <c r="BM845" s="26" t="s">
        <v>84</v>
      </c>
      <c r="BN845" s="26"/>
      <c r="BO845" s="26"/>
      <c r="BP845" s="26"/>
      <c r="BQ845" s="26"/>
      <c r="BR845" s="26">
        <v>2</v>
      </c>
      <c r="BS845" s="26" t="s">
        <v>728</v>
      </c>
    </row>
    <row r="846" spans="1:71">
      <c r="A846" s="26"/>
      <c r="B846" s="45" t="s">
        <v>779</v>
      </c>
      <c r="C846" s="26" t="s">
        <v>73</v>
      </c>
      <c r="D846" s="26"/>
      <c r="E846" s="32">
        <v>43841</v>
      </c>
      <c r="F846" s="32">
        <v>43841</v>
      </c>
      <c r="G846" s="32">
        <v>44207</v>
      </c>
      <c r="H846" s="26" t="s">
        <v>780</v>
      </c>
      <c r="I846" s="26"/>
      <c r="J846" s="26" t="s">
        <v>781</v>
      </c>
      <c r="K846" s="26"/>
      <c r="L846" s="26" t="s">
        <v>782</v>
      </c>
      <c r="M846" s="26" t="s">
        <v>489</v>
      </c>
      <c r="N846" s="26">
        <v>18202</v>
      </c>
      <c r="O846" s="26"/>
      <c r="P846" s="26"/>
      <c r="Q846" s="26">
        <v>121</v>
      </c>
      <c r="R846" s="26">
        <v>35000</v>
      </c>
      <c r="S846" s="26">
        <v>0</v>
      </c>
      <c r="T846" s="26">
        <v>0</v>
      </c>
      <c r="U846" s="26">
        <v>0</v>
      </c>
      <c r="V846" s="26">
        <v>0</v>
      </c>
      <c r="W846" s="26">
        <v>35000</v>
      </c>
      <c r="X846" s="26">
        <v>0</v>
      </c>
      <c r="Y846" s="26">
        <v>0</v>
      </c>
      <c r="Z846" s="26">
        <v>15000</v>
      </c>
      <c r="AA846" s="26">
        <v>30000</v>
      </c>
      <c r="AB846" s="26">
        <v>15000</v>
      </c>
      <c r="AC846" s="26">
        <v>0</v>
      </c>
      <c r="AD846" s="26">
        <v>15000</v>
      </c>
      <c r="AE846" s="26">
        <v>30000</v>
      </c>
      <c r="AF846" s="26">
        <v>15000</v>
      </c>
      <c r="AG846" s="26"/>
      <c r="AH846" s="26">
        <v>2006</v>
      </c>
      <c r="AI846" s="26" t="s">
        <v>110</v>
      </c>
      <c r="AJ846" s="26" t="s">
        <v>785</v>
      </c>
      <c r="AK846" s="35">
        <v>4371</v>
      </c>
      <c r="AL846" s="35">
        <v>42</v>
      </c>
      <c r="AM846" s="35">
        <v>11</v>
      </c>
      <c r="AN846" s="35">
        <v>11</v>
      </c>
      <c r="AO846" s="35">
        <v>0</v>
      </c>
      <c r="AP846" s="35">
        <v>4435</v>
      </c>
      <c r="AQ846" s="26">
        <v>15</v>
      </c>
      <c r="AR846" s="11">
        <f t="shared" si="25"/>
        <v>665.25</v>
      </c>
      <c r="AS846" s="13">
        <v>44408</v>
      </c>
      <c r="AT846" s="14" t="s">
        <v>83</v>
      </c>
      <c r="AU846" s="15">
        <f t="shared" si="34"/>
        <v>4435</v>
      </c>
      <c r="AV846" s="11"/>
      <c r="AW846" s="26" t="s">
        <v>684</v>
      </c>
      <c r="AX846" s="26"/>
      <c r="AY846" s="16">
        <v>44408</v>
      </c>
      <c r="AZ846" s="26" t="s">
        <v>684</v>
      </c>
      <c r="BA846" s="26"/>
      <c r="BB846" s="26"/>
      <c r="BC846" s="26"/>
      <c r="BD846" s="26"/>
      <c r="BE846" s="26"/>
      <c r="BF846" s="26"/>
      <c r="BG846" s="26"/>
      <c r="BH846" s="26" t="s">
        <v>781</v>
      </c>
      <c r="BI846" s="26"/>
      <c r="BJ846" s="26" t="s">
        <v>782</v>
      </c>
      <c r="BK846" s="26" t="s">
        <v>489</v>
      </c>
      <c r="BL846" s="26">
        <v>18202</v>
      </c>
      <c r="BM846" s="26" t="s">
        <v>84</v>
      </c>
      <c r="BN846" s="26"/>
      <c r="BO846" s="26"/>
      <c r="BP846" s="26"/>
      <c r="BQ846" s="26"/>
      <c r="BR846" s="26">
        <v>2</v>
      </c>
      <c r="BS846" s="26" t="s">
        <v>728</v>
      </c>
    </row>
    <row r="847" spans="1:71">
      <c r="A847" s="26"/>
      <c r="B847" s="45" t="s">
        <v>779</v>
      </c>
      <c r="C847" s="26" t="s">
        <v>73</v>
      </c>
      <c r="D847" s="26"/>
      <c r="E847" s="32">
        <v>43841</v>
      </c>
      <c r="F847" s="32">
        <v>43841</v>
      </c>
      <c r="G847" s="32">
        <v>44207</v>
      </c>
      <c r="H847" s="26" t="s">
        <v>780</v>
      </c>
      <c r="I847" s="26"/>
      <c r="J847" s="26" t="s">
        <v>781</v>
      </c>
      <c r="K847" s="26"/>
      <c r="L847" s="26" t="s">
        <v>782</v>
      </c>
      <c r="M847" s="26" t="s">
        <v>489</v>
      </c>
      <c r="N847" s="26">
        <v>18202</v>
      </c>
      <c r="O847" s="26"/>
      <c r="P847" s="26"/>
      <c r="Q847" s="26">
        <v>121</v>
      </c>
      <c r="R847" s="26">
        <v>35000</v>
      </c>
      <c r="S847" s="26">
        <v>0</v>
      </c>
      <c r="T847" s="26">
        <v>0</v>
      </c>
      <c r="U847" s="26">
        <v>0</v>
      </c>
      <c r="V847" s="26">
        <v>0</v>
      </c>
      <c r="W847" s="26">
        <v>35000</v>
      </c>
      <c r="X847" s="26">
        <v>0</v>
      </c>
      <c r="Y847" s="26">
        <v>0</v>
      </c>
      <c r="Z847" s="26">
        <v>15000</v>
      </c>
      <c r="AA847" s="26">
        <v>30000</v>
      </c>
      <c r="AB847" s="26">
        <v>15000</v>
      </c>
      <c r="AC847" s="26">
        <v>0</v>
      </c>
      <c r="AD847" s="26">
        <v>15000</v>
      </c>
      <c r="AE847" s="26">
        <v>30000</v>
      </c>
      <c r="AF847" s="26">
        <v>15000</v>
      </c>
      <c r="AG847" s="26"/>
      <c r="AH847" s="26">
        <v>2006</v>
      </c>
      <c r="AI847" s="26" t="s">
        <v>110</v>
      </c>
      <c r="AJ847" s="26" t="s">
        <v>786</v>
      </c>
      <c r="AK847" s="35">
        <v>4371</v>
      </c>
      <c r="AL847" s="35">
        <v>42</v>
      </c>
      <c r="AM847" s="35">
        <v>11</v>
      </c>
      <c r="AN847" s="35">
        <v>11</v>
      </c>
      <c r="AO847" s="35">
        <v>0</v>
      </c>
      <c r="AP847" s="35">
        <v>4435</v>
      </c>
      <c r="AQ847" s="26">
        <v>15</v>
      </c>
      <c r="AR847" s="11">
        <f t="shared" si="25"/>
        <v>665.25</v>
      </c>
      <c r="AS847" s="13">
        <v>44408</v>
      </c>
      <c r="AT847" s="14" t="s">
        <v>83</v>
      </c>
      <c r="AU847" s="15">
        <f t="shared" si="34"/>
        <v>4435</v>
      </c>
      <c r="AV847" s="11"/>
      <c r="AW847" s="26" t="s">
        <v>684</v>
      </c>
      <c r="AX847" s="26"/>
      <c r="AY847" s="16">
        <v>44408</v>
      </c>
      <c r="AZ847" s="26" t="s">
        <v>684</v>
      </c>
      <c r="BA847" s="26"/>
      <c r="BB847" s="26"/>
      <c r="BC847" s="26"/>
      <c r="BD847" s="26"/>
      <c r="BE847" s="26"/>
      <c r="BF847" s="26"/>
      <c r="BG847" s="26"/>
      <c r="BH847" s="26" t="s">
        <v>781</v>
      </c>
      <c r="BI847" s="26"/>
      <c r="BJ847" s="26" t="s">
        <v>782</v>
      </c>
      <c r="BK847" s="26" t="s">
        <v>489</v>
      </c>
      <c r="BL847" s="26">
        <v>18202</v>
      </c>
      <c r="BM847" s="26" t="s">
        <v>84</v>
      </c>
      <c r="BN847" s="26"/>
      <c r="BO847" s="26"/>
      <c r="BP847" s="26"/>
      <c r="BQ847" s="26"/>
      <c r="BR847" s="26">
        <v>2</v>
      </c>
      <c r="BS847" s="26" t="s">
        <v>728</v>
      </c>
    </row>
    <row r="848" spans="1:71" ht="15.75">
      <c r="A848" s="26"/>
      <c r="B848" s="45" t="s">
        <v>779</v>
      </c>
      <c r="C848" s="26" t="s">
        <v>96</v>
      </c>
      <c r="D848" s="26"/>
      <c r="E848" s="32">
        <v>43854</v>
      </c>
      <c r="F848" s="32">
        <v>43841</v>
      </c>
      <c r="G848" s="32">
        <v>44207</v>
      </c>
      <c r="H848" s="26" t="s">
        <v>780</v>
      </c>
      <c r="I848" s="26"/>
      <c r="J848" s="26" t="s">
        <v>781</v>
      </c>
      <c r="K848" s="26"/>
      <c r="L848" s="26" t="s">
        <v>782</v>
      </c>
      <c r="M848" s="26" t="s">
        <v>489</v>
      </c>
      <c r="N848" s="26">
        <v>18202</v>
      </c>
      <c r="O848" s="26"/>
      <c r="P848" s="26"/>
      <c r="Q848" s="26">
        <v>121</v>
      </c>
      <c r="R848" s="26">
        <v>35000</v>
      </c>
      <c r="S848" s="26">
        <v>0</v>
      </c>
      <c r="T848" s="26">
        <v>0</v>
      </c>
      <c r="U848" s="26">
        <v>0</v>
      </c>
      <c r="V848" s="26">
        <v>0</v>
      </c>
      <c r="W848" s="26">
        <v>35000</v>
      </c>
      <c r="X848" s="26">
        <v>0</v>
      </c>
      <c r="Y848" s="26">
        <v>0</v>
      </c>
      <c r="Z848" s="26">
        <v>15000</v>
      </c>
      <c r="AA848" s="26">
        <v>30000</v>
      </c>
      <c r="AB848" s="26">
        <v>15000</v>
      </c>
      <c r="AC848" s="26">
        <v>0</v>
      </c>
      <c r="AD848" s="26">
        <v>15000</v>
      </c>
      <c r="AE848" s="26">
        <v>30000</v>
      </c>
      <c r="AF848" s="26">
        <v>15000</v>
      </c>
      <c r="AG848" s="26"/>
      <c r="AH848" s="26">
        <v>2017</v>
      </c>
      <c r="AI848" s="26" t="s">
        <v>110</v>
      </c>
      <c r="AJ848" s="26" t="s">
        <v>787</v>
      </c>
      <c r="AK848" s="35">
        <v>4215.32</v>
      </c>
      <c r="AL848" s="35">
        <v>40.520000000000003</v>
      </c>
      <c r="AM848" s="35">
        <v>10.6</v>
      </c>
      <c r="AN848" s="35">
        <v>10.6</v>
      </c>
      <c r="AO848" s="35">
        <v>0</v>
      </c>
      <c r="AP848" s="35">
        <v>4277.04</v>
      </c>
      <c r="AQ848" s="36">
        <v>15</v>
      </c>
      <c r="AR848" s="11">
        <f t="shared" si="25"/>
        <v>641.55599999999993</v>
      </c>
      <c r="AS848" s="13">
        <v>44408</v>
      </c>
      <c r="AT848" s="14" t="s">
        <v>83</v>
      </c>
      <c r="AU848" s="15">
        <f t="shared" si="34"/>
        <v>4277.04</v>
      </c>
      <c r="AV848" s="11"/>
      <c r="AW848" s="26" t="s">
        <v>684</v>
      </c>
      <c r="AX848" s="26"/>
      <c r="AY848" s="16">
        <v>44408</v>
      </c>
      <c r="AZ848" s="26" t="s">
        <v>684</v>
      </c>
      <c r="BA848" s="26"/>
      <c r="BB848" s="26"/>
      <c r="BC848" s="26"/>
      <c r="BD848" s="26"/>
      <c r="BE848" s="26"/>
      <c r="BF848" s="26"/>
      <c r="BG848" s="26"/>
      <c r="BH848" s="26" t="s">
        <v>781</v>
      </c>
      <c r="BI848" s="26"/>
      <c r="BJ848" s="26" t="s">
        <v>782</v>
      </c>
      <c r="BK848" s="26" t="s">
        <v>489</v>
      </c>
      <c r="BL848" s="26">
        <v>18202</v>
      </c>
      <c r="BM848" s="26" t="s">
        <v>84</v>
      </c>
      <c r="BN848" s="26"/>
      <c r="BO848" s="26"/>
      <c r="BP848" s="26"/>
      <c r="BQ848" s="26"/>
      <c r="BR848" s="26">
        <v>2</v>
      </c>
      <c r="BS848" s="26" t="s">
        <v>728</v>
      </c>
    </row>
    <row r="849" spans="1:71">
      <c r="A849" s="26"/>
      <c r="B849" s="45" t="s">
        <v>779</v>
      </c>
      <c r="C849" s="26" t="s">
        <v>96</v>
      </c>
      <c r="D849" s="26"/>
      <c r="E849" s="32">
        <v>43875</v>
      </c>
      <c r="F849" s="32">
        <v>43841</v>
      </c>
      <c r="G849" s="32">
        <v>44207</v>
      </c>
      <c r="H849" s="26" t="s">
        <v>780</v>
      </c>
      <c r="I849" s="26"/>
      <c r="J849" s="26" t="s">
        <v>781</v>
      </c>
      <c r="K849" s="26"/>
      <c r="L849" s="26" t="s">
        <v>782</v>
      </c>
      <c r="M849" s="26" t="s">
        <v>489</v>
      </c>
      <c r="N849" s="26">
        <v>18202</v>
      </c>
      <c r="O849" s="26"/>
      <c r="P849" s="26"/>
      <c r="Q849" s="26">
        <v>121</v>
      </c>
      <c r="R849" s="26">
        <v>35000</v>
      </c>
      <c r="S849" s="26">
        <v>0</v>
      </c>
      <c r="T849" s="26">
        <v>0</v>
      </c>
      <c r="U849" s="26">
        <v>0</v>
      </c>
      <c r="V849" s="26">
        <v>0</v>
      </c>
      <c r="W849" s="26">
        <v>35000</v>
      </c>
      <c r="X849" s="26">
        <v>0</v>
      </c>
      <c r="Y849" s="26">
        <v>0</v>
      </c>
      <c r="Z849" s="26">
        <v>15000</v>
      </c>
      <c r="AA849" s="26">
        <v>30000</v>
      </c>
      <c r="AB849" s="26">
        <v>15000</v>
      </c>
      <c r="AC849" s="26">
        <v>0</v>
      </c>
      <c r="AD849" s="26">
        <v>15000</v>
      </c>
      <c r="AE849" s="26">
        <v>30000</v>
      </c>
      <c r="AF849" s="26">
        <v>15000</v>
      </c>
      <c r="AG849" s="26"/>
      <c r="AH849" s="26">
        <v>2002</v>
      </c>
      <c r="AI849" s="26" t="s">
        <v>110</v>
      </c>
      <c r="AJ849" s="26" t="s">
        <v>788</v>
      </c>
      <c r="AK849" s="35">
        <v>3976</v>
      </c>
      <c r="AL849" s="35">
        <v>38.090000000000003</v>
      </c>
      <c r="AM849" s="35">
        <v>9.9700000000000006</v>
      </c>
      <c r="AN849" s="35">
        <v>9.9700000000000006</v>
      </c>
      <c r="AO849" s="35">
        <v>0</v>
      </c>
      <c r="AP849" s="35">
        <v>4034.03</v>
      </c>
      <c r="AQ849" s="36">
        <v>15</v>
      </c>
      <c r="AR849" s="11">
        <f t="shared" si="25"/>
        <v>605.10450000000003</v>
      </c>
      <c r="AS849" s="13">
        <v>44408</v>
      </c>
      <c r="AT849" s="14" t="s">
        <v>83</v>
      </c>
      <c r="AU849" s="15">
        <f t="shared" si="34"/>
        <v>4034.03</v>
      </c>
      <c r="AV849" s="11"/>
      <c r="AW849" s="26" t="s">
        <v>684</v>
      </c>
      <c r="AX849" s="26"/>
      <c r="AY849" s="16">
        <v>44408</v>
      </c>
      <c r="AZ849" s="26" t="s">
        <v>684</v>
      </c>
      <c r="BA849" s="26"/>
      <c r="BB849" s="26"/>
      <c r="BC849" s="26"/>
      <c r="BD849" s="26"/>
      <c r="BE849" s="26"/>
      <c r="BF849" s="26"/>
      <c r="BG849" s="26"/>
      <c r="BH849" s="26" t="s">
        <v>781</v>
      </c>
      <c r="BI849" s="26"/>
      <c r="BJ849" s="26" t="s">
        <v>782</v>
      </c>
      <c r="BK849" s="26" t="s">
        <v>489</v>
      </c>
      <c r="BL849" s="26">
        <v>18202</v>
      </c>
      <c r="BM849" s="26" t="s">
        <v>84</v>
      </c>
      <c r="BN849" s="26"/>
      <c r="BO849" s="26"/>
      <c r="BP849" s="26"/>
      <c r="BQ849" s="26"/>
      <c r="BR849" s="26">
        <v>2</v>
      </c>
      <c r="BS849" s="26" t="s">
        <v>728</v>
      </c>
    </row>
    <row r="850" spans="1:71">
      <c r="A850" s="26"/>
      <c r="B850" s="45" t="s">
        <v>779</v>
      </c>
      <c r="C850" s="26" t="s">
        <v>96</v>
      </c>
      <c r="D850" s="26"/>
      <c r="E850" s="32">
        <v>43875</v>
      </c>
      <c r="F850" s="32">
        <v>43841</v>
      </c>
      <c r="G850" s="32">
        <v>44207</v>
      </c>
      <c r="H850" s="26" t="s">
        <v>780</v>
      </c>
      <c r="I850" s="26"/>
      <c r="J850" s="26" t="s">
        <v>781</v>
      </c>
      <c r="K850" s="26"/>
      <c r="L850" s="26" t="s">
        <v>782</v>
      </c>
      <c r="M850" s="26" t="s">
        <v>489</v>
      </c>
      <c r="N850" s="26">
        <v>18202</v>
      </c>
      <c r="O850" s="26"/>
      <c r="P850" s="26"/>
      <c r="Q850" s="26">
        <v>121</v>
      </c>
      <c r="R850" s="26">
        <v>35000</v>
      </c>
      <c r="S850" s="26">
        <v>0</v>
      </c>
      <c r="T850" s="26">
        <v>0</v>
      </c>
      <c r="U850" s="26">
        <v>0</v>
      </c>
      <c r="V850" s="26">
        <v>0</v>
      </c>
      <c r="W850" s="26">
        <v>35000</v>
      </c>
      <c r="X850" s="26">
        <v>0</v>
      </c>
      <c r="Y850" s="26">
        <v>0</v>
      </c>
      <c r="Z850" s="26">
        <v>15000</v>
      </c>
      <c r="AA850" s="26">
        <v>30000</v>
      </c>
      <c r="AB850" s="26">
        <v>15000</v>
      </c>
      <c r="AC850" s="26">
        <v>0</v>
      </c>
      <c r="AD850" s="26">
        <v>15000</v>
      </c>
      <c r="AE850" s="26">
        <v>30000</v>
      </c>
      <c r="AF850" s="26">
        <v>15000</v>
      </c>
      <c r="AG850" s="26"/>
      <c r="AH850" s="26">
        <v>2016</v>
      </c>
      <c r="AI850" s="26" t="s">
        <v>81</v>
      </c>
      <c r="AJ850" s="26" t="s">
        <v>789</v>
      </c>
      <c r="AK850" s="35">
        <v>3976</v>
      </c>
      <c r="AL850" s="35">
        <v>38.090000000000003</v>
      </c>
      <c r="AM850" s="35">
        <v>9.9700000000000006</v>
      </c>
      <c r="AN850" s="35">
        <v>9.9700000000000006</v>
      </c>
      <c r="AO850" s="35">
        <v>0</v>
      </c>
      <c r="AP850" s="35">
        <v>4034.03</v>
      </c>
      <c r="AQ850" s="36">
        <v>15</v>
      </c>
      <c r="AR850" s="11">
        <f t="shared" si="25"/>
        <v>605.10450000000003</v>
      </c>
      <c r="AS850" s="13">
        <v>44408</v>
      </c>
      <c r="AT850" s="14" t="s">
        <v>83</v>
      </c>
      <c r="AU850" s="15">
        <f t="shared" si="34"/>
        <v>4034.03</v>
      </c>
      <c r="AV850" s="11"/>
      <c r="AW850" s="26" t="s">
        <v>684</v>
      </c>
      <c r="AX850" s="26"/>
      <c r="AY850" s="16">
        <v>44408</v>
      </c>
      <c r="AZ850" s="26" t="s">
        <v>684</v>
      </c>
      <c r="BA850" s="26"/>
      <c r="BB850" s="26"/>
      <c r="BC850" s="26"/>
      <c r="BD850" s="26"/>
      <c r="BE850" s="26"/>
      <c r="BF850" s="26"/>
      <c r="BG850" s="26"/>
      <c r="BH850" s="26" t="s">
        <v>781</v>
      </c>
      <c r="BI850" s="26"/>
      <c r="BJ850" s="26" t="s">
        <v>782</v>
      </c>
      <c r="BK850" s="26" t="s">
        <v>489</v>
      </c>
      <c r="BL850" s="26">
        <v>18202</v>
      </c>
      <c r="BM850" s="26" t="s">
        <v>84</v>
      </c>
      <c r="BN850" s="26"/>
      <c r="BO850" s="26"/>
      <c r="BP850" s="26"/>
      <c r="BQ850" s="26"/>
      <c r="BR850" s="26">
        <v>2</v>
      </c>
      <c r="BS850" s="26" t="s">
        <v>728</v>
      </c>
    </row>
    <row r="851" spans="1:71">
      <c r="A851" s="26"/>
      <c r="B851" s="45" t="s">
        <v>779</v>
      </c>
      <c r="C851" s="26" t="s">
        <v>96</v>
      </c>
      <c r="D851" s="26"/>
      <c r="E851" s="32">
        <v>43875</v>
      </c>
      <c r="F851" s="32">
        <v>43841</v>
      </c>
      <c r="G851" s="32">
        <v>44207</v>
      </c>
      <c r="H851" s="26" t="s">
        <v>780</v>
      </c>
      <c r="I851" s="26"/>
      <c r="J851" s="26" t="s">
        <v>781</v>
      </c>
      <c r="K851" s="26"/>
      <c r="L851" s="26" t="s">
        <v>782</v>
      </c>
      <c r="M851" s="26" t="s">
        <v>489</v>
      </c>
      <c r="N851" s="26">
        <v>18202</v>
      </c>
      <c r="O851" s="26"/>
      <c r="P851" s="26"/>
      <c r="Q851" s="26">
        <v>121</v>
      </c>
      <c r="R851" s="26">
        <v>35000</v>
      </c>
      <c r="S851" s="26">
        <v>0</v>
      </c>
      <c r="T851" s="26">
        <v>0</v>
      </c>
      <c r="U851" s="26">
        <v>0</v>
      </c>
      <c r="V851" s="26">
        <v>0</v>
      </c>
      <c r="W851" s="26">
        <v>35000</v>
      </c>
      <c r="X851" s="26">
        <v>0</v>
      </c>
      <c r="Y851" s="26">
        <v>0</v>
      </c>
      <c r="Z851" s="26">
        <v>15000</v>
      </c>
      <c r="AA851" s="26">
        <v>30000</v>
      </c>
      <c r="AB851" s="26">
        <v>15000</v>
      </c>
      <c r="AC851" s="26">
        <v>0</v>
      </c>
      <c r="AD851" s="26">
        <v>15000</v>
      </c>
      <c r="AE851" s="26">
        <v>30000</v>
      </c>
      <c r="AF851" s="26">
        <v>15000</v>
      </c>
      <c r="AG851" s="26"/>
      <c r="AH851" s="26">
        <v>2006</v>
      </c>
      <c r="AI851" s="26" t="s">
        <v>110</v>
      </c>
      <c r="AJ851" s="26" t="s">
        <v>785</v>
      </c>
      <c r="AK851" s="35">
        <v>-3976</v>
      </c>
      <c r="AL851" s="35">
        <v>-38.090000000000003</v>
      </c>
      <c r="AM851" s="35">
        <v>-9.9700000000000006</v>
      </c>
      <c r="AN851" s="35">
        <v>-9.9700000000000006</v>
      </c>
      <c r="AO851" s="35">
        <v>0</v>
      </c>
      <c r="AP851" s="35">
        <v>-4034.03</v>
      </c>
      <c r="AQ851" s="36">
        <v>15</v>
      </c>
      <c r="AR851" s="11">
        <f t="shared" si="25"/>
        <v>-605.10450000000003</v>
      </c>
      <c r="AS851" s="13">
        <v>44408</v>
      </c>
      <c r="AT851" s="14" t="s">
        <v>83</v>
      </c>
      <c r="AU851" s="15">
        <f t="shared" si="34"/>
        <v>-4034.03</v>
      </c>
      <c r="AV851" s="11"/>
      <c r="AW851" s="26" t="s">
        <v>684</v>
      </c>
      <c r="AX851" s="26"/>
      <c r="AY851" s="16">
        <v>44408</v>
      </c>
      <c r="AZ851" s="26" t="s">
        <v>684</v>
      </c>
      <c r="BA851" s="26"/>
      <c r="BB851" s="26"/>
      <c r="BC851" s="26"/>
      <c r="BD851" s="26"/>
      <c r="BE851" s="26"/>
      <c r="BF851" s="26"/>
      <c r="BG851" s="26"/>
      <c r="BH851" s="26" t="s">
        <v>781</v>
      </c>
      <c r="BI851" s="26"/>
      <c r="BJ851" s="26" t="s">
        <v>782</v>
      </c>
      <c r="BK851" s="26" t="s">
        <v>489</v>
      </c>
      <c r="BL851" s="26">
        <v>18202</v>
      </c>
      <c r="BM851" s="26" t="s">
        <v>84</v>
      </c>
      <c r="BN851" s="26"/>
      <c r="BO851" s="26"/>
      <c r="BP851" s="26"/>
      <c r="BQ851" s="26"/>
      <c r="BR851" s="26">
        <v>2</v>
      </c>
      <c r="BS851" s="26" t="s">
        <v>728</v>
      </c>
    </row>
    <row r="852" spans="1:71" ht="15.75">
      <c r="A852" s="26"/>
      <c r="B852" s="45" t="s">
        <v>779</v>
      </c>
      <c r="C852" s="26" t="s">
        <v>96</v>
      </c>
      <c r="D852" s="26"/>
      <c r="E852" s="32">
        <v>43875</v>
      </c>
      <c r="F852" s="32">
        <v>43841</v>
      </c>
      <c r="G852" s="32">
        <v>44207</v>
      </c>
      <c r="H852" s="26" t="s">
        <v>780</v>
      </c>
      <c r="I852" s="26"/>
      <c r="J852" s="26" t="s">
        <v>781</v>
      </c>
      <c r="K852" s="26"/>
      <c r="L852" s="26" t="s">
        <v>782</v>
      </c>
      <c r="M852" s="26" t="s">
        <v>489</v>
      </c>
      <c r="N852" s="26">
        <v>18202</v>
      </c>
      <c r="O852" s="26"/>
      <c r="P852" s="26"/>
      <c r="Q852" s="26">
        <v>121</v>
      </c>
      <c r="R852" s="26">
        <v>35000</v>
      </c>
      <c r="S852" s="26">
        <v>0</v>
      </c>
      <c r="T852" s="26">
        <v>0</v>
      </c>
      <c r="U852" s="26">
        <v>0</v>
      </c>
      <c r="V852" s="26">
        <v>0</v>
      </c>
      <c r="W852" s="26">
        <v>35000</v>
      </c>
      <c r="X852" s="26">
        <v>0</v>
      </c>
      <c r="Y852" s="26">
        <v>0</v>
      </c>
      <c r="Z852" s="26">
        <v>15000</v>
      </c>
      <c r="AA852" s="26">
        <v>30000</v>
      </c>
      <c r="AB852" s="26">
        <v>15000</v>
      </c>
      <c r="AC852" s="26">
        <v>0</v>
      </c>
      <c r="AD852" s="26">
        <v>15000</v>
      </c>
      <c r="AE852" s="26">
        <v>30000</v>
      </c>
      <c r="AF852" s="26">
        <v>15000</v>
      </c>
      <c r="AG852" s="26"/>
      <c r="AH852" s="26">
        <v>2017</v>
      </c>
      <c r="AI852" s="26" t="s">
        <v>110</v>
      </c>
      <c r="AJ852" s="26" t="s">
        <v>787</v>
      </c>
      <c r="AK852" s="35">
        <v>-4006.05</v>
      </c>
      <c r="AL852" s="35">
        <v>-2.42</v>
      </c>
      <c r="AM852" s="35">
        <v>-0.63</v>
      </c>
      <c r="AN852" s="35">
        <v>-0.63</v>
      </c>
      <c r="AO852" s="35">
        <v>0</v>
      </c>
      <c r="AP852" s="35">
        <v>-4009.73</v>
      </c>
      <c r="AQ852" s="36">
        <v>15</v>
      </c>
      <c r="AR852" s="11">
        <f t="shared" si="25"/>
        <v>-601.45949999999993</v>
      </c>
      <c r="AS852" s="13">
        <v>44408</v>
      </c>
      <c r="AT852" s="14" t="s">
        <v>83</v>
      </c>
      <c r="AU852" s="15">
        <f t="shared" si="34"/>
        <v>-4009.73</v>
      </c>
      <c r="AV852" s="11"/>
      <c r="AW852" s="26" t="s">
        <v>684</v>
      </c>
      <c r="AX852" s="26"/>
      <c r="AY852" s="16">
        <v>44408</v>
      </c>
      <c r="AZ852" s="26" t="s">
        <v>684</v>
      </c>
      <c r="BA852" s="26"/>
      <c r="BB852" s="26"/>
      <c r="BC852" s="26"/>
      <c r="BD852" s="26"/>
      <c r="BE852" s="26"/>
      <c r="BF852" s="26"/>
      <c r="BG852" s="26"/>
      <c r="BH852" s="26" t="s">
        <v>781</v>
      </c>
      <c r="BI852" s="26"/>
      <c r="BJ852" s="26" t="s">
        <v>782</v>
      </c>
      <c r="BK852" s="26" t="s">
        <v>489</v>
      </c>
      <c r="BL852" s="26">
        <v>18202</v>
      </c>
      <c r="BM852" s="26" t="s">
        <v>84</v>
      </c>
      <c r="BN852" s="26"/>
      <c r="BO852" s="26"/>
      <c r="BP852" s="26"/>
      <c r="BQ852" s="26"/>
      <c r="BR852" s="26">
        <v>2</v>
      </c>
      <c r="BS852" s="26" t="s">
        <v>728</v>
      </c>
    </row>
    <row r="853" spans="1:71">
      <c r="A853" s="26"/>
      <c r="B853" s="45" t="s">
        <v>779</v>
      </c>
      <c r="C853" s="26" t="s">
        <v>96</v>
      </c>
      <c r="D853" s="26"/>
      <c r="E853" s="32">
        <v>43889</v>
      </c>
      <c r="F853" s="32">
        <v>43841</v>
      </c>
      <c r="G853" s="32">
        <v>44207</v>
      </c>
      <c r="H853" s="26" t="s">
        <v>780</v>
      </c>
      <c r="I853" s="26"/>
      <c r="J853" s="26" t="s">
        <v>781</v>
      </c>
      <c r="K853" s="26"/>
      <c r="L853" s="26" t="s">
        <v>782</v>
      </c>
      <c r="M853" s="26" t="s">
        <v>489</v>
      </c>
      <c r="N853" s="26">
        <v>18202</v>
      </c>
      <c r="O853" s="26"/>
      <c r="P853" s="26"/>
      <c r="Q853" s="26">
        <v>121</v>
      </c>
      <c r="R853" s="26">
        <v>35000</v>
      </c>
      <c r="S853" s="26">
        <v>0</v>
      </c>
      <c r="T853" s="26">
        <v>0</v>
      </c>
      <c r="U853" s="26">
        <v>0</v>
      </c>
      <c r="V853" s="26">
        <v>0</v>
      </c>
      <c r="W853" s="26">
        <v>35000</v>
      </c>
      <c r="X853" s="26">
        <v>0</v>
      </c>
      <c r="Y853" s="26">
        <v>0</v>
      </c>
      <c r="Z853" s="26">
        <v>15000</v>
      </c>
      <c r="AA853" s="26">
        <v>30000</v>
      </c>
      <c r="AB853" s="26">
        <v>15000</v>
      </c>
      <c r="AC853" s="26">
        <v>0</v>
      </c>
      <c r="AD853" s="26">
        <v>15000</v>
      </c>
      <c r="AE853" s="26">
        <v>30000</v>
      </c>
      <c r="AF853" s="26">
        <v>15000</v>
      </c>
      <c r="AG853" s="26"/>
      <c r="AH853" s="26">
        <v>2006</v>
      </c>
      <c r="AI853" s="26" t="s">
        <v>110</v>
      </c>
      <c r="AJ853" s="26" t="s">
        <v>786</v>
      </c>
      <c r="AK853" s="35">
        <v>-3793.74</v>
      </c>
      <c r="AL853" s="35">
        <v>-38.090000000000003</v>
      </c>
      <c r="AM853" s="35">
        <v>-9.9700000000000006</v>
      </c>
      <c r="AN853" s="35">
        <v>-9.9700000000000006</v>
      </c>
      <c r="AO853" s="35">
        <v>0</v>
      </c>
      <c r="AP853" s="35">
        <v>-3851.77</v>
      </c>
      <c r="AQ853" s="36">
        <v>15</v>
      </c>
      <c r="AR853" s="11">
        <f t="shared" si="25"/>
        <v>-577.76549999999997</v>
      </c>
      <c r="AS853" s="13">
        <v>44408</v>
      </c>
      <c r="AT853" s="14" t="s">
        <v>83</v>
      </c>
      <c r="AU853" s="15">
        <f t="shared" si="34"/>
        <v>-3851.77</v>
      </c>
      <c r="AV853" s="11"/>
      <c r="AW853" s="26" t="s">
        <v>684</v>
      </c>
      <c r="AX853" s="26"/>
      <c r="AY853" s="16">
        <v>44408</v>
      </c>
      <c r="AZ853" s="26" t="s">
        <v>684</v>
      </c>
      <c r="BA853" s="26"/>
      <c r="BB853" s="26"/>
      <c r="BC853" s="26"/>
      <c r="BD853" s="26"/>
      <c r="BE853" s="26"/>
      <c r="BF853" s="26"/>
      <c r="BG853" s="26"/>
      <c r="BH853" s="26" t="s">
        <v>781</v>
      </c>
      <c r="BI853" s="26"/>
      <c r="BJ853" s="26" t="s">
        <v>782</v>
      </c>
      <c r="BK853" s="26" t="s">
        <v>489</v>
      </c>
      <c r="BL853" s="26">
        <v>18202</v>
      </c>
      <c r="BM853" s="26" t="s">
        <v>84</v>
      </c>
      <c r="BN853" s="26"/>
      <c r="BO853" s="26"/>
      <c r="BP853" s="26"/>
      <c r="BQ853" s="26"/>
      <c r="BR853" s="26">
        <v>2</v>
      </c>
      <c r="BS853" s="26" t="s">
        <v>728</v>
      </c>
    </row>
    <row r="854" spans="1:71">
      <c r="A854" s="26"/>
      <c r="B854" s="45" t="s">
        <v>779</v>
      </c>
      <c r="C854" s="26" t="s">
        <v>96</v>
      </c>
      <c r="D854" s="26"/>
      <c r="E854" s="32">
        <v>43889</v>
      </c>
      <c r="F854" s="32">
        <v>43841</v>
      </c>
      <c r="G854" s="32">
        <v>44207</v>
      </c>
      <c r="H854" s="26" t="s">
        <v>780</v>
      </c>
      <c r="I854" s="26"/>
      <c r="J854" s="26" t="s">
        <v>781</v>
      </c>
      <c r="K854" s="26"/>
      <c r="L854" s="26" t="s">
        <v>782</v>
      </c>
      <c r="M854" s="26" t="s">
        <v>489</v>
      </c>
      <c r="N854" s="26">
        <v>18202</v>
      </c>
      <c r="O854" s="26"/>
      <c r="P854" s="26"/>
      <c r="Q854" s="26">
        <v>121</v>
      </c>
      <c r="R854" s="26">
        <v>35000</v>
      </c>
      <c r="S854" s="26">
        <v>0</v>
      </c>
      <c r="T854" s="26">
        <v>0</v>
      </c>
      <c r="U854" s="26">
        <v>0</v>
      </c>
      <c r="V854" s="26">
        <v>0</v>
      </c>
      <c r="W854" s="26">
        <v>35000</v>
      </c>
      <c r="X854" s="26">
        <v>0</v>
      </c>
      <c r="Y854" s="26">
        <v>0</v>
      </c>
      <c r="Z854" s="26">
        <v>15000</v>
      </c>
      <c r="AA854" s="26">
        <v>30000</v>
      </c>
      <c r="AB854" s="26">
        <v>15000</v>
      </c>
      <c r="AC854" s="26">
        <v>0</v>
      </c>
      <c r="AD854" s="26">
        <v>15000</v>
      </c>
      <c r="AE854" s="26">
        <v>30000</v>
      </c>
      <c r="AF854" s="26">
        <v>15000</v>
      </c>
      <c r="AG854" s="26"/>
      <c r="AH854" s="26">
        <v>2004</v>
      </c>
      <c r="AI854" s="26" t="s">
        <v>110</v>
      </c>
      <c r="AJ854" s="26" t="s">
        <v>790</v>
      </c>
      <c r="AK854" s="35">
        <v>3793.74</v>
      </c>
      <c r="AL854" s="35">
        <v>38.090000000000003</v>
      </c>
      <c r="AM854" s="35">
        <v>9.9700000000000006</v>
      </c>
      <c r="AN854" s="35">
        <v>9.9700000000000006</v>
      </c>
      <c r="AO854" s="35">
        <v>0</v>
      </c>
      <c r="AP854" s="35">
        <v>3851.77</v>
      </c>
      <c r="AQ854" s="36">
        <v>15</v>
      </c>
      <c r="AR854" s="11">
        <f t="shared" si="25"/>
        <v>577.76549999999997</v>
      </c>
      <c r="AS854" s="13">
        <v>44408</v>
      </c>
      <c r="AT854" s="14" t="s">
        <v>83</v>
      </c>
      <c r="AU854" s="15">
        <f t="shared" si="34"/>
        <v>3851.77</v>
      </c>
      <c r="AV854" s="11"/>
      <c r="AW854" s="26" t="s">
        <v>684</v>
      </c>
      <c r="AX854" s="26"/>
      <c r="AY854" s="16">
        <v>44408</v>
      </c>
      <c r="AZ854" s="26" t="s">
        <v>684</v>
      </c>
      <c r="BA854" s="26"/>
      <c r="BB854" s="26"/>
      <c r="BC854" s="26"/>
      <c r="BD854" s="26"/>
      <c r="BE854" s="26"/>
      <c r="BF854" s="26"/>
      <c r="BG854" s="26"/>
      <c r="BH854" s="26" t="s">
        <v>781</v>
      </c>
      <c r="BI854" s="26"/>
      <c r="BJ854" s="26" t="s">
        <v>782</v>
      </c>
      <c r="BK854" s="26" t="s">
        <v>489</v>
      </c>
      <c r="BL854" s="26">
        <v>18202</v>
      </c>
      <c r="BM854" s="26" t="s">
        <v>84</v>
      </c>
      <c r="BN854" s="26"/>
      <c r="BO854" s="26"/>
      <c r="BP854" s="26"/>
      <c r="BQ854" s="26"/>
      <c r="BR854" s="26">
        <v>2</v>
      </c>
      <c r="BS854" s="26" t="s">
        <v>728</v>
      </c>
    </row>
    <row r="855" spans="1:71">
      <c r="A855" s="26"/>
      <c r="B855" s="45" t="s">
        <v>779</v>
      </c>
      <c r="C855" s="26" t="s">
        <v>96</v>
      </c>
      <c r="D855" s="26"/>
      <c r="E855" s="32">
        <v>43909</v>
      </c>
      <c r="F855" s="32">
        <v>43841</v>
      </c>
      <c r="G855" s="32">
        <v>44207</v>
      </c>
      <c r="H855" s="26" t="s">
        <v>780</v>
      </c>
      <c r="I855" s="26"/>
      <c r="J855" s="26" t="s">
        <v>781</v>
      </c>
      <c r="K855" s="26"/>
      <c r="L855" s="26" t="s">
        <v>782</v>
      </c>
      <c r="M855" s="26" t="s">
        <v>489</v>
      </c>
      <c r="N855" s="26">
        <v>18202</v>
      </c>
      <c r="O855" s="26"/>
      <c r="P855" s="26"/>
      <c r="Q855" s="26">
        <v>121</v>
      </c>
      <c r="R855" s="26">
        <v>35000</v>
      </c>
      <c r="S855" s="26">
        <v>0</v>
      </c>
      <c r="T855" s="26">
        <v>0</v>
      </c>
      <c r="U855" s="26">
        <v>0</v>
      </c>
      <c r="V855" s="26">
        <v>0</v>
      </c>
      <c r="W855" s="26">
        <v>35000</v>
      </c>
      <c r="X855" s="26">
        <v>0</v>
      </c>
      <c r="Y855" s="26">
        <v>0</v>
      </c>
      <c r="Z855" s="26">
        <v>15000</v>
      </c>
      <c r="AA855" s="26">
        <v>30000</v>
      </c>
      <c r="AB855" s="26">
        <v>15000</v>
      </c>
      <c r="AC855" s="26">
        <v>0</v>
      </c>
      <c r="AD855" s="26">
        <v>15000</v>
      </c>
      <c r="AE855" s="26">
        <v>30000</v>
      </c>
      <c r="AF855" s="26">
        <v>15000</v>
      </c>
      <c r="AG855" s="26"/>
      <c r="AH855" s="26">
        <v>2001</v>
      </c>
      <c r="AI855" s="26" t="s">
        <v>110</v>
      </c>
      <c r="AJ855" s="26" t="s">
        <v>791</v>
      </c>
      <c r="AK855" s="35">
        <v>3568.83</v>
      </c>
      <c r="AL855" s="35">
        <v>34.17</v>
      </c>
      <c r="AM855" s="35">
        <v>8.9499999999999993</v>
      </c>
      <c r="AN855" s="35">
        <v>8.9499999999999993</v>
      </c>
      <c r="AO855" s="35">
        <v>0</v>
      </c>
      <c r="AP855" s="35">
        <v>3620.9</v>
      </c>
      <c r="AQ855" s="36">
        <v>15</v>
      </c>
      <c r="AR855" s="11">
        <f t="shared" si="25"/>
        <v>543.13499999999999</v>
      </c>
      <c r="AS855" s="13">
        <v>44408</v>
      </c>
      <c r="AT855" s="14" t="s">
        <v>83</v>
      </c>
      <c r="AU855" s="15">
        <f t="shared" si="34"/>
        <v>3620.9</v>
      </c>
      <c r="AV855" s="11"/>
      <c r="AW855" s="26" t="s">
        <v>684</v>
      </c>
      <c r="AX855" s="26"/>
      <c r="AY855" s="16">
        <v>44408</v>
      </c>
      <c r="AZ855" s="26" t="s">
        <v>684</v>
      </c>
      <c r="BA855" s="26"/>
      <c r="BB855" s="26"/>
      <c r="BC855" s="26"/>
      <c r="BD855" s="26"/>
      <c r="BE855" s="26"/>
      <c r="BF855" s="26"/>
      <c r="BG855" s="26"/>
      <c r="BH855" s="26" t="s">
        <v>781</v>
      </c>
      <c r="BI855" s="26"/>
      <c r="BJ855" s="26" t="s">
        <v>782</v>
      </c>
      <c r="BK855" s="26" t="s">
        <v>489</v>
      </c>
      <c r="BL855" s="26">
        <v>18202</v>
      </c>
      <c r="BM855" s="26" t="s">
        <v>84</v>
      </c>
      <c r="BN855" s="26"/>
      <c r="BO855" s="26"/>
      <c r="BP855" s="26"/>
      <c r="BQ855" s="26"/>
      <c r="BR855" s="26">
        <v>2</v>
      </c>
      <c r="BS855" s="26" t="s">
        <v>728</v>
      </c>
    </row>
    <row r="856" spans="1:71">
      <c r="A856" s="26"/>
      <c r="B856" s="45" t="s">
        <v>779</v>
      </c>
      <c r="C856" s="26" t="s">
        <v>96</v>
      </c>
      <c r="D856" s="26"/>
      <c r="E856" s="32">
        <v>43909</v>
      </c>
      <c r="F856" s="32">
        <v>43841</v>
      </c>
      <c r="G856" s="32">
        <v>44207</v>
      </c>
      <c r="H856" s="26" t="s">
        <v>780</v>
      </c>
      <c r="I856" s="26"/>
      <c r="J856" s="26" t="s">
        <v>781</v>
      </c>
      <c r="K856" s="26"/>
      <c r="L856" s="26" t="s">
        <v>782</v>
      </c>
      <c r="M856" s="26" t="s">
        <v>489</v>
      </c>
      <c r="N856" s="26">
        <v>18202</v>
      </c>
      <c r="O856" s="26"/>
      <c r="P856" s="26"/>
      <c r="Q856" s="26">
        <v>121</v>
      </c>
      <c r="R856" s="26">
        <v>35000</v>
      </c>
      <c r="S856" s="26">
        <v>0</v>
      </c>
      <c r="T856" s="26">
        <v>0</v>
      </c>
      <c r="U856" s="26">
        <v>0</v>
      </c>
      <c r="V856" s="26">
        <v>0</v>
      </c>
      <c r="W856" s="26">
        <v>35000</v>
      </c>
      <c r="X856" s="26">
        <v>0</v>
      </c>
      <c r="Y856" s="26">
        <v>0</v>
      </c>
      <c r="Z856" s="26">
        <v>15000</v>
      </c>
      <c r="AA856" s="26">
        <v>30000</v>
      </c>
      <c r="AB856" s="26">
        <v>15000</v>
      </c>
      <c r="AC856" s="26">
        <v>0</v>
      </c>
      <c r="AD856" s="26">
        <v>15000</v>
      </c>
      <c r="AE856" s="26">
        <v>30000</v>
      </c>
      <c r="AF856" s="26">
        <v>15000</v>
      </c>
      <c r="AG856" s="26"/>
      <c r="AH856" s="26">
        <v>2004</v>
      </c>
      <c r="AI856" s="26" t="s">
        <v>110</v>
      </c>
      <c r="AJ856" s="26" t="s">
        <v>790</v>
      </c>
      <c r="AK856" s="35">
        <v>-3568.83</v>
      </c>
      <c r="AL856" s="35">
        <v>-34.17</v>
      </c>
      <c r="AM856" s="35">
        <v>-8.9499999999999993</v>
      </c>
      <c r="AN856" s="35">
        <v>-8.9499999999999993</v>
      </c>
      <c r="AO856" s="35">
        <v>0</v>
      </c>
      <c r="AP856" s="35">
        <v>-3620.9</v>
      </c>
      <c r="AQ856" s="36">
        <v>15</v>
      </c>
      <c r="AR856" s="11">
        <f t="shared" si="25"/>
        <v>-543.13499999999999</v>
      </c>
      <c r="AS856" s="13">
        <v>44408</v>
      </c>
      <c r="AT856" s="14" t="s">
        <v>83</v>
      </c>
      <c r="AU856" s="15">
        <f t="shared" si="34"/>
        <v>-3620.9</v>
      </c>
      <c r="AV856" s="11"/>
      <c r="AW856" s="26" t="s">
        <v>684</v>
      </c>
      <c r="AX856" s="26"/>
      <c r="AY856" s="16">
        <v>44408</v>
      </c>
      <c r="AZ856" s="26" t="s">
        <v>684</v>
      </c>
      <c r="BA856" s="26"/>
      <c r="BB856" s="26"/>
      <c r="BC856" s="26"/>
      <c r="BD856" s="26"/>
      <c r="BE856" s="26"/>
      <c r="BF856" s="26"/>
      <c r="BG856" s="26"/>
      <c r="BH856" s="26" t="s">
        <v>781</v>
      </c>
      <c r="BI856" s="26"/>
      <c r="BJ856" s="26" t="s">
        <v>782</v>
      </c>
      <c r="BK856" s="26" t="s">
        <v>489</v>
      </c>
      <c r="BL856" s="26">
        <v>18202</v>
      </c>
      <c r="BM856" s="26" t="s">
        <v>84</v>
      </c>
      <c r="BN856" s="26"/>
      <c r="BO856" s="26"/>
      <c r="BP856" s="26"/>
      <c r="BQ856" s="26"/>
      <c r="BR856" s="26">
        <v>2</v>
      </c>
      <c r="BS856" s="26" t="s">
        <v>728</v>
      </c>
    </row>
    <row r="857" spans="1:71">
      <c r="A857" s="26"/>
      <c r="B857" s="45" t="s">
        <v>779</v>
      </c>
      <c r="C857" s="26" t="s">
        <v>96</v>
      </c>
      <c r="D857" s="26"/>
      <c r="E857" s="32">
        <v>43945</v>
      </c>
      <c r="F857" s="32">
        <v>43841</v>
      </c>
      <c r="G857" s="32">
        <v>44207</v>
      </c>
      <c r="H857" s="26" t="s">
        <v>780</v>
      </c>
      <c r="I857" s="26"/>
      <c r="J857" s="26" t="s">
        <v>781</v>
      </c>
      <c r="K857" s="26"/>
      <c r="L857" s="26" t="s">
        <v>782</v>
      </c>
      <c r="M857" s="26" t="s">
        <v>489</v>
      </c>
      <c r="N857" s="26">
        <v>18202</v>
      </c>
      <c r="O857" s="26"/>
      <c r="P857" s="26"/>
      <c r="Q857" s="26">
        <v>121</v>
      </c>
      <c r="R857" s="26">
        <v>35000</v>
      </c>
      <c r="S857" s="26">
        <v>0</v>
      </c>
      <c r="T857" s="26">
        <v>0</v>
      </c>
      <c r="U857" s="26">
        <v>0</v>
      </c>
      <c r="V857" s="26">
        <v>0</v>
      </c>
      <c r="W857" s="26">
        <v>35000</v>
      </c>
      <c r="X857" s="26">
        <v>0</v>
      </c>
      <c r="Y857" s="26">
        <v>0</v>
      </c>
      <c r="Z857" s="26">
        <v>15000</v>
      </c>
      <c r="AA857" s="26">
        <v>30000</v>
      </c>
      <c r="AB857" s="26">
        <v>15000</v>
      </c>
      <c r="AC857" s="26">
        <v>0</v>
      </c>
      <c r="AD857" s="26">
        <v>15000</v>
      </c>
      <c r="AE857" s="26">
        <v>30000</v>
      </c>
      <c r="AF857" s="26">
        <v>15000</v>
      </c>
      <c r="AG857" s="26"/>
      <c r="AH857" s="26">
        <v>2007</v>
      </c>
      <c r="AI857" s="26" t="s">
        <v>110</v>
      </c>
      <c r="AJ857" s="26" t="s">
        <v>792</v>
      </c>
      <c r="AK857" s="35">
        <v>3137.71</v>
      </c>
      <c r="AL857" s="35">
        <v>30.03</v>
      </c>
      <c r="AM857" s="35">
        <v>7.87</v>
      </c>
      <c r="AN857" s="35">
        <v>7.87</v>
      </c>
      <c r="AO857" s="35">
        <v>0</v>
      </c>
      <c r="AP857" s="35">
        <v>3183.48</v>
      </c>
      <c r="AQ857" s="36">
        <v>15</v>
      </c>
      <c r="AR857" s="11">
        <f t="shared" si="25"/>
        <v>477.52199999999999</v>
      </c>
      <c r="AS857" s="13">
        <v>44408</v>
      </c>
      <c r="AT857" s="14" t="s">
        <v>83</v>
      </c>
      <c r="AU857" s="15">
        <f t="shared" si="34"/>
        <v>3183.48</v>
      </c>
      <c r="AV857" s="11"/>
      <c r="AW857" s="26" t="s">
        <v>684</v>
      </c>
      <c r="AX857" s="26"/>
      <c r="AY857" s="16">
        <v>44408</v>
      </c>
      <c r="AZ857" s="26" t="s">
        <v>684</v>
      </c>
      <c r="BA857" s="26"/>
      <c r="BB857" s="26"/>
      <c r="BC857" s="26"/>
      <c r="BD857" s="26"/>
      <c r="BE857" s="26"/>
      <c r="BF857" s="26"/>
      <c r="BG857" s="26"/>
      <c r="BH857" s="26" t="s">
        <v>781</v>
      </c>
      <c r="BI857" s="26"/>
      <c r="BJ857" s="26" t="s">
        <v>782</v>
      </c>
      <c r="BK857" s="26" t="s">
        <v>489</v>
      </c>
      <c r="BL857" s="26">
        <v>18202</v>
      </c>
      <c r="BM857" s="26" t="s">
        <v>84</v>
      </c>
      <c r="BN857" s="26"/>
      <c r="BO857" s="26"/>
      <c r="BP857" s="26"/>
      <c r="BQ857" s="26"/>
      <c r="BR857" s="26">
        <v>2</v>
      </c>
      <c r="BS857" s="26" t="s">
        <v>728</v>
      </c>
    </row>
    <row r="858" spans="1:71">
      <c r="A858" s="26"/>
      <c r="B858" s="45" t="s">
        <v>779</v>
      </c>
      <c r="C858" s="26" t="s">
        <v>96</v>
      </c>
      <c r="D858" s="26"/>
      <c r="E858" s="32">
        <v>43945</v>
      </c>
      <c r="F858" s="32">
        <v>43841</v>
      </c>
      <c r="G858" s="32">
        <v>44207</v>
      </c>
      <c r="H858" s="26" t="s">
        <v>780</v>
      </c>
      <c r="I858" s="26"/>
      <c r="J858" s="26" t="s">
        <v>781</v>
      </c>
      <c r="K858" s="26"/>
      <c r="L858" s="26" t="s">
        <v>782</v>
      </c>
      <c r="M858" s="26" t="s">
        <v>489</v>
      </c>
      <c r="N858" s="26">
        <v>18202</v>
      </c>
      <c r="O858" s="26"/>
      <c r="P858" s="26"/>
      <c r="Q858" s="26">
        <v>121</v>
      </c>
      <c r="R858" s="26">
        <v>35000</v>
      </c>
      <c r="S858" s="26">
        <v>0</v>
      </c>
      <c r="T858" s="26">
        <v>0</v>
      </c>
      <c r="U858" s="26">
        <v>0</v>
      </c>
      <c r="V858" s="26">
        <v>0</v>
      </c>
      <c r="W858" s="26">
        <v>35000</v>
      </c>
      <c r="X858" s="26">
        <v>0</v>
      </c>
      <c r="Y858" s="26">
        <v>0</v>
      </c>
      <c r="Z858" s="26">
        <v>15000</v>
      </c>
      <c r="AA858" s="26">
        <v>30000</v>
      </c>
      <c r="AB858" s="26">
        <v>15000</v>
      </c>
      <c r="AC858" s="26">
        <v>0</v>
      </c>
      <c r="AD858" s="26">
        <v>15000</v>
      </c>
      <c r="AE858" s="26">
        <v>30000</v>
      </c>
      <c r="AF858" s="26">
        <v>15000</v>
      </c>
      <c r="AG858" s="26"/>
      <c r="AH858" s="26">
        <v>2013</v>
      </c>
      <c r="AI858" s="26" t="s">
        <v>408</v>
      </c>
      <c r="AJ858" s="26" t="s">
        <v>783</v>
      </c>
      <c r="AK858" s="35">
        <v>-3137.71</v>
      </c>
      <c r="AL858" s="35">
        <v>-30.03</v>
      </c>
      <c r="AM858" s="35">
        <v>-7.87</v>
      </c>
      <c r="AN858" s="35">
        <v>-7.87</v>
      </c>
      <c r="AO858" s="35">
        <v>0</v>
      </c>
      <c r="AP858" s="35">
        <v>-3183.48</v>
      </c>
      <c r="AQ858" s="36">
        <v>15</v>
      </c>
      <c r="AR858" s="11">
        <f t="shared" si="25"/>
        <v>-477.52199999999999</v>
      </c>
      <c r="AS858" s="13">
        <v>44408</v>
      </c>
      <c r="AT858" s="14" t="s">
        <v>83</v>
      </c>
      <c r="AU858" s="15">
        <f t="shared" si="34"/>
        <v>-3183.48</v>
      </c>
      <c r="AV858" s="11"/>
      <c r="AW858" s="26" t="s">
        <v>684</v>
      </c>
      <c r="AX858" s="26"/>
      <c r="AY858" s="16">
        <v>44408</v>
      </c>
      <c r="AZ858" s="26" t="s">
        <v>684</v>
      </c>
      <c r="BA858" s="26"/>
      <c r="BB858" s="26"/>
      <c r="BC858" s="26"/>
      <c r="BD858" s="26"/>
      <c r="BE858" s="26"/>
      <c r="BF858" s="26"/>
      <c r="BG858" s="26"/>
      <c r="BH858" s="26" t="s">
        <v>781</v>
      </c>
      <c r="BI858" s="26"/>
      <c r="BJ858" s="26" t="s">
        <v>782</v>
      </c>
      <c r="BK858" s="26" t="s">
        <v>489</v>
      </c>
      <c r="BL858" s="26">
        <v>18202</v>
      </c>
      <c r="BM858" s="26" t="s">
        <v>84</v>
      </c>
      <c r="BN858" s="26"/>
      <c r="BO858" s="26"/>
      <c r="BP858" s="26"/>
      <c r="BQ858" s="26"/>
      <c r="BR858" s="26">
        <v>2</v>
      </c>
      <c r="BS858" s="26" t="s">
        <v>728</v>
      </c>
    </row>
    <row r="859" spans="1:71">
      <c r="A859" s="26"/>
      <c r="B859" s="45" t="s">
        <v>779</v>
      </c>
      <c r="C859" s="26" t="s">
        <v>96</v>
      </c>
      <c r="D859" s="26"/>
      <c r="E859" s="32">
        <v>43945</v>
      </c>
      <c r="F859" s="32">
        <v>43841</v>
      </c>
      <c r="G859" s="32">
        <v>44207</v>
      </c>
      <c r="H859" s="26" t="s">
        <v>780</v>
      </c>
      <c r="I859" s="26"/>
      <c r="J859" s="26" t="s">
        <v>781</v>
      </c>
      <c r="K859" s="26"/>
      <c r="L859" s="26" t="s">
        <v>782</v>
      </c>
      <c r="M859" s="26" t="s">
        <v>489</v>
      </c>
      <c r="N859" s="26">
        <v>18202</v>
      </c>
      <c r="O859" s="26"/>
      <c r="P859" s="26"/>
      <c r="Q859" s="26">
        <v>121</v>
      </c>
      <c r="R859" s="26">
        <v>35000</v>
      </c>
      <c r="S859" s="26">
        <v>0</v>
      </c>
      <c r="T859" s="26">
        <v>0</v>
      </c>
      <c r="U859" s="26">
        <v>0</v>
      </c>
      <c r="V859" s="26">
        <v>0</v>
      </c>
      <c r="W859" s="26">
        <v>35000</v>
      </c>
      <c r="X859" s="26">
        <v>0</v>
      </c>
      <c r="Y859" s="26">
        <v>0</v>
      </c>
      <c r="Z859" s="26">
        <v>15000</v>
      </c>
      <c r="AA859" s="26">
        <v>30000</v>
      </c>
      <c r="AB859" s="26">
        <v>15000</v>
      </c>
      <c r="AC859" s="26">
        <v>0</v>
      </c>
      <c r="AD859" s="26">
        <v>15000</v>
      </c>
      <c r="AE859" s="26">
        <v>30000</v>
      </c>
      <c r="AF859" s="26">
        <v>15000</v>
      </c>
      <c r="AG859" s="26"/>
      <c r="AH859" s="26">
        <v>2002</v>
      </c>
      <c r="AI859" s="26" t="s">
        <v>110</v>
      </c>
      <c r="AJ859" s="26" t="s">
        <v>788</v>
      </c>
      <c r="AK859" s="35">
        <v>-3137.72</v>
      </c>
      <c r="AL859" s="35">
        <v>-30.03</v>
      </c>
      <c r="AM859" s="35">
        <v>-7.87</v>
      </c>
      <c r="AN859" s="35">
        <v>-7.87</v>
      </c>
      <c r="AO859" s="35">
        <v>0</v>
      </c>
      <c r="AP859" s="35">
        <v>-3183.49</v>
      </c>
      <c r="AQ859" s="36">
        <v>15</v>
      </c>
      <c r="AR859" s="11">
        <f t="shared" si="25"/>
        <v>-477.52349999999996</v>
      </c>
      <c r="AS859" s="13">
        <v>44408</v>
      </c>
      <c r="AT859" s="14" t="s">
        <v>83</v>
      </c>
      <c r="AU859" s="15">
        <f t="shared" si="34"/>
        <v>-3183.49</v>
      </c>
      <c r="AV859" s="11"/>
      <c r="AW859" s="26" t="s">
        <v>684</v>
      </c>
      <c r="AX859" s="26"/>
      <c r="AY859" s="16">
        <v>44408</v>
      </c>
      <c r="AZ859" s="26" t="s">
        <v>684</v>
      </c>
      <c r="BA859" s="26"/>
      <c r="BB859" s="26"/>
      <c r="BC859" s="26"/>
      <c r="BD859" s="26"/>
      <c r="BE859" s="26"/>
      <c r="BF859" s="26"/>
      <c r="BG859" s="26"/>
      <c r="BH859" s="26" t="s">
        <v>781</v>
      </c>
      <c r="BI859" s="26"/>
      <c r="BJ859" s="26" t="s">
        <v>782</v>
      </c>
      <c r="BK859" s="26" t="s">
        <v>489</v>
      </c>
      <c r="BL859" s="26">
        <v>18202</v>
      </c>
      <c r="BM859" s="26" t="s">
        <v>84</v>
      </c>
      <c r="BN859" s="26"/>
      <c r="BO859" s="26"/>
      <c r="BP859" s="26"/>
      <c r="BQ859" s="26"/>
      <c r="BR859" s="26">
        <v>2</v>
      </c>
      <c r="BS859" s="26" t="s">
        <v>728</v>
      </c>
    </row>
    <row r="860" spans="1:71">
      <c r="A860" s="26"/>
      <c r="B860" s="45" t="s">
        <v>779</v>
      </c>
      <c r="C860" s="26" t="s">
        <v>96</v>
      </c>
      <c r="D860" s="26"/>
      <c r="E860" s="32">
        <v>43945</v>
      </c>
      <c r="F860" s="32">
        <v>43841</v>
      </c>
      <c r="G860" s="32">
        <v>44207</v>
      </c>
      <c r="H860" s="26" t="s">
        <v>780</v>
      </c>
      <c r="I860" s="26"/>
      <c r="J860" s="26" t="s">
        <v>781</v>
      </c>
      <c r="K860" s="26"/>
      <c r="L860" s="26" t="s">
        <v>782</v>
      </c>
      <c r="M860" s="26" t="s">
        <v>489</v>
      </c>
      <c r="N860" s="26">
        <v>18202</v>
      </c>
      <c r="O860" s="26"/>
      <c r="P860" s="26"/>
      <c r="Q860" s="26">
        <v>121</v>
      </c>
      <c r="R860" s="26">
        <v>35000</v>
      </c>
      <c r="S860" s="26">
        <v>0</v>
      </c>
      <c r="T860" s="26">
        <v>0</v>
      </c>
      <c r="U860" s="26">
        <v>0</v>
      </c>
      <c r="V860" s="26">
        <v>0</v>
      </c>
      <c r="W860" s="26">
        <v>35000</v>
      </c>
      <c r="X860" s="26">
        <v>0</v>
      </c>
      <c r="Y860" s="26">
        <v>0</v>
      </c>
      <c r="Z860" s="26">
        <v>15000</v>
      </c>
      <c r="AA860" s="26">
        <v>30000</v>
      </c>
      <c r="AB860" s="26">
        <v>15000</v>
      </c>
      <c r="AC860" s="26">
        <v>0</v>
      </c>
      <c r="AD860" s="26">
        <v>15000</v>
      </c>
      <c r="AE860" s="26">
        <v>30000</v>
      </c>
      <c r="AF860" s="26">
        <v>15000</v>
      </c>
      <c r="AG860" s="26"/>
      <c r="AH860" s="26">
        <v>2016</v>
      </c>
      <c r="AI860" s="26" t="s">
        <v>81</v>
      </c>
      <c r="AJ860" s="26" t="s">
        <v>789</v>
      </c>
      <c r="AK860" s="35">
        <v>-3137.72</v>
      </c>
      <c r="AL860" s="35">
        <v>-30.03</v>
      </c>
      <c r="AM860" s="35">
        <v>-7.87</v>
      </c>
      <c r="AN860" s="35">
        <v>-7.87</v>
      </c>
      <c r="AO860" s="35">
        <v>0</v>
      </c>
      <c r="AP860" s="35">
        <v>-3183.49</v>
      </c>
      <c r="AQ860" s="36">
        <v>15</v>
      </c>
      <c r="AR860" s="11">
        <f t="shared" si="25"/>
        <v>-477.52349999999996</v>
      </c>
      <c r="AS860" s="13">
        <v>44408</v>
      </c>
      <c r="AT860" s="14" t="s">
        <v>83</v>
      </c>
      <c r="AU860" s="15">
        <f t="shared" si="34"/>
        <v>-3183.49</v>
      </c>
      <c r="AV860" s="11"/>
      <c r="AW860" s="26" t="s">
        <v>684</v>
      </c>
      <c r="AX860" s="26"/>
      <c r="AY860" s="16">
        <v>44408</v>
      </c>
      <c r="AZ860" s="26" t="s">
        <v>684</v>
      </c>
      <c r="BA860" s="26"/>
      <c r="BB860" s="26"/>
      <c r="BC860" s="26"/>
      <c r="BD860" s="26"/>
      <c r="BE860" s="26"/>
      <c r="BF860" s="26"/>
      <c r="BG860" s="26"/>
      <c r="BH860" s="26" t="s">
        <v>781</v>
      </c>
      <c r="BI860" s="26"/>
      <c r="BJ860" s="26" t="s">
        <v>782</v>
      </c>
      <c r="BK860" s="26" t="s">
        <v>489</v>
      </c>
      <c r="BL860" s="26">
        <v>18202</v>
      </c>
      <c r="BM860" s="26" t="s">
        <v>84</v>
      </c>
      <c r="BN860" s="26"/>
      <c r="BO860" s="26"/>
      <c r="BP860" s="26"/>
      <c r="BQ860" s="26"/>
      <c r="BR860" s="26">
        <v>2</v>
      </c>
      <c r="BS860" s="26" t="s">
        <v>728</v>
      </c>
    </row>
    <row r="861" spans="1:71">
      <c r="A861" s="26"/>
      <c r="B861" s="45" t="s">
        <v>779</v>
      </c>
      <c r="C861" s="26" t="s">
        <v>96</v>
      </c>
      <c r="D861" s="26"/>
      <c r="E861" s="32">
        <v>43969</v>
      </c>
      <c r="F861" s="32">
        <v>43841</v>
      </c>
      <c r="G861" s="32">
        <v>44207</v>
      </c>
      <c r="H861" s="26" t="s">
        <v>780</v>
      </c>
      <c r="I861" s="26"/>
      <c r="J861" s="26" t="s">
        <v>781</v>
      </c>
      <c r="K861" s="26"/>
      <c r="L861" s="26" t="s">
        <v>782</v>
      </c>
      <c r="M861" s="26" t="s">
        <v>489</v>
      </c>
      <c r="N861" s="26">
        <v>18202</v>
      </c>
      <c r="O861" s="26"/>
      <c r="P861" s="26"/>
      <c r="Q861" s="26">
        <v>121</v>
      </c>
      <c r="R861" s="26">
        <v>35000</v>
      </c>
      <c r="S861" s="26">
        <v>0</v>
      </c>
      <c r="T861" s="26">
        <v>0</v>
      </c>
      <c r="U861" s="26">
        <v>0</v>
      </c>
      <c r="V861" s="26">
        <v>0</v>
      </c>
      <c r="W861" s="26">
        <v>35000</v>
      </c>
      <c r="X861" s="26">
        <v>0</v>
      </c>
      <c r="Y861" s="26">
        <v>0</v>
      </c>
      <c r="Z861" s="26">
        <v>15000</v>
      </c>
      <c r="AA861" s="26">
        <v>30000</v>
      </c>
      <c r="AB861" s="26">
        <v>15000</v>
      </c>
      <c r="AC861" s="26">
        <v>0</v>
      </c>
      <c r="AD861" s="26">
        <v>15000</v>
      </c>
      <c r="AE861" s="26">
        <v>30000</v>
      </c>
      <c r="AF861" s="26">
        <v>15000</v>
      </c>
      <c r="AG861" s="26"/>
      <c r="AH861" s="26">
        <v>2003</v>
      </c>
      <c r="AI861" s="26" t="s">
        <v>110</v>
      </c>
      <c r="AJ861" s="26" t="s">
        <v>784</v>
      </c>
      <c r="AK861" s="35">
        <v>-2838.17</v>
      </c>
      <c r="AL861" s="35">
        <v>-27.27</v>
      </c>
      <c r="AM861" s="35">
        <v>-7.14</v>
      </c>
      <c r="AN861" s="35">
        <v>-7.14</v>
      </c>
      <c r="AO861" s="35">
        <v>0</v>
      </c>
      <c r="AP861" s="35">
        <v>-2879.72</v>
      </c>
      <c r="AQ861" s="36">
        <v>15</v>
      </c>
      <c r="AR861" s="11">
        <f t="shared" si="25"/>
        <v>-431.95799999999997</v>
      </c>
      <c r="AS861" s="13">
        <v>44408</v>
      </c>
      <c r="AT861" s="14" t="s">
        <v>83</v>
      </c>
      <c r="AU861" s="15">
        <f t="shared" si="34"/>
        <v>-2879.72</v>
      </c>
      <c r="AV861" s="11"/>
      <c r="AW861" s="26" t="s">
        <v>684</v>
      </c>
      <c r="AX861" s="26"/>
      <c r="AY861" s="16">
        <v>44408</v>
      </c>
      <c r="AZ861" s="26" t="s">
        <v>684</v>
      </c>
      <c r="BA861" s="26"/>
      <c r="BB861" s="26"/>
      <c r="BC861" s="26"/>
      <c r="BD861" s="26"/>
      <c r="BE861" s="26"/>
      <c r="BF861" s="26"/>
      <c r="BG861" s="26"/>
      <c r="BH861" s="26" t="s">
        <v>781</v>
      </c>
      <c r="BI861" s="26"/>
      <c r="BJ861" s="26" t="s">
        <v>782</v>
      </c>
      <c r="BK861" s="26" t="s">
        <v>489</v>
      </c>
      <c r="BL861" s="26">
        <v>18202</v>
      </c>
      <c r="BM861" s="26" t="s">
        <v>84</v>
      </c>
      <c r="BN861" s="26"/>
      <c r="BO861" s="26"/>
      <c r="BP861" s="26"/>
      <c r="BQ861" s="26"/>
      <c r="BR861" s="26">
        <v>2</v>
      </c>
      <c r="BS861" s="26" t="s">
        <v>728</v>
      </c>
    </row>
    <row r="862" spans="1:71">
      <c r="A862" s="26"/>
      <c r="B862" s="45" t="s">
        <v>779</v>
      </c>
      <c r="C862" s="26" t="s">
        <v>96</v>
      </c>
      <c r="D862" s="26"/>
      <c r="E862" s="32">
        <v>44004</v>
      </c>
      <c r="F862" s="32">
        <v>43841</v>
      </c>
      <c r="G862" s="32">
        <v>44207</v>
      </c>
      <c r="H862" s="26" t="s">
        <v>780</v>
      </c>
      <c r="I862" s="26"/>
      <c r="J862" s="26" t="s">
        <v>781</v>
      </c>
      <c r="K862" s="26"/>
      <c r="L862" s="26" t="s">
        <v>782</v>
      </c>
      <c r="M862" s="26" t="s">
        <v>489</v>
      </c>
      <c r="N862" s="26">
        <v>18202</v>
      </c>
      <c r="O862" s="26"/>
      <c r="P862" s="26"/>
      <c r="Q862" s="26">
        <v>121</v>
      </c>
      <c r="R862" s="26">
        <v>35000</v>
      </c>
      <c r="S862" s="26">
        <v>0</v>
      </c>
      <c r="T862" s="26">
        <v>0</v>
      </c>
      <c r="U862" s="26">
        <v>0</v>
      </c>
      <c r="V862" s="26">
        <v>0</v>
      </c>
      <c r="W862" s="26">
        <v>35000</v>
      </c>
      <c r="X862" s="26">
        <v>0</v>
      </c>
      <c r="Y862" s="26">
        <v>0</v>
      </c>
      <c r="Z862" s="26">
        <v>15000</v>
      </c>
      <c r="AA862" s="26">
        <v>30000</v>
      </c>
      <c r="AB862" s="26">
        <v>15000</v>
      </c>
      <c r="AC862" s="26">
        <v>0</v>
      </c>
      <c r="AD862" s="26">
        <v>15000</v>
      </c>
      <c r="AE862" s="26">
        <v>30000</v>
      </c>
      <c r="AF862" s="26">
        <v>15000</v>
      </c>
      <c r="AG862" s="26"/>
      <c r="AH862" s="26">
        <v>2007</v>
      </c>
      <c r="AI862" s="26" t="s">
        <v>110</v>
      </c>
      <c r="AJ862" s="26" t="s">
        <v>792</v>
      </c>
      <c r="AK862" s="35">
        <v>-2430.9899999999998</v>
      </c>
      <c r="AL862" s="35">
        <v>-23.36</v>
      </c>
      <c r="AM862" s="35">
        <v>-6.12</v>
      </c>
      <c r="AN862" s="35">
        <v>-6.12</v>
      </c>
      <c r="AO862" s="35">
        <v>0</v>
      </c>
      <c r="AP862" s="35">
        <v>-2466.59</v>
      </c>
      <c r="AQ862" s="36">
        <v>15</v>
      </c>
      <c r="AR862" s="11">
        <f t="shared" si="25"/>
        <v>-369.98849999999999</v>
      </c>
      <c r="AS862" s="13">
        <v>44408</v>
      </c>
      <c r="AT862" s="14" t="s">
        <v>83</v>
      </c>
      <c r="AU862" s="15">
        <f t="shared" si="34"/>
        <v>-2466.59</v>
      </c>
      <c r="AV862" s="11"/>
      <c r="AW862" s="26" t="s">
        <v>684</v>
      </c>
      <c r="AX862" s="26"/>
      <c r="AY862" s="16">
        <v>44408</v>
      </c>
      <c r="AZ862" s="26" t="s">
        <v>684</v>
      </c>
      <c r="BA862" s="26"/>
      <c r="BB862" s="26"/>
      <c r="BC862" s="26"/>
      <c r="BD862" s="26"/>
      <c r="BE862" s="26"/>
      <c r="BF862" s="26"/>
      <c r="BG862" s="26"/>
      <c r="BH862" s="26" t="s">
        <v>781</v>
      </c>
      <c r="BI862" s="26"/>
      <c r="BJ862" s="26" t="s">
        <v>782</v>
      </c>
      <c r="BK862" s="26" t="s">
        <v>489</v>
      </c>
      <c r="BL862" s="26">
        <v>18202</v>
      </c>
      <c r="BM862" s="26" t="s">
        <v>84</v>
      </c>
      <c r="BN862" s="26"/>
      <c r="BO862" s="26"/>
      <c r="BP862" s="26"/>
      <c r="BQ862" s="26"/>
      <c r="BR862" s="26">
        <v>2</v>
      </c>
      <c r="BS862" s="26" t="s">
        <v>728</v>
      </c>
    </row>
    <row r="863" spans="1:71">
      <c r="A863" s="26"/>
      <c r="B863" s="45" t="s">
        <v>779</v>
      </c>
      <c r="C863" s="26" t="s">
        <v>96</v>
      </c>
      <c r="D863" s="26"/>
      <c r="E863" s="32">
        <v>44004</v>
      </c>
      <c r="F863" s="32">
        <v>43841</v>
      </c>
      <c r="G863" s="32">
        <v>44207</v>
      </c>
      <c r="H863" s="26" t="s">
        <v>780</v>
      </c>
      <c r="I863" s="26"/>
      <c r="J863" s="26" t="s">
        <v>781</v>
      </c>
      <c r="K863" s="26"/>
      <c r="L863" s="26" t="s">
        <v>782</v>
      </c>
      <c r="M863" s="26" t="s">
        <v>489</v>
      </c>
      <c r="N863" s="26">
        <v>18202</v>
      </c>
      <c r="O863" s="26"/>
      <c r="P863" s="26"/>
      <c r="Q863" s="26">
        <v>121</v>
      </c>
      <c r="R863" s="26">
        <v>35000</v>
      </c>
      <c r="S863" s="26">
        <v>0</v>
      </c>
      <c r="T863" s="26">
        <v>0</v>
      </c>
      <c r="U863" s="26">
        <v>0</v>
      </c>
      <c r="V863" s="26">
        <v>0</v>
      </c>
      <c r="W863" s="26">
        <v>35000</v>
      </c>
      <c r="X863" s="26">
        <v>0</v>
      </c>
      <c r="Y863" s="26">
        <v>0</v>
      </c>
      <c r="Z863" s="26">
        <v>15000</v>
      </c>
      <c r="AA863" s="26">
        <v>30000</v>
      </c>
      <c r="AB863" s="26">
        <v>15000</v>
      </c>
      <c r="AC863" s="26">
        <v>0</v>
      </c>
      <c r="AD863" s="26">
        <v>15000</v>
      </c>
      <c r="AE863" s="26">
        <v>30000</v>
      </c>
      <c r="AF863" s="26">
        <v>15000</v>
      </c>
      <c r="AG863" s="26"/>
      <c r="AH863" s="26">
        <v>2003</v>
      </c>
      <c r="AI863" s="26" t="s">
        <v>110</v>
      </c>
      <c r="AJ863" s="26" t="s">
        <v>784</v>
      </c>
      <c r="AK863" s="35">
        <v>2430.9899999999998</v>
      </c>
      <c r="AL863" s="35">
        <v>23.36</v>
      </c>
      <c r="AM863" s="35">
        <v>6.12</v>
      </c>
      <c r="AN863" s="35">
        <v>6.12</v>
      </c>
      <c r="AO863" s="35">
        <v>0</v>
      </c>
      <c r="AP863" s="35">
        <v>2466.59</v>
      </c>
      <c r="AQ863" s="36">
        <v>15</v>
      </c>
      <c r="AR863" s="11">
        <f t="shared" si="25"/>
        <v>369.98849999999999</v>
      </c>
      <c r="AS863" s="13">
        <v>44408</v>
      </c>
      <c r="AT863" s="14" t="s">
        <v>83</v>
      </c>
      <c r="AU863" s="15">
        <f t="shared" si="34"/>
        <v>2466.59</v>
      </c>
      <c r="AV863" s="11"/>
      <c r="AW863" s="26" t="s">
        <v>684</v>
      </c>
      <c r="AX863" s="26"/>
      <c r="AY863" s="16">
        <v>44408</v>
      </c>
      <c r="AZ863" s="26" t="s">
        <v>684</v>
      </c>
      <c r="BA863" s="26"/>
      <c r="BB863" s="26"/>
      <c r="BC863" s="26"/>
      <c r="BD863" s="26"/>
      <c r="BE863" s="26"/>
      <c r="BF863" s="26"/>
      <c r="BG863" s="26"/>
      <c r="BH863" s="26" t="s">
        <v>781</v>
      </c>
      <c r="BI863" s="26"/>
      <c r="BJ863" s="26" t="s">
        <v>782</v>
      </c>
      <c r="BK863" s="26" t="s">
        <v>489</v>
      </c>
      <c r="BL863" s="26">
        <v>18202</v>
      </c>
      <c r="BM863" s="26" t="s">
        <v>84</v>
      </c>
      <c r="BN863" s="26"/>
      <c r="BO863" s="26"/>
      <c r="BP863" s="26"/>
      <c r="BQ863" s="26"/>
      <c r="BR863" s="26">
        <v>2</v>
      </c>
      <c r="BS863" s="26" t="s">
        <v>728</v>
      </c>
    </row>
    <row r="864" spans="1:71">
      <c r="A864" s="26"/>
      <c r="B864" s="45" t="s">
        <v>779</v>
      </c>
      <c r="C864" s="26" t="s">
        <v>96</v>
      </c>
      <c r="D864" s="26" t="s">
        <v>698</v>
      </c>
      <c r="E864" s="32">
        <v>44011</v>
      </c>
      <c r="F864" s="32">
        <v>43841</v>
      </c>
      <c r="G864" s="32">
        <v>44011</v>
      </c>
      <c r="H864" s="26" t="s">
        <v>780</v>
      </c>
      <c r="I864" s="26"/>
      <c r="J864" s="26" t="s">
        <v>781</v>
      </c>
      <c r="K864" s="26"/>
      <c r="L864" s="26" t="s">
        <v>782</v>
      </c>
      <c r="M864" s="26" t="s">
        <v>489</v>
      </c>
      <c r="N864" s="26">
        <v>18202</v>
      </c>
      <c r="O864" s="26"/>
      <c r="P864" s="26"/>
      <c r="Q864" s="26">
        <v>121</v>
      </c>
      <c r="R864" s="26">
        <v>35000</v>
      </c>
      <c r="S864" s="26">
        <v>0</v>
      </c>
      <c r="T864" s="26">
        <v>0</v>
      </c>
      <c r="U864" s="26">
        <v>0</v>
      </c>
      <c r="V864" s="26">
        <v>0</v>
      </c>
      <c r="W864" s="26">
        <v>35000</v>
      </c>
      <c r="X864" s="26">
        <v>0</v>
      </c>
      <c r="Y864" s="26">
        <v>0</v>
      </c>
      <c r="Z864" s="26">
        <v>15000</v>
      </c>
      <c r="AA864" s="26">
        <v>30000</v>
      </c>
      <c r="AB864" s="26">
        <v>15000</v>
      </c>
      <c r="AC864" s="26">
        <v>0</v>
      </c>
      <c r="AD864" s="26">
        <v>15000</v>
      </c>
      <c r="AE864" s="26">
        <v>30000</v>
      </c>
      <c r="AF864" s="26">
        <v>15000</v>
      </c>
      <c r="AG864" s="26"/>
      <c r="AH864" s="26"/>
      <c r="AI864" s="26"/>
      <c r="AJ864" s="26"/>
      <c r="AK864" s="35">
        <v>-4704.6000000000004</v>
      </c>
      <c r="AL864" s="35">
        <v>-22.43</v>
      </c>
      <c r="AM864" s="35">
        <v>-5.87</v>
      </c>
      <c r="AN864" s="35">
        <v>-5.87</v>
      </c>
      <c r="AO864" s="35">
        <v>0</v>
      </c>
      <c r="AP864" s="35">
        <v>-4738.7700000000004</v>
      </c>
      <c r="AQ864" s="36">
        <v>15</v>
      </c>
      <c r="AR864" s="11">
        <f t="shared" si="25"/>
        <v>-710.81550000000004</v>
      </c>
      <c r="AS864" s="13">
        <v>44408</v>
      </c>
      <c r="AT864" s="14" t="s">
        <v>83</v>
      </c>
      <c r="AU864" s="15">
        <f t="shared" si="34"/>
        <v>-4738.7700000000004</v>
      </c>
      <c r="AV864" s="11"/>
      <c r="AW864" s="26" t="s">
        <v>684</v>
      </c>
      <c r="AX864" s="26"/>
      <c r="AY864" s="16">
        <v>44408</v>
      </c>
      <c r="AZ864" s="26" t="s">
        <v>684</v>
      </c>
      <c r="BA864" s="26"/>
      <c r="BB864" s="26"/>
      <c r="BC864" s="26"/>
      <c r="BD864" s="26"/>
      <c r="BE864" s="26"/>
      <c r="BF864" s="26"/>
      <c r="BG864" s="26"/>
      <c r="BH864" s="26" t="s">
        <v>781</v>
      </c>
      <c r="BI864" s="26"/>
      <c r="BJ864" s="26" t="s">
        <v>782</v>
      </c>
      <c r="BK864" s="26" t="s">
        <v>489</v>
      </c>
      <c r="BL864" s="26">
        <v>18202</v>
      </c>
      <c r="BM864" s="26" t="s">
        <v>84</v>
      </c>
      <c r="BN864" s="26"/>
      <c r="BO864" s="26"/>
      <c r="BP864" s="26"/>
      <c r="BQ864" s="26"/>
      <c r="BR864" s="26">
        <v>2</v>
      </c>
      <c r="BS864" s="26" t="s">
        <v>728</v>
      </c>
    </row>
    <row r="865" spans="1:71">
      <c r="A865" s="26"/>
      <c r="B865" s="45" t="s">
        <v>793</v>
      </c>
      <c r="C865" s="26" t="s">
        <v>73</v>
      </c>
      <c r="D865" s="26"/>
      <c r="E865" s="32">
        <v>43845</v>
      </c>
      <c r="F865" s="32">
        <v>43845</v>
      </c>
      <c r="G865" s="32">
        <v>44211</v>
      </c>
      <c r="H865" s="26" t="s">
        <v>794</v>
      </c>
      <c r="I865" s="26"/>
      <c r="J865" s="26" t="s">
        <v>795</v>
      </c>
      <c r="K865" s="26" t="s">
        <v>796</v>
      </c>
      <c r="L865" s="26" t="s">
        <v>797</v>
      </c>
      <c r="M865" s="26" t="s">
        <v>489</v>
      </c>
      <c r="N865" s="26">
        <v>16066</v>
      </c>
      <c r="O865" s="26"/>
      <c r="P865" s="26"/>
      <c r="Q865" s="26">
        <v>149</v>
      </c>
      <c r="R865" s="26">
        <v>1000000</v>
      </c>
      <c r="S865" s="26">
        <v>0</v>
      </c>
      <c r="T865" s="26">
        <v>0</v>
      </c>
      <c r="U865" s="26">
        <v>0</v>
      </c>
      <c r="V865" s="26">
        <v>0</v>
      </c>
      <c r="W865" s="26">
        <v>35000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/>
      <c r="AH865" s="26">
        <v>2012</v>
      </c>
      <c r="AI865" s="26" t="s">
        <v>798</v>
      </c>
      <c r="AJ865" s="26" t="s">
        <v>799</v>
      </c>
      <c r="AK865" s="35">
        <v>4475</v>
      </c>
      <c r="AL865" s="35">
        <v>34</v>
      </c>
      <c r="AM865" s="35">
        <v>0</v>
      </c>
      <c r="AN865" s="35">
        <v>0</v>
      </c>
      <c r="AO865" s="35">
        <v>0</v>
      </c>
      <c r="AP865" s="35">
        <v>4509</v>
      </c>
      <c r="AQ865" s="36">
        <v>15</v>
      </c>
      <c r="AR865" s="11">
        <f t="shared" si="25"/>
        <v>676.35</v>
      </c>
      <c r="AS865" s="13">
        <v>44408</v>
      </c>
      <c r="AT865" s="14" t="s">
        <v>83</v>
      </c>
      <c r="AU865" s="15">
        <f t="shared" si="34"/>
        <v>4509</v>
      </c>
      <c r="AV865" s="11"/>
      <c r="AW865" s="26" t="s">
        <v>684</v>
      </c>
      <c r="AX865" s="26"/>
      <c r="AY865" s="16">
        <v>44408</v>
      </c>
      <c r="AZ865" s="26" t="s">
        <v>684</v>
      </c>
      <c r="BA865" s="26"/>
      <c r="BB865" s="26"/>
      <c r="BC865" s="26"/>
      <c r="BD865" s="26"/>
      <c r="BE865" s="26"/>
      <c r="BF865" s="26"/>
      <c r="BG865" s="26"/>
      <c r="BH865" s="26" t="s">
        <v>795</v>
      </c>
      <c r="BI865" s="26" t="s">
        <v>796</v>
      </c>
      <c r="BJ865" s="26" t="s">
        <v>797</v>
      </c>
      <c r="BK865" s="26" t="s">
        <v>489</v>
      </c>
      <c r="BL865" s="26">
        <v>16066</v>
      </c>
      <c r="BM865" s="26" t="s">
        <v>84</v>
      </c>
      <c r="BN865" s="26"/>
      <c r="BO865" s="26"/>
      <c r="BP865" s="26"/>
      <c r="BQ865" s="26"/>
      <c r="BR865" s="26">
        <v>2</v>
      </c>
      <c r="BS865" s="26" t="s">
        <v>728</v>
      </c>
    </row>
    <row r="866" spans="1:71">
      <c r="A866" s="26"/>
      <c r="B866" s="45" t="s">
        <v>793</v>
      </c>
      <c r="C866" s="26" t="s">
        <v>73</v>
      </c>
      <c r="D866" s="26"/>
      <c r="E866" s="32">
        <v>43845</v>
      </c>
      <c r="F866" s="32">
        <v>43845</v>
      </c>
      <c r="G866" s="32">
        <v>44211</v>
      </c>
      <c r="H866" s="26" t="s">
        <v>794</v>
      </c>
      <c r="I866" s="26"/>
      <c r="J866" s="26" t="s">
        <v>795</v>
      </c>
      <c r="K866" s="26" t="s">
        <v>796</v>
      </c>
      <c r="L866" s="26" t="s">
        <v>797</v>
      </c>
      <c r="M866" s="26" t="s">
        <v>489</v>
      </c>
      <c r="N866" s="26">
        <v>16066</v>
      </c>
      <c r="O866" s="26"/>
      <c r="P866" s="26"/>
      <c r="Q866" s="26">
        <v>149</v>
      </c>
      <c r="R866" s="26">
        <v>1000000</v>
      </c>
      <c r="S866" s="26">
        <v>0</v>
      </c>
      <c r="T866" s="26">
        <v>0</v>
      </c>
      <c r="U866" s="26">
        <v>0</v>
      </c>
      <c r="V866" s="26">
        <v>0</v>
      </c>
      <c r="W866" s="26">
        <v>35000</v>
      </c>
      <c r="X866" s="26">
        <v>0</v>
      </c>
      <c r="Y866" s="26">
        <v>0</v>
      </c>
      <c r="Z866" s="26">
        <v>0</v>
      </c>
      <c r="AA866" s="26">
        <v>0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/>
      <c r="AH866" s="26">
        <v>2012</v>
      </c>
      <c r="AI866" s="26" t="s">
        <v>798</v>
      </c>
      <c r="AJ866" s="26" t="s">
        <v>800</v>
      </c>
      <c r="AK866" s="35">
        <v>4475</v>
      </c>
      <c r="AL866" s="35">
        <v>34</v>
      </c>
      <c r="AM866" s="35">
        <v>0</v>
      </c>
      <c r="AN866" s="35">
        <v>0</v>
      </c>
      <c r="AO866" s="35">
        <v>0</v>
      </c>
      <c r="AP866" s="35">
        <v>4509</v>
      </c>
      <c r="AQ866" s="36">
        <v>15</v>
      </c>
      <c r="AR866" s="11">
        <f t="shared" si="25"/>
        <v>676.35</v>
      </c>
      <c r="AS866" s="13">
        <v>44408</v>
      </c>
      <c r="AT866" s="14" t="s">
        <v>83</v>
      </c>
      <c r="AU866" s="15">
        <f t="shared" si="34"/>
        <v>4509</v>
      </c>
      <c r="AV866" s="11"/>
      <c r="AW866" s="26" t="s">
        <v>684</v>
      </c>
      <c r="AX866" s="26"/>
      <c r="AY866" s="16">
        <v>44408</v>
      </c>
      <c r="AZ866" s="26" t="s">
        <v>684</v>
      </c>
      <c r="BA866" s="26"/>
      <c r="BB866" s="26"/>
      <c r="BC866" s="26"/>
      <c r="BD866" s="26"/>
      <c r="BE866" s="26"/>
      <c r="BF866" s="26"/>
      <c r="BG866" s="26"/>
      <c r="BH866" s="26" t="s">
        <v>795</v>
      </c>
      <c r="BI866" s="26" t="s">
        <v>796</v>
      </c>
      <c r="BJ866" s="26" t="s">
        <v>797</v>
      </c>
      <c r="BK866" s="26" t="s">
        <v>489</v>
      </c>
      <c r="BL866" s="26">
        <v>16066</v>
      </c>
      <c r="BM866" s="26" t="s">
        <v>84</v>
      </c>
      <c r="BN866" s="26"/>
      <c r="BO866" s="26"/>
      <c r="BP866" s="26"/>
      <c r="BQ866" s="26"/>
      <c r="BR866" s="26">
        <v>2</v>
      </c>
      <c r="BS866" s="26" t="s">
        <v>728</v>
      </c>
    </row>
    <row r="867" spans="1:71">
      <c r="A867" s="26"/>
      <c r="B867" s="45" t="s">
        <v>793</v>
      </c>
      <c r="C867" s="26" t="s">
        <v>73</v>
      </c>
      <c r="D867" s="26"/>
      <c r="E867" s="32">
        <v>43845</v>
      </c>
      <c r="F867" s="32">
        <v>43845</v>
      </c>
      <c r="G867" s="32">
        <v>44211</v>
      </c>
      <c r="H867" s="26" t="s">
        <v>794</v>
      </c>
      <c r="I867" s="26"/>
      <c r="J867" s="26" t="s">
        <v>795</v>
      </c>
      <c r="K867" s="26" t="s">
        <v>796</v>
      </c>
      <c r="L867" s="26" t="s">
        <v>797</v>
      </c>
      <c r="M867" s="26" t="s">
        <v>489</v>
      </c>
      <c r="N867" s="26">
        <v>16066</v>
      </c>
      <c r="O867" s="26"/>
      <c r="P867" s="26"/>
      <c r="Q867" s="26">
        <v>149</v>
      </c>
      <c r="R867" s="26">
        <v>1000000</v>
      </c>
      <c r="S867" s="26">
        <v>0</v>
      </c>
      <c r="T867" s="26">
        <v>0</v>
      </c>
      <c r="U867" s="26">
        <v>0</v>
      </c>
      <c r="V867" s="26">
        <v>0</v>
      </c>
      <c r="W867" s="26">
        <v>35000</v>
      </c>
      <c r="X867" s="26">
        <v>0</v>
      </c>
      <c r="Y867" s="26">
        <v>0</v>
      </c>
      <c r="Z867" s="26">
        <v>0</v>
      </c>
      <c r="AA867" s="26">
        <v>0</v>
      </c>
      <c r="AB867" s="26">
        <v>0</v>
      </c>
      <c r="AC867" s="26">
        <v>0</v>
      </c>
      <c r="AD867" s="26">
        <v>0</v>
      </c>
      <c r="AE867" s="26">
        <v>0</v>
      </c>
      <c r="AF867" s="26">
        <v>0</v>
      </c>
      <c r="AG867" s="26"/>
      <c r="AH867" s="26">
        <v>2012</v>
      </c>
      <c r="AI867" s="26" t="s">
        <v>798</v>
      </c>
      <c r="AJ867" s="26" t="s">
        <v>801</v>
      </c>
      <c r="AK867" s="35">
        <v>4475</v>
      </c>
      <c r="AL867" s="35">
        <v>34</v>
      </c>
      <c r="AM867" s="35">
        <v>0</v>
      </c>
      <c r="AN867" s="35">
        <v>0</v>
      </c>
      <c r="AO867" s="35">
        <v>0</v>
      </c>
      <c r="AP867" s="35">
        <v>4509</v>
      </c>
      <c r="AQ867" s="36">
        <v>15</v>
      </c>
      <c r="AR867" s="11">
        <f t="shared" si="25"/>
        <v>676.35</v>
      </c>
      <c r="AS867" s="13">
        <v>44408</v>
      </c>
      <c r="AT867" s="14" t="s">
        <v>83</v>
      </c>
      <c r="AU867" s="15">
        <f t="shared" si="34"/>
        <v>4509</v>
      </c>
      <c r="AV867" s="11"/>
      <c r="AW867" s="26" t="s">
        <v>684</v>
      </c>
      <c r="AX867" s="26"/>
      <c r="AY867" s="16">
        <v>44408</v>
      </c>
      <c r="AZ867" s="26" t="s">
        <v>684</v>
      </c>
      <c r="BA867" s="26"/>
      <c r="BB867" s="26"/>
      <c r="BC867" s="26"/>
      <c r="BD867" s="26"/>
      <c r="BE867" s="26"/>
      <c r="BF867" s="26"/>
      <c r="BG867" s="26"/>
      <c r="BH867" s="26" t="s">
        <v>795</v>
      </c>
      <c r="BI867" s="26" t="s">
        <v>796</v>
      </c>
      <c r="BJ867" s="26" t="s">
        <v>797</v>
      </c>
      <c r="BK867" s="26" t="s">
        <v>489</v>
      </c>
      <c r="BL867" s="26">
        <v>16066</v>
      </c>
      <c r="BM867" s="26" t="s">
        <v>84</v>
      </c>
      <c r="BN867" s="26"/>
      <c r="BO867" s="26"/>
      <c r="BP867" s="26"/>
      <c r="BQ867" s="26"/>
      <c r="BR867" s="26">
        <v>2</v>
      </c>
      <c r="BS867" s="26" t="s">
        <v>728</v>
      </c>
    </row>
    <row r="868" spans="1:71">
      <c r="A868" s="26"/>
      <c r="B868" s="45" t="s">
        <v>793</v>
      </c>
      <c r="C868" s="26" t="s">
        <v>73</v>
      </c>
      <c r="D868" s="26"/>
      <c r="E868" s="32">
        <v>43845</v>
      </c>
      <c r="F868" s="32">
        <v>43845</v>
      </c>
      <c r="G868" s="32">
        <v>44211</v>
      </c>
      <c r="H868" s="26" t="s">
        <v>794</v>
      </c>
      <c r="I868" s="26"/>
      <c r="J868" s="26" t="s">
        <v>795</v>
      </c>
      <c r="K868" s="26" t="s">
        <v>796</v>
      </c>
      <c r="L868" s="26" t="s">
        <v>797</v>
      </c>
      <c r="M868" s="26" t="s">
        <v>489</v>
      </c>
      <c r="N868" s="26">
        <v>16066</v>
      </c>
      <c r="O868" s="26"/>
      <c r="P868" s="26"/>
      <c r="Q868" s="26">
        <v>149</v>
      </c>
      <c r="R868" s="26">
        <v>1000000</v>
      </c>
      <c r="S868" s="26">
        <v>0</v>
      </c>
      <c r="T868" s="26">
        <v>0</v>
      </c>
      <c r="U868" s="26">
        <v>0</v>
      </c>
      <c r="V868" s="26">
        <v>0</v>
      </c>
      <c r="W868" s="26">
        <v>35000</v>
      </c>
      <c r="X868" s="26">
        <v>0</v>
      </c>
      <c r="Y868" s="26">
        <v>0</v>
      </c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/>
      <c r="AH868" s="26">
        <v>2012</v>
      </c>
      <c r="AI868" s="26" t="s">
        <v>798</v>
      </c>
      <c r="AJ868" s="26" t="s">
        <v>802</v>
      </c>
      <c r="AK868" s="35">
        <v>4475</v>
      </c>
      <c r="AL868" s="35">
        <v>34</v>
      </c>
      <c r="AM868" s="35">
        <v>0</v>
      </c>
      <c r="AN868" s="35">
        <v>0</v>
      </c>
      <c r="AO868" s="35">
        <v>0</v>
      </c>
      <c r="AP868" s="35">
        <v>4509</v>
      </c>
      <c r="AQ868" s="36">
        <v>15</v>
      </c>
      <c r="AR868" s="11">
        <f t="shared" si="25"/>
        <v>676.35</v>
      </c>
      <c r="AS868" s="13">
        <v>44408</v>
      </c>
      <c r="AT868" s="14" t="s">
        <v>83</v>
      </c>
      <c r="AU868" s="15">
        <f t="shared" si="34"/>
        <v>4509</v>
      </c>
      <c r="AV868" s="11"/>
      <c r="AW868" s="26" t="s">
        <v>684</v>
      </c>
      <c r="AX868" s="26"/>
      <c r="AY868" s="16">
        <v>44408</v>
      </c>
      <c r="AZ868" s="26" t="s">
        <v>684</v>
      </c>
      <c r="BA868" s="26"/>
      <c r="BB868" s="26"/>
      <c r="BC868" s="26"/>
      <c r="BD868" s="26"/>
      <c r="BE868" s="26"/>
      <c r="BF868" s="26"/>
      <c r="BG868" s="26"/>
      <c r="BH868" s="26" t="s">
        <v>795</v>
      </c>
      <c r="BI868" s="26" t="s">
        <v>796</v>
      </c>
      <c r="BJ868" s="26" t="s">
        <v>797</v>
      </c>
      <c r="BK868" s="26" t="s">
        <v>489</v>
      </c>
      <c r="BL868" s="26">
        <v>16066</v>
      </c>
      <c r="BM868" s="26" t="s">
        <v>84</v>
      </c>
      <c r="BN868" s="26"/>
      <c r="BO868" s="26"/>
      <c r="BP868" s="26"/>
      <c r="BQ868" s="26"/>
      <c r="BR868" s="26">
        <v>2</v>
      </c>
      <c r="BS868" s="26" t="s">
        <v>728</v>
      </c>
    </row>
    <row r="869" spans="1:71">
      <c r="A869" s="26"/>
      <c r="B869" s="45" t="s">
        <v>793</v>
      </c>
      <c r="C869" s="26" t="s">
        <v>73</v>
      </c>
      <c r="D869" s="26"/>
      <c r="E869" s="32">
        <v>43845</v>
      </c>
      <c r="F869" s="32">
        <v>43845</v>
      </c>
      <c r="G869" s="32">
        <v>44211</v>
      </c>
      <c r="H869" s="26" t="s">
        <v>794</v>
      </c>
      <c r="I869" s="26"/>
      <c r="J869" s="26" t="s">
        <v>795</v>
      </c>
      <c r="K869" s="26" t="s">
        <v>796</v>
      </c>
      <c r="L869" s="26" t="s">
        <v>797</v>
      </c>
      <c r="M869" s="26" t="s">
        <v>489</v>
      </c>
      <c r="N869" s="26">
        <v>16066</v>
      </c>
      <c r="O869" s="26"/>
      <c r="P869" s="26"/>
      <c r="Q869" s="26">
        <v>149</v>
      </c>
      <c r="R869" s="26">
        <v>1000000</v>
      </c>
      <c r="S869" s="26">
        <v>0</v>
      </c>
      <c r="T869" s="26">
        <v>0</v>
      </c>
      <c r="U869" s="26">
        <v>0</v>
      </c>
      <c r="V869" s="26">
        <v>0</v>
      </c>
      <c r="W869" s="26">
        <v>35000</v>
      </c>
      <c r="X869" s="26">
        <v>0</v>
      </c>
      <c r="Y869" s="26">
        <v>0</v>
      </c>
      <c r="Z869" s="26">
        <v>0</v>
      </c>
      <c r="AA869" s="26">
        <v>0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/>
      <c r="AH869" s="26">
        <v>2012</v>
      </c>
      <c r="AI869" s="26" t="s">
        <v>798</v>
      </c>
      <c r="AJ869" s="26" t="s">
        <v>803</v>
      </c>
      <c r="AK869" s="35">
        <v>4475</v>
      </c>
      <c r="AL869" s="35">
        <v>34</v>
      </c>
      <c r="AM869" s="35">
        <v>0</v>
      </c>
      <c r="AN869" s="35">
        <v>0</v>
      </c>
      <c r="AO869" s="35">
        <v>0</v>
      </c>
      <c r="AP869" s="35">
        <v>4509</v>
      </c>
      <c r="AQ869" s="36">
        <v>15</v>
      </c>
      <c r="AR869" s="11">
        <f t="shared" si="25"/>
        <v>676.35</v>
      </c>
      <c r="AS869" s="13">
        <v>44408</v>
      </c>
      <c r="AT869" s="14" t="s">
        <v>83</v>
      </c>
      <c r="AU869" s="15">
        <f t="shared" si="34"/>
        <v>4509</v>
      </c>
      <c r="AV869" s="11"/>
      <c r="AW869" s="26" t="s">
        <v>684</v>
      </c>
      <c r="AX869" s="26"/>
      <c r="AY869" s="16">
        <v>44408</v>
      </c>
      <c r="AZ869" s="26" t="s">
        <v>684</v>
      </c>
      <c r="BA869" s="26"/>
      <c r="BB869" s="26"/>
      <c r="BC869" s="26"/>
      <c r="BD869" s="26"/>
      <c r="BE869" s="26"/>
      <c r="BF869" s="26"/>
      <c r="BG869" s="26"/>
      <c r="BH869" s="26" t="s">
        <v>795</v>
      </c>
      <c r="BI869" s="26" t="s">
        <v>796</v>
      </c>
      <c r="BJ869" s="26" t="s">
        <v>797</v>
      </c>
      <c r="BK869" s="26" t="s">
        <v>489</v>
      </c>
      <c r="BL869" s="26">
        <v>16066</v>
      </c>
      <c r="BM869" s="26" t="s">
        <v>84</v>
      </c>
      <c r="BN869" s="26"/>
      <c r="BO869" s="26"/>
      <c r="BP869" s="26"/>
      <c r="BQ869" s="26"/>
      <c r="BR869" s="26">
        <v>2</v>
      </c>
      <c r="BS869" s="26" t="s">
        <v>728</v>
      </c>
    </row>
    <row r="870" spans="1:71">
      <c r="A870" s="26"/>
      <c r="B870" s="45" t="s">
        <v>793</v>
      </c>
      <c r="C870" s="26" t="s">
        <v>73</v>
      </c>
      <c r="D870" s="26"/>
      <c r="E870" s="32">
        <v>43845</v>
      </c>
      <c r="F870" s="32">
        <v>43845</v>
      </c>
      <c r="G870" s="32">
        <v>44211</v>
      </c>
      <c r="H870" s="26" t="s">
        <v>794</v>
      </c>
      <c r="I870" s="26"/>
      <c r="J870" s="26" t="s">
        <v>795</v>
      </c>
      <c r="K870" s="26" t="s">
        <v>796</v>
      </c>
      <c r="L870" s="26" t="s">
        <v>797</v>
      </c>
      <c r="M870" s="26" t="s">
        <v>489</v>
      </c>
      <c r="N870" s="26">
        <v>16066</v>
      </c>
      <c r="O870" s="26"/>
      <c r="P870" s="26"/>
      <c r="Q870" s="26">
        <v>149</v>
      </c>
      <c r="R870" s="26">
        <v>1000000</v>
      </c>
      <c r="S870" s="26">
        <v>0</v>
      </c>
      <c r="T870" s="26">
        <v>0</v>
      </c>
      <c r="U870" s="26">
        <v>0</v>
      </c>
      <c r="V870" s="26">
        <v>0</v>
      </c>
      <c r="W870" s="26">
        <v>35000</v>
      </c>
      <c r="X870" s="26">
        <v>0</v>
      </c>
      <c r="Y870" s="26">
        <v>0</v>
      </c>
      <c r="Z870" s="26">
        <v>0</v>
      </c>
      <c r="AA870" s="26">
        <v>0</v>
      </c>
      <c r="AB870" s="26">
        <v>0</v>
      </c>
      <c r="AC870" s="26">
        <v>0</v>
      </c>
      <c r="AD870" s="26">
        <v>0</v>
      </c>
      <c r="AE870" s="26">
        <v>0</v>
      </c>
      <c r="AF870" s="26">
        <v>0</v>
      </c>
      <c r="AG870" s="26"/>
      <c r="AH870" s="26">
        <v>2012</v>
      </c>
      <c r="AI870" s="26" t="s">
        <v>798</v>
      </c>
      <c r="AJ870" s="26" t="s">
        <v>804</v>
      </c>
      <c r="AK870" s="35">
        <v>4475</v>
      </c>
      <c r="AL870" s="35">
        <v>34</v>
      </c>
      <c r="AM870" s="35">
        <v>0</v>
      </c>
      <c r="AN870" s="35">
        <v>0</v>
      </c>
      <c r="AO870" s="35">
        <v>0</v>
      </c>
      <c r="AP870" s="35">
        <v>4509</v>
      </c>
      <c r="AQ870" s="36">
        <v>15</v>
      </c>
      <c r="AR870" s="11">
        <f t="shared" si="25"/>
        <v>676.35</v>
      </c>
      <c r="AS870" s="13">
        <v>44408</v>
      </c>
      <c r="AT870" s="14" t="s">
        <v>83</v>
      </c>
      <c r="AU870" s="15">
        <f t="shared" si="34"/>
        <v>4509</v>
      </c>
      <c r="AV870" s="11"/>
      <c r="AW870" s="26" t="s">
        <v>684</v>
      </c>
      <c r="AX870" s="26"/>
      <c r="AY870" s="16">
        <v>44408</v>
      </c>
      <c r="AZ870" s="26" t="s">
        <v>684</v>
      </c>
      <c r="BA870" s="26"/>
      <c r="BB870" s="26"/>
      <c r="BC870" s="26"/>
      <c r="BD870" s="26"/>
      <c r="BE870" s="26"/>
      <c r="BF870" s="26"/>
      <c r="BG870" s="26"/>
      <c r="BH870" s="26" t="s">
        <v>795</v>
      </c>
      <c r="BI870" s="26" t="s">
        <v>796</v>
      </c>
      <c r="BJ870" s="26" t="s">
        <v>797</v>
      </c>
      <c r="BK870" s="26" t="s">
        <v>489</v>
      </c>
      <c r="BL870" s="26">
        <v>16066</v>
      </c>
      <c r="BM870" s="26" t="s">
        <v>84</v>
      </c>
      <c r="BN870" s="26"/>
      <c r="BO870" s="26"/>
      <c r="BP870" s="26"/>
      <c r="BQ870" s="26"/>
      <c r="BR870" s="26">
        <v>2</v>
      </c>
      <c r="BS870" s="26" t="s">
        <v>728</v>
      </c>
    </row>
    <row r="871" spans="1:71">
      <c r="A871" s="26"/>
      <c r="B871" s="45" t="s">
        <v>793</v>
      </c>
      <c r="C871" s="26" t="s">
        <v>73</v>
      </c>
      <c r="D871" s="26"/>
      <c r="E871" s="32">
        <v>43845</v>
      </c>
      <c r="F871" s="32">
        <v>43845</v>
      </c>
      <c r="G871" s="32">
        <v>44211</v>
      </c>
      <c r="H871" s="26" t="s">
        <v>794</v>
      </c>
      <c r="I871" s="26"/>
      <c r="J871" s="26" t="s">
        <v>795</v>
      </c>
      <c r="K871" s="26" t="s">
        <v>796</v>
      </c>
      <c r="L871" s="26" t="s">
        <v>797</v>
      </c>
      <c r="M871" s="26" t="s">
        <v>489</v>
      </c>
      <c r="N871" s="26">
        <v>16066</v>
      </c>
      <c r="O871" s="26"/>
      <c r="P871" s="26"/>
      <c r="Q871" s="26">
        <v>149</v>
      </c>
      <c r="R871" s="26">
        <v>1000000</v>
      </c>
      <c r="S871" s="26">
        <v>0</v>
      </c>
      <c r="T871" s="26">
        <v>0</v>
      </c>
      <c r="U871" s="26">
        <v>0</v>
      </c>
      <c r="V871" s="26">
        <v>0</v>
      </c>
      <c r="W871" s="26">
        <v>35000</v>
      </c>
      <c r="X871" s="26">
        <v>0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  <c r="AE871" s="26">
        <v>0</v>
      </c>
      <c r="AF871" s="26">
        <v>0</v>
      </c>
      <c r="AG871" s="26"/>
      <c r="AH871" s="26">
        <v>2012</v>
      </c>
      <c r="AI871" s="26" t="s">
        <v>798</v>
      </c>
      <c r="AJ871" s="26" t="s">
        <v>805</v>
      </c>
      <c r="AK871" s="35">
        <v>4475</v>
      </c>
      <c r="AL871" s="35">
        <v>34</v>
      </c>
      <c r="AM871" s="35">
        <v>0</v>
      </c>
      <c r="AN871" s="35">
        <v>0</v>
      </c>
      <c r="AO871" s="35">
        <v>0</v>
      </c>
      <c r="AP871" s="35">
        <v>4509</v>
      </c>
      <c r="AQ871" s="36">
        <v>15</v>
      </c>
      <c r="AR871" s="11">
        <f t="shared" si="25"/>
        <v>676.35</v>
      </c>
      <c r="AS871" s="13">
        <v>44408</v>
      </c>
      <c r="AT871" s="14" t="s">
        <v>83</v>
      </c>
      <c r="AU871" s="15">
        <f t="shared" si="34"/>
        <v>4509</v>
      </c>
      <c r="AV871" s="11"/>
      <c r="AW871" s="26" t="s">
        <v>684</v>
      </c>
      <c r="AX871" s="26"/>
      <c r="AY871" s="16">
        <v>44408</v>
      </c>
      <c r="AZ871" s="26" t="s">
        <v>684</v>
      </c>
      <c r="BA871" s="26"/>
      <c r="BB871" s="26"/>
      <c r="BC871" s="26"/>
      <c r="BD871" s="26"/>
      <c r="BE871" s="26"/>
      <c r="BF871" s="26"/>
      <c r="BG871" s="26"/>
      <c r="BH871" s="26" t="s">
        <v>795</v>
      </c>
      <c r="BI871" s="26" t="s">
        <v>796</v>
      </c>
      <c r="BJ871" s="26" t="s">
        <v>797</v>
      </c>
      <c r="BK871" s="26" t="s">
        <v>489</v>
      </c>
      <c r="BL871" s="26">
        <v>16066</v>
      </c>
      <c r="BM871" s="26" t="s">
        <v>84</v>
      </c>
      <c r="BN871" s="26"/>
      <c r="BO871" s="26"/>
      <c r="BP871" s="26"/>
      <c r="BQ871" s="26"/>
      <c r="BR871" s="26">
        <v>2</v>
      </c>
      <c r="BS871" s="26" t="s">
        <v>728</v>
      </c>
    </row>
    <row r="872" spans="1:71">
      <c r="B872" s="45" t="s">
        <v>793</v>
      </c>
      <c r="C872" s="26" t="s">
        <v>73</v>
      </c>
      <c r="D872" s="26"/>
      <c r="E872" s="32">
        <v>43845</v>
      </c>
      <c r="F872" s="32">
        <v>43845</v>
      </c>
      <c r="G872" s="32">
        <v>44211</v>
      </c>
      <c r="H872" s="26" t="s">
        <v>794</v>
      </c>
      <c r="I872" s="26"/>
      <c r="J872" s="26" t="s">
        <v>795</v>
      </c>
      <c r="K872" s="26" t="s">
        <v>796</v>
      </c>
      <c r="L872" s="26" t="s">
        <v>797</v>
      </c>
      <c r="M872" s="26" t="s">
        <v>489</v>
      </c>
      <c r="N872" s="26">
        <v>16066</v>
      </c>
      <c r="O872" s="26"/>
      <c r="P872" s="26"/>
      <c r="Q872" s="26">
        <v>149</v>
      </c>
      <c r="R872" s="26">
        <v>1000000</v>
      </c>
      <c r="S872" s="26">
        <v>0</v>
      </c>
      <c r="T872" s="26">
        <v>0</v>
      </c>
      <c r="U872" s="26">
        <v>0</v>
      </c>
      <c r="V872" s="26">
        <v>0</v>
      </c>
      <c r="W872" s="26">
        <v>35000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/>
      <c r="AH872" s="26">
        <v>2012</v>
      </c>
      <c r="AI872" s="26" t="s">
        <v>798</v>
      </c>
      <c r="AJ872" s="26" t="s">
        <v>806</v>
      </c>
      <c r="AK872" s="35">
        <v>4475</v>
      </c>
      <c r="AL872" s="35">
        <v>34</v>
      </c>
      <c r="AM872" s="35">
        <v>0</v>
      </c>
      <c r="AN872" s="35">
        <v>0</v>
      </c>
      <c r="AO872" s="35">
        <v>0</v>
      </c>
      <c r="AP872" s="35">
        <v>4509</v>
      </c>
      <c r="AQ872" s="36">
        <v>15</v>
      </c>
      <c r="AR872" s="11">
        <f t="shared" si="25"/>
        <v>676.35</v>
      </c>
      <c r="AS872" s="13">
        <v>44408</v>
      </c>
      <c r="AT872" s="14" t="s">
        <v>83</v>
      </c>
      <c r="AU872" s="15">
        <f t="shared" si="34"/>
        <v>4509</v>
      </c>
      <c r="AV872" s="11"/>
      <c r="AW872" s="26" t="s">
        <v>684</v>
      </c>
      <c r="AX872" s="26"/>
      <c r="AY872" s="16">
        <v>44408</v>
      </c>
      <c r="AZ872" s="26" t="s">
        <v>684</v>
      </c>
      <c r="BA872" s="26"/>
      <c r="BB872" s="26"/>
      <c r="BC872" s="26"/>
      <c r="BD872" s="26"/>
      <c r="BE872" s="26"/>
      <c r="BF872" s="26"/>
      <c r="BG872" s="26"/>
      <c r="BH872" s="26" t="s">
        <v>795</v>
      </c>
      <c r="BI872" s="26" t="s">
        <v>796</v>
      </c>
      <c r="BJ872" s="26" t="s">
        <v>797</v>
      </c>
      <c r="BK872" s="26" t="s">
        <v>489</v>
      </c>
      <c r="BL872" s="26">
        <v>16066</v>
      </c>
      <c r="BM872" s="26" t="s">
        <v>84</v>
      </c>
      <c r="BN872" s="26"/>
      <c r="BO872" s="26"/>
      <c r="BP872" s="26"/>
      <c r="BQ872" s="26"/>
      <c r="BR872" s="26">
        <v>2</v>
      </c>
      <c r="BS872" s="26" t="s">
        <v>728</v>
      </c>
    </row>
    <row r="873" spans="1:71">
      <c r="B873" s="45" t="s">
        <v>793</v>
      </c>
      <c r="C873" s="26" t="s">
        <v>73</v>
      </c>
      <c r="D873" s="26"/>
      <c r="E873" s="32">
        <v>43845</v>
      </c>
      <c r="F873" s="32">
        <v>43845</v>
      </c>
      <c r="G873" s="32">
        <v>44211</v>
      </c>
      <c r="H873" s="26" t="s">
        <v>794</v>
      </c>
      <c r="I873" s="26"/>
      <c r="J873" s="26" t="s">
        <v>795</v>
      </c>
      <c r="K873" s="26" t="s">
        <v>796</v>
      </c>
      <c r="L873" s="26" t="s">
        <v>797</v>
      </c>
      <c r="M873" s="26" t="s">
        <v>489</v>
      </c>
      <c r="N873" s="26">
        <v>16066</v>
      </c>
      <c r="O873" s="26"/>
      <c r="P873" s="26"/>
      <c r="Q873" s="26">
        <v>149</v>
      </c>
      <c r="R873" s="26">
        <v>1000000</v>
      </c>
      <c r="S873" s="26">
        <v>0</v>
      </c>
      <c r="T873" s="26">
        <v>0</v>
      </c>
      <c r="U873" s="26">
        <v>0</v>
      </c>
      <c r="V873" s="26">
        <v>0</v>
      </c>
      <c r="W873" s="26">
        <v>35000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  <c r="AE873" s="26">
        <v>0</v>
      </c>
      <c r="AF873" s="26">
        <v>0</v>
      </c>
      <c r="AG873" s="26"/>
      <c r="AH873" s="26">
        <v>2012</v>
      </c>
      <c r="AI873" s="26" t="s">
        <v>798</v>
      </c>
      <c r="AJ873" s="26" t="s">
        <v>807</v>
      </c>
      <c r="AK873" s="35">
        <v>4475</v>
      </c>
      <c r="AL873" s="35">
        <v>34</v>
      </c>
      <c r="AM873" s="35">
        <v>0</v>
      </c>
      <c r="AN873" s="35">
        <v>0</v>
      </c>
      <c r="AO873" s="35">
        <v>0</v>
      </c>
      <c r="AP873" s="35">
        <v>4509</v>
      </c>
      <c r="AQ873" s="36">
        <v>15</v>
      </c>
      <c r="AR873" s="11">
        <f t="shared" si="25"/>
        <v>676.35</v>
      </c>
      <c r="AS873" s="13">
        <v>44408</v>
      </c>
      <c r="AT873" s="14" t="s">
        <v>83</v>
      </c>
      <c r="AU873" s="15">
        <f t="shared" si="34"/>
        <v>4509</v>
      </c>
      <c r="AV873" s="11"/>
      <c r="AW873" s="26" t="s">
        <v>684</v>
      </c>
      <c r="AX873" s="26"/>
      <c r="AY873" s="16">
        <v>44408</v>
      </c>
      <c r="AZ873" s="26" t="s">
        <v>684</v>
      </c>
      <c r="BA873" s="26"/>
      <c r="BB873" s="26"/>
      <c r="BC873" s="26"/>
      <c r="BD873" s="26"/>
      <c r="BE873" s="26"/>
      <c r="BF873" s="26"/>
      <c r="BG873" s="26"/>
      <c r="BH873" s="26" t="s">
        <v>795</v>
      </c>
      <c r="BI873" s="26" t="s">
        <v>796</v>
      </c>
      <c r="BJ873" s="26" t="s">
        <v>797</v>
      </c>
      <c r="BK873" s="26" t="s">
        <v>489</v>
      </c>
      <c r="BL873" s="26">
        <v>16066</v>
      </c>
      <c r="BM873" s="26" t="s">
        <v>84</v>
      </c>
      <c r="BN873" s="26"/>
      <c r="BO873" s="26"/>
      <c r="BP873" s="26"/>
      <c r="BQ873" s="26"/>
      <c r="BR873" s="26">
        <v>2</v>
      </c>
      <c r="BS873" s="26" t="s">
        <v>728</v>
      </c>
    </row>
    <row r="874" spans="1:71">
      <c r="B874" s="45" t="s">
        <v>793</v>
      </c>
      <c r="C874" s="26" t="s">
        <v>73</v>
      </c>
      <c r="D874" s="26"/>
      <c r="E874" s="32">
        <v>43845</v>
      </c>
      <c r="F874" s="32">
        <v>43845</v>
      </c>
      <c r="G874" s="32">
        <v>44211</v>
      </c>
      <c r="H874" s="26" t="s">
        <v>794</v>
      </c>
      <c r="I874" s="26"/>
      <c r="J874" s="26" t="s">
        <v>795</v>
      </c>
      <c r="K874" s="26" t="s">
        <v>796</v>
      </c>
      <c r="L874" s="26" t="s">
        <v>797</v>
      </c>
      <c r="M874" s="26" t="s">
        <v>489</v>
      </c>
      <c r="N874" s="26">
        <v>16066</v>
      </c>
      <c r="O874" s="26"/>
      <c r="P874" s="26"/>
      <c r="Q874" s="26">
        <v>149</v>
      </c>
      <c r="R874" s="26">
        <v>1000000</v>
      </c>
      <c r="S874" s="26">
        <v>0</v>
      </c>
      <c r="T874" s="26">
        <v>0</v>
      </c>
      <c r="U874" s="26">
        <v>0</v>
      </c>
      <c r="V874" s="26">
        <v>0</v>
      </c>
      <c r="W874" s="26">
        <v>35000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/>
      <c r="AH874" s="26">
        <v>2012</v>
      </c>
      <c r="AI874" s="26" t="s">
        <v>798</v>
      </c>
      <c r="AJ874" s="26" t="s">
        <v>808</v>
      </c>
      <c r="AK874" s="35">
        <v>4475</v>
      </c>
      <c r="AL874" s="35">
        <v>34</v>
      </c>
      <c r="AM874" s="35">
        <v>0</v>
      </c>
      <c r="AN874" s="35">
        <v>0</v>
      </c>
      <c r="AO874" s="35">
        <v>0</v>
      </c>
      <c r="AP874" s="35">
        <v>4509</v>
      </c>
      <c r="AQ874" s="36">
        <v>15</v>
      </c>
      <c r="AR874" s="11">
        <f t="shared" si="25"/>
        <v>676.35</v>
      </c>
      <c r="AS874" s="13">
        <v>44408</v>
      </c>
      <c r="AT874" s="14" t="s">
        <v>83</v>
      </c>
      <c r="AU874" s="15">
        <f t="shared" si="34"/>
        <v>4509</v>
      </c>
      <c r="AV874" s="11"/>
      <c r="AW874" s="26" t="s">
        <v>684</v>
      </c>
      <c r="AX874" s="26"/>
      <c r="AY874" s="16">
        <v>44408</v>
      </c>
      <c r="AZ874" s="26" t="s">
        <v>684</v>
      </c>
      <c r="BA874" s="26"/>
      <c r="BB874" s="26"/>
      <c r="BC874" s="26"/>
      <c r="BD874" s="26"/>
      <c r="BE874" s="26"/>
      <c r="BF874" s="26"/>
      <c r="BG874" s="26"/>
      <c r="BH874" s="26" t="s">
        <v>795</v>
      </c>
      <c r="BI874" s="26" t="s">
        <v>796</v>
      </c>
      <c r="BJ874" s="26" t="s">
        <v>797</v>
      </c>
      <c r="BK874" s="26" t="s">
        <v>489</v>
      </c>
      <c r="BL874" s="26">
        <v>16066</v>
      </c>
      <c r="BM874" s="26" t="s">
        <v>84</v>
      </c>
      <c r="BN874" s="26"/>
      <c r="BO874" s="26"/>
      <c r="BP874" s="26"/>
      <c r="BQ874" s="26"/>
      <c r="BR874" s="26">
        <v>2</v>
      </c>
      <c r="BS874" s="26" t="s">
        <v>728</v>
      </c>
    </row>
    <row r="875" spans="1:71">
      <c r="B875" s="45" t="s">
        <v>793</v>
      </c>
      <c r="C875" s="26" t="s">
        <v>73</v>
      </c>
      <c r="D875" s="26"/>
      <c r="E875" s="32">
        <v>43845</v>
      </c>
      <c r="F875" s="32">
        <v>43845</v>
      </c>
      <c r="G875" s="32">
        <v>44211</v>
      </c>
      <c r="H875" s="26" t="s">
        <v>794</v>
      </c>
      <c r="I875" s="26"/>
      <c r="J875" s="26" t="s">
        <v>795</v>
      </c>
      <c r="K875" s="26" t="s">
        <v>796</v>
      </c>
      <c r="L875" s="26" t="s">
        <v>797</v>
      </c>
      <c r="M875" s="26" t="s">
        <v>489</v>
      </c>
      <c r="N875" s="26">
        <v>16066</v>
      </c>
      <c r="O875" s="26"/>
      <c r="P875" s="26"/>
      <c r="Q875" s="26">
        <v>149</v>
      </c>
      <c r="R875" s="26">
        <v>1000000</v>
      </c>
      <c r="S875" s="26">
        <v>0</v>
      </c>
      <c r="T875" s="26">
        <v>0</v>
      </c>
      <c r="U875" s="26">
        <v>0</v>
      </c>
      <c r="V875" s="26">
        <v>0</v>
      </c>
      <c r="W875" s="26">
        <v>35000</v>
      </c>
      <c r="X875" s="26">
        <v>0</v>
      </c>
      <c r="Y875" s="26">
        <v>0</v>
      </c>
      <c r="Z875" s="26">
        <v>0</v>
      </c>
      <c r="AA875" s="26">
        <v>0</v>
      </c>
      <c r="AB875" s="26">
        <v>0</v>
      </c>
      <c r="AC875" s="26">
        <v>0</v>
      </c>
      <c r="AD875" s="26">
        <v>0</v>
      </c>
      <c r="AE875" s="26">
        <v>0</v>
      </c>
      <c r="AF875" s="26">
        <v>0</v>
      </c>
      <c r="AG875" s="26"/>
      <c r="AH875" s="26">
        <v>2012</v>
      </c>
      <c r="AI875" s="26" t="s">
        <v>798</v>
      </c>
      <c r="AJ875" s="26" t="s">
        <v>809</v>
      </c>
      <c r="AK875" s="35">
        <v>4475</v>
      </c>
      <c r="AL875" s="35">
        <v>34</v>
      </c>
      <c r="AM875" s="35">
        <v>0</v>
      </c>
      <c r="AN875" s="35">
        <v>0</v>
      </c>
      <c r="AO875" s="35">
        <v>0</v>
      </c>
      <c r="AP875" s="35">
        <v>4509</v>
      </c>
      <c r="AQ875" s="36">
        <v>15</v>
      </c>
      <c r="AR875" s="11">
        <f t="shared" si="25"/>
        <v>676.35</v>
      </c>
      <c r="AS875" s="13">
        <v>44408</v>
      </c>
      <c r="AT875" s="14" t="s">
        <v>83</v>
      </c>
      <c r="AU875" s="15">
        <f t="shared" si="34"/>
        <v>4509</v>
      </c>
      <c r="AV875" s="11"/>
      <c r="AW875" s="26" t="s">
        <v>684</v>
      </c>
      <c r="AX875" s="26"/>
      <c r="AY875" s="16">
        <v>44408</v>
      </c>
      <c r="AZ875" s="26" t="s">
        <v>684</v>
      </c>
      <c r="BA875" s="26"/>
      <c r="BB875" s="26"/>
      <c r="BC875" s="26"/>
      <c r="BD875" s="26"/>
      <c r="BE875" s="26"/>
      <c r="BF875" s="26"/>
      <c r="BG875" s="26"/>
      <c r="BH875" s="26" t="s">
        <v>795</v>
      </c>
      <c r="BI875" s="26" t="s">
        <v>796</v>
      </c>
      <c r="BJ875" s="26" t="s">
        <v>797</v>
      </c>
      <c r="BK875" s="26" t="s">
        <v>489</v>
      </c>
      <c r="BL875" s="26">
        <v>16066</v>
      </c>
      <c r="BM875" s="26" t="s">
        <v>84</v>
      </c>
      <c r="BN875" s="26"/>
      <c r="BO875" s="26"/>
      <c r="BP875" s="26"/>
      <c r="BQ875" s="26"/>
      <c r="BR875" s="26">
        <v>2</v>
      </c>
      <c r="BS875" s="26" t="s">
        <v>728</v>
      </c>
    </row>
    <row r="876" spans="1:71">
      <c r="B876" s="45" t="s">
        <v>793</v>
      </c>
      <c r="C876" s="26" t="s">
        <v>73</v>
      </c>
      <c r="D876" s="26"/>
      <c r="E876" s="32">
        <v>43845</v>
      </c>
      <c r="F876" s="32">
        <v>43845</v>
      </c>
      <c r="G876" s="32">
        <v>44211</v>
      </c>
      <c r="H876" s="26" t="s">
        <v>794</v>
      </c>
      <c r="I876" s="26"/>
      <c r="J876" s="26" t="s">
        <v>795</v>
      </c>
      <c r="K876" s="26" t="s">
        <v>796</v>
      </c>
      <c r="L876" s="26" t="s">
        <v>797</v>
      </c>
      <c r="M876" s="26" t="s">
        <v>489</v>
      </c>
      <c r="N876" s="26">
        <v>16066</v>
      </c>
      <c r="O876" s="26"/>
      <c r="P876" s="26"/>
      <c r="Q876" s="26">
        <v>149</v>
      </c>
      <c r="R876" s="26">
        <v>1000000</v>
      </c>
      <c r="S876" s="26">
        <v>0</v>
      </c>
      <c r="T876" s="26">
        <v>0</v>
      </c>
      <c r="U876" s="26">
        <v>0</v>
      </c>
      <c r="V876" s="26">
        <v>0</v>
      </c>
      <c r="W876" s="26">
        <v>35000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/>
      <c r="AH876" s="26">
        <v>2013</v>
      </c>
      <c r="AI876" s="26" t="s">
        <v>90</v>
      </c>
      <c r="AJ876" s="26" t="s">
        <v>810</v>
      </c>
      <c r="AK876" s="35">
        <v>4475</v>
      </c>
      <c r="AL876" s="35">
        <v>34</v>
      </c>
      <c r="AM876" s="35">
        <v>0</v>
      </c>
      <c r="AN876" s="35">
        <v>0</v>
      </c>
      <c r="AO876" s="35">
        <v>0</v>
      </c>
      <c r="AP876" s="35">
        <v>4509</v>
      </c>
      <c r="AQ876" s="36">
        <v>15</v>
      </c>
      <c r="AR876" s="11">
        <f t="shared" si="25"/>
        <v>676.35</v>
      </c>
      <c r="AS876" s="13">
        <v>44408</v>
      </c>
      <c r="AT876" s="14" t="s">
        <v>83</v>
      </c>
      <c r="AU876" s="15">
        <f t="shared" si="34"/>
        <v>4509</v>
      </c>
      <c r="AV876" s="11"/>
      <c r="AW876" s="26" t="s">
        <v>684</v>
      </c>
      <c r="AX876" s="26"/>
      <c r="AY876" s="16">
        <v>44408</v>
      </c>
      <c r="AZ876" s="26" t="s">
        <v>684</v>
      </c>
      <c r="BA876" s="26"/>
      <c r="BB876" s="26"/>
      <c r="BC876" s="26"/>
      <c r="BD876" s="26"/>
      <c r="BE876" s="26"/>
      <c r="BF876" s="26"/>
      <c r="BG876" s="26"/>
      <c r="BH876" s="26" t="s">
        <v>795</v>
      </c>
      <c r="BI876" s="26" t="s">
        <v>796</v>
      </c>
      <c r="BJ876" s="26" t="s">
        <v>797</v>
      </c>
      <c r="BK876" s="26" t="s">
        <v>489</v>
      </c>
      <c r="BL876" s="26">
        <v>16066</v>
      </c>
      <c r="BM876" s="26" t="s">
        <v>84</v>
      </c>
      <c r="BN876" s="26"/>
      <c r="BO876" s="26"/>
      <c r="BP876" s="26"/>
      <c r="BQ876" s="26"/>
      <c r="BR876" s="26">
        <v>2</v>
      </c>
      <c r="BS876" s="26" t="s">
        <v>728</v>
      </c>
    </row>
    <row r="877" spans="1:71">
      <c r="B877" s="45" t="s">
        <v>793</v>
      </c>
      <c r="C877" s="26" t="s">
        <v>73</v>
      </c>
      <c r="D877" s="26"/>
      <c r="E877" s="32">
        <v>43845</v>
      </c>
      <c r="F877" s="32">
        <v>43845</v>
      </c>
      <c r="G877" s="32">
        <v>44211</v>
      </c>
      <c r="H877" s="26" t="s">
        <v>794</v>
      </c>
      <c r="I877" s="26"/>
      <c r="J877" s="26" t="s">
        <v>795</v>
      </c>
      <c r="K877" s="26" t="s">
        <v>796</v>
      </c>
      <c r="L877" s="26" t="s">
        <v>797</v>
      </c>
      <c r="M877" s="26" t="s">
        <v>489</v>
      </c>
      <c r="N877" s="26">
        <v>16066</v>
      </c>
      <c r="O877" s="26"/>
      <c r="P877" s="26"/>
      <c r="Q877" s="26">
        <v>149</v>
      </c>
      <c r="R877" s="26">
        <v>1000000</v>
      </c>
      <c r="S877" s="26">
        <v>0</v>
      </c>
      <c r="T877" s="26">
        <v>0</v>
      </c>
      <c r="U877" s="26">
        <v>0</v>
      </c>
      <c r="V877" s="26">
        <v>0</v>
      </c>
      <c r="W877" s="26">
        <v>35000</v>
      </c>
      <c r="X877" s="26">
        <v>0</v>
      </c>
      <c r="Y877" s="26">
        <v>0</v>
      </c>
      <c r="Z877" s="26">
        <v>0</v>
      </c>
      <c r="AA877" s="26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/>
      <c r="AH877" s="26">
        <v>2013</v>
      </c>
      <c r="AI877" s="26" t="s">
        <v>90</v>
      </c>
      <c r="AJ877" s="26" t="s">
        <v>811</v>
      </c>
      <c r="AK877" s="35">
        <v>4475</v>
      </c>
      <c r="AL877" s="35">
        <v>34</v>
      </c>
      <c r="AM877" s="35">
        <v>0</v>
      </c>
      <c r="AN877" s="35">
        <v>0</v>
      </c>
      <c r="AO877" s="35">
        <v>0</v>
      </c>
      <c r="AP877" s="35">
        <v>4509</v>
      </c>
      <c r="AQ877" s="36">
        <v>15</v>
      </c>
      <c r="AR877" s="11">
        <f t="shared" si="25"/>
        <v>676.35</v>
      </c>
      <c r="AS877" s="13">
        <v>44408</v>
      </c>
      <c r="AT877" s="14" t="s">
        <v>83</v>
      </c>
      <c r="AU877" s="15">
        <f t="shared" si="34"/>
        <v>4509</v>
      </c>
      <c r="AV877" s="11"/>
      <c r="AW877" s="26" t="s">
        <v>684</v>
      </c>
      <c r="AX877" s="26"/>
      <c r="AY877" s="16">
        <v>44408</v>
      </c>
      <c r="AZ877" s="26" t="s">
        <v>684</v>
      </c>
      <c r="BA877" s="26"/>
      <c r="BB877" s="26"/>
      <c r="BC877" s="26"/>
      <c r="BD877" s="26"/>
      <c r="BE877" s="26"/>
      <c r="BF877" s="26"/>
      <c r="BG877" s="26"/>
      <c r="BH877" s="26" t="s">
        <v>795</v>
      </c>
      <c r="BI877" s="26" t="s">
        <v>796</v>
      </c>
      <c r="BJ877" s="26" t="s">
        <v>797</v>
      </c>
      <c r="BK877" s="26" t="s">
        <v>489</v>
      </c>
      <c r="BL877" s="26">
        <v>16066</v>
      </c>
      <c r="BM877" s="26" t="s">
        <v>84</v>
      </c>
      <c r="BN877" s="26"/>
      <c r="BO877" s="26"/>
      <c r="BP877" s="26"/>
      <c r="BQ877" s="26"/>
      <c r="BR877" s="26">
        <v>2</v>
      </c>
      <c r="BS877" s="26" t="s">
        <v>728</v>
      </c>
    </row>
    <row r="878" spans="1:71">
      <c r="B878" s="45" t="s">
        <v>793</v>
      </c>
      <c r="C878" s="26" t="s">
        <v>73</v>
      </c>
      <c r="D878" s="26"/>
      <c r="E878" s="32">
        <v>43845</v>
      </c>
      <c r="F878" s="32">
        <v>43845</v>
      </c>
      <c r="G878" s="32">
        <v>44211</v>
      </c>
      <c r="H878" s="26" t="s">
        <v>794</v>
      </c>
      <c r="I878" s="26"/>
      <c r="J878" s="26" t="s">
        <v>795</v>
      </c>
      <c r="K878" s="26" t="s">
        <v>796</v>
      </c>
      <c r="L878" s="26" t="s">
        <v>797</v>
      </c>
      <c r="M878" s="26" t="s">
        <v>489</v>
      </c>
      <c r="N878" s="26">
        <v>16066</v>
      </c>
      <c r="O878" s="26"/>
      <c r="P878" s="26"/>
      <c r="Q878" s="26">
        <v>149</v>
      </c>
      <c r="R878" s="26">
        <v>1000000</v>
      </c>
      <c r="S878" s="26">
        <v>0</v>
      </c>
      <c r="T878" s="26">
        <v>0</v>
      </c>
      <c r="U878" s="26">
        <v>0</v>
      </c>
      <c r="V878" s="26">
        <v>0</v>
      </c>
      <c r="W878" s="26">
        <v>35000</v>
      </c>
      <c r="X878" s="26">
        <v>0</v>
      </c>
      <c r="Y878" s="26">
        <v>0</v>
      </c>
      <c r="Z878" s="26">
        <v>0</v>
      </c>
      <c r="AA878" s="26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/>
      <c r="AH878" s="26">
        <v>2010</v>
      </c>
      <c r="AI878" s="26" t="s">
        <v>90</v>
      </c>
      <c r="AJ878" s="26" t="s">
        <v>812</v>
      </c>
      <c r="AK878" s="35">
        <v>4475</v>
      </c>
      <c r="AL878" s="35">
        <v>34</v>
      </c>
      <c r="AM878" s="35">
        <v>0</v>
      </c>
      <c r="AN878" s="35">
        <v>0</v>
      </c>
      <c r="AO878" s="35">
        <v>0</v>
      </c>
      <c r="AP878" s="35">
        <v>4509</v>
      </c>
      <c r="AQ878" s="36">
        <v>15</v>
      </c>
      <c r="AR878" s="11">
        <f t="shared" si="25"/>
        <v>676.35</v>
      </c>
      <c r="AS878" s="13">
        <v>44408</v>
      </c>
      <c r="AT878" s="14" t="s">
        <v>83</v>
      </c>
      <c r="AU878" s="15">
        <f t="shared" si="34"/>
        <v>4509</v>
      </c>
      <c r="AV878" s="11"/>
      <c r="AW878" s="26" t="s">
        <v>684</v>
      </c>
      <c r="AX878" s="26"/>
      <c r="AY878" s="16">
        <v>44408</v>
      </c>
      <c r="AZ878" s="26" t="s">
        <v>684</v>
      </c>
      <c r="BA878" s="26"/>
      <c r="BB878" s="26"/>
      <c r="BC878" s="26"/>
      <c r="BD878" s="26"/>
      <c r="BE878" s="26"/>
      <c r="BF878" s="26"/>
      <c r="BG878" s="26"/>
      <c r="BH878" s="26" t="s">
        <v>795</v>
      </c>
      <c r="BI878" s="26" t="s">
        <v>796</v>
      </c>
      <c r="BJ878" s="26" t="s">
        <v>797</v>
      </c>
      <c r="BK878" s="26" t="s">
        <v>489</v>
      </c>
      <c r="BL878" s="26">
        <v>16066</v>
      </c>
      <c r="BM878" s="26" t="s">
        <v>84</v>
      </c>
      <c r="BN878" s="26"/>
      <c r="BO878" s="26"/>
      <c r="BP878" s="26"/>
      <c r="BQ878" s="26"/>
      <c r="BR878" s="26">
        <v>2</v>
      </c>
      <c r="BS878" s="26" t="s">
        <v>728</v>
      </c>
    </row>
    <row r="879" spans="1:71">
      <c r="B879" s="45" t="s">
        <v>793</v>
      </c>
      <c r="C879" s="26" t="s">
        <v>73</v>
      </c>
      <c r="D879" s="26"/>
      <c r="E879" s="32">
        <v>43845</v>
      </c>
      <c r="F879" s="32">
        <v>43845</v>
      </c>
      <c r="G879" s="32">
        <v>44211</v>
      </c>
      <c r="H879" s="26" t="s">
        <v>794</v>
      </c>
      <c r="I879" s="26"/>
      <c r="J879" s="26" t="s">
        <v>795</v>
      </c>
      <c r="K879" s="26" t="s">
        <v>796</v>
      </c>
      <c r="L879" s="26" t="s">
        <v>797</v>
      </c>
      <c r="M879" s="26" t="s">
        <v>489</v>
      </c>
      <c r="N879" s="26">
        <v>16066</v>
      </c>
      <c r="O879" s="26"/>
      <c r="P879" s="26"/>
      <c r="Q879" s="26">
        <v>149</v>
      </c>
      <c r="R879" s="26">
        <v>1000000</v>
      </c>
      <c r="S879" s="26">
        <v>0</v>
      </c>
      <c r="T879" s="26">
        <v>0</v>
      </c>
      <c r="U879" s="26">
        <v>0</v>
      </c>
      <c r="V879" s="26">
        <v>0</v>
      </c>
      <c r="W879" s="26">
        <v>35000</v>
      </c>
      <c r="X879" s="26">
        <v>0</v>
      </c>
      <c r="Y879" s="26">
        <v>0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  <c r="AE879" s="26">
        <v>0</v>
      </c>
      <c r="AF879" s="26">
        <v>0</v>
      </c>
      <c r="AG879" s="26"/>
      <c r="AH879" s="26">
        <v>2015</v>
      </c>
      <c r="AI879" s="26" t="s">
        <v>90</v>
      </c>
      <c r="AJ879" s="26" t="s">
        <v>813</v>
      </c>
      <c r="AK879" s="35">
        <v>4475</v>
      </c>
      <c r="AL879" s="35">
        <v>34</v>
      </c>
      <c r="AM879" s="35">
        <v>0</v>
      </c>
      <c r="AN879" s="35">
        <v>0</v>
      </c>
      <c r="AO879" s="35">
        <v>0</v>
      </c>
      <c r="AP879" s="35">
        <v>4509</v>
      </c>
      <c r="AQ879" s="36">
        <v>15</v>
      </c>
      <c r="AR879" s="11">
        <f t="shared" si="25"/>
        <v>676.35</v>
      </c>
      <c r="AS879" s="13">
        <v>44408</v>
      </c>
      <c r="AT879" s="14" t="s">
        <v>83</v>
      </c>
      <c r="AU879" s="15">
        <f t="shared" si="34"/>
        <v>4509</v>
      </c>
      <c r="AV879" s="11"/>
      <c r="AW879" s="26" t="s">
        <v>684</v>
      </c>
      <c r="AX879" s="26"/>
      <c r="AY879" s="16">
        <v>44408</v>
      </c>
      <c r="AZ879" s="26" t="s">
        <v>684</v>
      </c>
      <c r="BA879" s="26"/>
      <c r="BB879" s="26"/>
      <c r="BC879" s="26"/>
      <c r="BD879" s="26"/>
      <c r="BE879" s="26"/>
      <c r="BF879" s="26"/>
      <c r="BG879" s="26"/>
      <c r="BH879" s="26" t="s">
        <v>795</v>
      </c>
      <c r="BI879" s="26" t="s">
        <v>796</v>
      </c>
      <c r="BJ879" s="26" t="s">
        <v>797</v>
      </c>
      <c r="BK879" s="26" t="s">
        <v>489</v>
      </c>
      <c r="BL879" s="26">
        <v>16066</v>
      </c>
      <c r="BM879" s="26" t="s">
        <v>84</v>
      </c>
      <c r="BN879" s="26"/>
      <c r="BO879" s="26"/>
      <c r="BP879" s="26"/>
      <c r="BQ879" s="26"/>
      <c r="BR879" s="26">
        <v>2</v>
      </c>
      <c r="BS879" s="26" t="s">
        <v>728</v>
      </c>
    </row>
    <row r="880" spans="1:71">
      <c r="B880" s="45" t="s">
        <v>793</v>
      </c>
      <c r="C880" s="26" t="s">
        <v>73</v>
      </c>
      <c r="D880" s="26"/>
      <c r="E880" s="32">
        <v>43845</v>
      </c>
      <c r="F880" s="32">
        <v>43845</v>
      </c>
      <c r="G880" s="32">
        <v>44211</v>
      </c>
      <c r="H880" s="26" t="s">
        <v>794</v>
      </c>
      <c r="I880" s="26"/>
      <c r="J880" s="26" t="s">
        <v>795</v>
      </c>
      <c r="K880" s="26" t="s">
        <v>796</v>
      </c>
      <c r="L880" s="26" t="s">
        <v>797</v>
      </c>
      <c r="M880" s="26" t="s">
        <v>489</v>
      </c>
      <c r="N880" s="26">
        <v>16066</v>
      </c>
      <c r="O880" s="26"/>
      <c r="P880" s="26"/>
      <c r="Q880" s="26">
        <v>149</v>
      </c>
      <c r="R880" s="26">
        <v>1000000</v>
      </c>
      <c r="S880" s="26">
        <v>0</v>
      </c>
      <c r="T880" s="26">
        <v>0</v>
      </c>
      <c r="U880" s="26">
        <v>0</v>
      </c>
      <c r="V880" s="26">
        <v>0</v>
      </c>
      <c r="W880" s="26">
        <v>35000</v>
      </c>
      <c r="X880" s="26">
        <v>0</v>
      </c>
      <c r="Y880" s="26">
        <v>0</v>
      </c>
      <c r="Z880" s="26">
        <v>0</v>
      </c>
      <c r="AA880" s="26">
        <v>0</v>
      </c>
      <c r="AB880" s="26">
        <v>0</v>
      </c>
      <c r="AC880" s="26">
        <v>0</v>
      </c>
      <c r="AD880" s="26">
        <v>0</v>
      </c>
      <c r="AE880" s="26">
        <v>0</v>
      </c>
      <c r="AF880" s="26">
        <v>0</v>
      </c>
      <c r="AG880" s="26"/>
      <c r="AH880" s="26">
        <v>2015</v>
      </c>
      <c r="AI880" s="26" t="s">
        <v>90</v>
      </c>
      <c r="AJ880" s="26" t="s">
        <v>814</v>
      </c>
      <c r="AK880" s="35">
        <v>4475</v>
      </c>
      <c r="AL880" s="35">
        <v>34</v>
      </c>
      <c r="AM880" s="35">
        <v>0</v>
      </c>
      <c r="AN880" s="35">
        <v>0</v>
      </c>
      <c r="AO880" s="35">
        <v>0</v>
      </c>
      <c r="AP880" s="35">
        <v>4509</v>
      </c>
      <c r="AQ880" s="36">
        <v>15</v>
      </c>
      <c r="AR880" s="11">
        <f t="shared" si="25"/>
        <v>676.35</v>
      </c>
      <c r="AS880" s="13">
        <v>44408</v>
      </c>
      <c r="AT880" s="14" t="s">
        <v>83</v>
      </c>
      <c r="AU880" s="15">
        <f t="shared" si="34"/>
        <v>4509</v>
      </c>
      <c r="AV880" s="11"/>
      <c r="AW880" s="26" t="s">
        <v>684</v>
      </c>
      <c r="AX880" s="26"/>
      <c r="AY880" s="16">
        <v>44408</v>
      </c>
      <c r="AZ880" s="26" t="s">
        <v>684</v>
      </c>
      <c r="BA880" s="26"/>
      <c r="BB880" s="26"/>
      <c r="BC880" s="26"/>
      <c r="BD880" s="26"/>
      <c r="BE880" s="26"/>
      <c r="BF880" s="26"/>
      <c r="BG880" s="26"/>
      <c r="BH880" s="26" t="s">
        <v>795</v>
      </c>
      <c r="BI880" s="26" t="s">
        <v>796</v>
      </c>
      <c r="BJ880" s="26" t="s">
        <v>797</v>
      </c>
      <c r="BK880" s="26" t="s">
        <v>489</v>
      </c>
      <c r="BL880" s="26">
        <v>16066</v>
      </c>
      <c r="BM880" s="26" t="s">
        <v>84</v>
      </c>
      <c r="BN880" s="26"/>
      <c r="BO880" s="26"/>
      <c r="BP880" s="26"/>
      <c r="BQ880" s="26"/>
      <c r="BR880" s="26">
        <v>2</v>
      </c>
      <c r="BS880" s="26" t="s">
        <v>728</v>
      </c>
    </row>
    <row r="881" spans="2:71">
      <c r="B881" s="45" t="s">
        <v>793</v>
      </c>
      <c r="C881" s="26" t="s">
        <v>73</v>
      </c>
      <c r="D881" s="26"/>
      <c r="E881" s="32">
        <v>43845</v>
      </c>
      <c r="F881" s="32">
        <v>43845</v>
      </c>
      <c r="G881" s="32">
        <v>44211</v>
      </c>
      <c r="H881" s="26" t="s">
        <v>794</v>
      </c>
      <c r="I881" s="26"/>
      <c r="J881" s="26" t="s">
        <v>795</v>
      </c>
      <c r="K881" s="26" t="s">
        <v>796</v>
      </c>
      <c r="L881" s="26" t="s">
        <v>797</v>
      </c>
      <c r="M881" s="26" t="s">
        <v>489</v>
      </c>
      <c r="N881" s="26">
        <v>16066</v>
      </c>
      <c r="O881" s="26"/>
      <c r="P881" s="26"/>
      <c r="Q881" s="26">
        <v>149</v>
      </c>
      <c r="R881" s="26">
        <v>1000000</v>
      </c>
      <c r="S881" s="26">
        <v>0</v>
      </c>
      <c r="T881" s="26">
        <v>0</v>
      </c>
      <c r="U881" s="26">
        <v>0</v>
      </c>
      <c r="V881" s="26">
        <v>0</v>
      </c>
      <c r="W881" s="26">
        <v>35000</v>
      </c>
      <c r="X881" s="26">
        <v>0</v>
      </c>
      <c r="Y881" s="26">
        <v>0</v>
      </c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/>
      <c r="AH881" s="26">
        <v>2018</v>
      </c>
      <c r="AI881" s="26" t="s">
        <v>92</v>
      </c>
      <c r="AJ881" s="26" t="s">
        <v>815</v>
      </c>
      <c r="AK881" s="35">
        <v>4475</v>
      </c>
      <c r="AL881" s="35">
        <v>34</v>
      </c>
      <c r="AM881" s="35">
        <v>0</v>
      </c>
      <c r="AN881" s="35">
        <v>0</v>
      </c>
      <c r="AO881" s="35">
        <v>0</v>
      </c>
      <c r="AP881" s="35">
        <v>4509</v>
      </c>
      <c r="AQ881" s="36">
        <v>15</v>
      </c>
      <c r="AR881" s="11">
        <f t="shared" si="25"/>
        <v>676.35</v>
      </c>
      <c r="AS881" s="13">
        <v>44408</v>
      </c>
      <c r="AT881" s="14" t="s">
        <v>83</v>
      </c>
      <c r="AU881" s="15">
        <f t="shared" si="34"/>
        <v>4509</v>
      </c>
      <c r="AV881" s="11"/>
      <c r="AW881" s="26" t="s">
        <v>684</v>
      </c>
      <c r="AX881" s="26"/>
      <c r="AY881" s="16">
        <v>44408</v>
      </c>
      <c r="AZ881" s="26" t="s">
        <v>684</v>
      </c>
      <c r="BA881" s="26"/>
      <c r="BB881" s="26"/>
      <c r="BC881" s="26"/>
      <c r="BD881" s="26"/>
      <c r="BE881" s="26"/>
      <c r="BF881" s="26"/>
      <c r="BG881" s="26"/>
      <c r="BH881" s="26" t="s">
        <v>795</v>
      </c>
      <c r="BI881" s="26" t="s">
        <v>796</v>
      </c>
      <c r="BJ881" s="26" t="s">
        <v>797</v>
      </c>
      <c r="BK881" s="26" t="s">
        <v>489</v>
      </c>
      <c r="BL881" s="26">
        <v>16066</v>
      </c>
      <c r="BM881" s="26" t="s">
        <v>84</v>
      </c>
      <c r="BN881" s="26"/>
      <c r="BO881" s="26"/>
      <c r="BP881" s="26"/>
      <c r="BQ881" s="26"/>
      <c r="BR881" s="26">
        <v>2</v>
      </c>
      <c r="BS881" s="26" t="s">
        <v>728</v>
      </c>
    </row>
    <row r="882" spans="2:71">
      <c r="B882" s="45" t="s">
        <v>793</v>
      </c>
      <c r="C882" s="26" t="s">
        <v>73</v>
      </c>
      <c r="D882" s="26"/>
      <c r="E882" s="32">
        <v>43845</v>
      </c>
      <c r="F882" s="32">
        <v>43845</v>
      </c>
      <c r="G882" s="32">
        <v>44211</v>
      </c>
      <c r="H882" s="26" t="s">
        <v>794</v>
      </c>
      <c r="I882" s="26"/>
      <c r="J882" s="26" t="s">
        <v>795</v>
      </c>
      <c r="K882" s="26" t="s">
        <v>796</v>
      </c>
      <c r="L882" s="26" t="s">
        <v>797</v>
      </c>
      <c r="M882" s="26" t="s">
        <v>489</v>
      </c>
      <c r="N882" s="26">
        <v>16066</v>
      </c>
      <c r="O882" s="26"/>
      <c r="P882" s="26"/>
      <c r="Q882" s="26">
        <v>149</v>
      </c>
      <c r="R882" s="26">
        <v>1000000</v>
      </c>
      <c r="S882" s="26">
        <v>0</v>
      </c>
      <c r="T882" s="26">
        <v>0</v>
      </c>
      <c r="U882" s="26">
        <v>0</v>
      </c>
      <c r="V882" s="26">
        <v>0</v>
      </c>
      <c r="W882" s="26">
        <v>35000</v>
      </c>
      <c r="X882" s="26">
        <v>0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/>
      <c r="AH882" s="26">
        <v>2018</v>
      </c>
      <c r="AI882" s="26" t="s">
        <v>92</v>
      </c>
      <c r="AJ882" s="26" t="s">
        <v>816</v>
      </c>
      <c r="AK882" s="35">
        <v>4475</v>
      </c>
      <c r="AL882" s="35">
        <v>34</v>
      </c>
      <c r="AM882" s="35">
        <v>0</v>
      </c>
      <c r="AN882" s="35">
        <v>0</v>
      </c>
      <c r="AO882" s="35">
        <v>0</v>
      </c>
      <c r="AP882" s="35">
        <v>4509</v>
      </c>
      <c r="AQ882" s="36">
        <v>15</v>
      </c>
      <c r="AR882" s="11">
        <f t="shared" si="25"/>
        <v>676.35</v>
      </c>
      <c r="AS882" s="13">
        <v>44408</v>
      </c>
      <c r="AT882" s="14" t="s">
        <v>83</v>
      </c>
      <c r="AU882" s="15">
        <f t="shared" si="34"/>
        <v>4509</v>
      </c>
      <c r="AV882" s="11"/>
      <c r="AW882" s="26" t="s">
        <v>684</v>
      </c>
      <c r="AX882" s="26"/>
      <c r="AY882" s="16">
        <v>44408</v>
      </c>
      <c r="AZ882" s="26" t="s">
        <v>684</v>
      </c>
      <c r="BA882" s="26"/>
      <c r="BB882" s="26"/>
      <c r="BC882" s="26"/>
      <c r="BD882" s="26"/>
      <c r="BE882" s="26"/>
      <c r="BF882" s="26"/>
      <c r="BG882" s="26"/>
      <c r="BH882" s="26" t="s">
        <v>795</v>
      </c>
      <c r="BI882" s="26" t="s">
        <v>796</v>
      </c>
      <c r="BJ882" s="26" t="s">
        <v>797</v>
      </c>
      <c r="BK882" s="26" t="s">
        <v>489</v>
      </c>
      <c r="BL882" s="26">
        <v>16066</v>
      </c>
      <c r="BM882" s="26" t="s">
        <v>84</v>
      </c>
      <c r="BN882" s="26"/>
      <c r="BO882" s="26"/>
      <c r="BP882" s="26"/>
      <c r="BQ882" s="26"/>
      <c r="BR882" s="26">
        <v>2</v>
      </c>
      <c r="BS882" s="26" t="s">
        <v>728</v>
      </c>
    </row>
    <row r="883" spans="2:71">
      <c r="B883" s="45" t="s">
        <v>793</v>
      </c>
      <c r="C883" s="26" t="s">
        <v>73</v>
      </c>
      <c r="D883" s="26"/>
      <c r="E883" s="32">
        <v>43845</v>
      </c>
      <c r="F883" s="32">
        <v>43845</v>
      </c>
      <c r="G883" s="32">
        <v>44211</v>
      </c>
      <c r="H883" s="26" t="s">
        <v>794</v>
      </c>
      <c r="I883" s="26"/>
      <c r="J883" s="26" t="s">
        <v>795</v>
      </c>
      <c r="K883" s="26" t="s">
        <v>796</v>
      </c>
      <c r="L883" s="26" t="s">
        <v>797</v>
      </c>
      <c r="M883" s="26" t="s">
        <v>489</v>
      </c>
      <c r="N883" s="26">
        <v>16066</v>
      </c>
      <c r="O883" s="26"/>
      <c r="P883" s="26"/>
      <c r="Q883" s="26">
        <v>149</v>
      </c>
      <c r="R883" s="26">
        <v>1000000</v>
      </c>
      <c r="S883" s="26">
        <v>0</v>
      </c>
      <c r="T883" s="26">
        <v>0</v>
      </c>
      <c r="U883" s="26">
        <v>0</v>
      </c>
      <c r="V883" s="26">
        <v>0</v>
      </c>
      <c r="W883" s="26">
        <v>35000</v>
      </c>
      <c r="X883" s="26">
        <v>0</v>
      </c>
      <c r="Y883" s="26">
        <v>0</v>
      </c>
      <c r="Z883" s="26">
        <v>0</v>
      </c>
      <c r="AA883" s="26">
        <v>0</v>
      </c>
      <c r="AB883" s="26">
        <v>0</v>
      </c>
      <c r="AC883" s="26">
        <v>0</v>
      </c>
      <c r="AD883" s="26">
        <v>0</v>
      </c>
      <c r="AE883" s="26">
        <v>0</v>
      </c>
      <c r="AF883" s="26">
        <v>0</v>
      </c>
      <c r="AG883" s="26"/>
      <c r="AH883" s="26">
        <v>2018</v>
      </c>
      <c r="AI883" s="26" t="s">
        <v>568</v>
      </c>
      <c r="AJ883" s="26" t="s">
        <v>817</v>
      </c>
      <c r="AK883" s="35">
        <v>4475</v>
      </c>
      <c r="AL883" s="35">
        <v>34</v>
      </c>
      <c r="AM883" s="35">
        <v>0</v>
      </c>
      <c r="AN883" s="35">
        <v>0</v>
      </c>
      <c r="AO883" s="35">
        <v>0</v>
      </c>
      <c r="AP883" s="35">
        <v>4509</v>
      </c>
      <c r="AQ883" s="36">
        <v>15</v>
      </c>
      <c r="AR883" s="11">
        <f t="shared" si="25"/>
        <v>676.35</v>
      </c>
      <c r="AS883" s="13">
        <v>44408</v>
      </c>
      <c r="AT883" s="14" t="s">
        <v>83</v>
      </c>
      <c r="AU883" s="15">
        <f t="shared" si="34"/>
        <v>4509</v>
      </c>
      <c r="AV883" s="11"/>
      <c r="AW883" s="26" t="s">
        <v>684</v>
      </c>
      <c r="AX883" s="26"/>
      <c r="AY883" s="16">
        <v>44408</v>
      </c>
      <c r="AZ883" s="26" t="s">
        <v>684</v>
      </c>
      <c r="BA883" s="26"/>
      <c r="BB883" s="26"/>
      <c r="BC883" s="26"/>
      <c r="BD883" s="26"/>
      <c r="BE883" s="26"/>
      <c r="BF883" s="26"/>
      <c r="BG883" s="26"/>
      <c r="BH883" s="26" t="s">
        <v>795</v>
      </c>
      <c r="BI883" s="26" t="s">
        <v>796</v>
      </c>
      <c r="BJ883" s="26" t="s">
        <v>797</v>
      </c>
      <c r="BK883" s="26" t="s">
        <v>489</v>
      </c>
      <c r="BL883" s="26">
        <v>16066</v>
      </c>
      <c r="BM883" s="26" t="s">
        <v>84</v>
      </c>
      <c r="BN883" s="26"/>
      <c r="BO883" s="26"/>
      <c r="BP883" s="26"/>
      <c r="BQ883" s="26"/>
      <c r="BR883" s="26">
        <v>2</v>
      </c>
      <c r="BS883" s="26" t="s">
        <v>728</v>
      </c>
    </row>
    <row r="884" spans="2:71">
      <c r="B884" s="45" t="s">
        <v>793</v>
      </c>
      <c r="C884" s="26" t="s">
        <v>73</v>
      </c>
      <c r="D884" s="26"/>
      <c r="E884" s="32">
        <v>43845</v>
      </c>
      <c r="F884" s="32">
        <v>43845</v>
      </c>
      <c r="G884" s="32">
        <v>44211</v>
      </c>
      <c r="H884" s="26" t="s">
        <v>794</v>
      </c>
      <c r="I884" s="26"/>
      <c r="J884" s="26" t="s">
        <v>795</v>
      </c>
      <c r="K884" s="26" t="s">
        <v>796</v>
      </c>
      <c r="L884" s="26" t="s">
        <v>797</v>
      </c>
      <c r="M884" s="26" t="s">
        <v>489</v>
      </c>
      <c r="N884" s="26">
        <v>16066</v>
      </c>
      <c r="O884" s="26"/>
      <c r="P884" s="26"/>
      <c r="Q884" s="26">
        <v>149</v>
      </c>
      <c r="R884" s="26">
        <v>1000000</v>
      </c>
      <c r="S884" s="26">
        <v>0</v>
      </c>
      <c r="T884" s="26">
        <v>0</v>
      </c>
      <c r="U884" s="26">
        <v>0</v>
      </c>
      <c r="V884" s="26">
        <v>0</v>
      </c>
      <c r="W884" s="26">
        <v>35000</v>
      </c>
      <c r="X884" s="26">
        <v>0</v>
      </c>
      <c r="Y884" s="26">
        <v>0</v>
      </c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/>
      <c r="AH884" s="26">
        <v>2018</v>
      </c>
      <c r="AI884" s="26" t="s">
        <v>568</v>
      </c>
      <c r="AJ884" s="26" t="s">
        <v>818</v>
      </c>
      <c r="AK884" s="35">
        <v>4475</v>
      </c>
      <c r="AL884" s="35">
        <v>34</v>
      </c>
      <c r="AM884" s="35">
        <v>0</v>
      </c>
      <c r="AN884" s="35">
        <v>0</v>
      </c>
      <c r="AO884" s="35">
        <v>0</v>
      </c>
      <c r="AP884" s="35">
        <v>4509</v>
      </c>
      <c r="AQ884" s="36">
        <v>15</v>
      </c>
      <c r="AR884" s="11">
        <f t="shared" si="25"/>
        <v>676.35</v>
      </c>
      <c r="AS884" s="13">
        <v>44408</v>
      </c>
      <c r="AT884" s="14" t="s">
        <v>83</v>
      </c>
      <c r="AU884" s="15">
        <f t="shared" si="34"/>
        <v>4509</v>
      </c>
      <c r="AV884" s="11"/>
      <c r="AW884" s="26" t="s">
        <v>684</v>
      </c>
      <c r="AX884" s="26"/>
      <c r="AY884" s="16">
        <v>44408</v>
      </c>
      <c r="AZ884" s="26" t="s">
        <v>684</v>
      </c>
      <c r="BA884" s="26"/>
      <c r="BB884" s="26"/>
      <c r="BC884" s="26"/>
      <c r="BD884" s="26"/>
      <c r="BE884" s="26"/>
      <c r="BF884" s="26"/>
      <c r="BG884" s="26"/>
      <c r="BH884" s="26" t="s">
        <v>795</v>
      </c>
      <c r="BI884" s="26" t="s">
        <v>796</v>
      </c>
      <c r="BJ884" s="26" t="s">
        <v>797</v>
      </c>
      <c r="BK884" s="26" t="s">
        <v>489</v>
      </c>
      <c r="BL884" s="26">
        <v>16066</v>
      </c>
      <c r="BM884" s="26" t="s">
        <v>84</v>
      </c>
      <c r="BN884" s="26"/>
      <c r="BO884" s="26"/>
      <c r="BP884" s="26"/>
      <c r="BQ884" s="26"/>
      <c r="BR884" s="26">
        <v>2</v>
      </c>
      <c r="BS884" s="26" t="s">
        <v>728</v>
      </c>
    </row>
    <row r="885" spans="2:71">
      <c r="B885" s="45" t="s">
        <v>793</v>
      </c>
      <c r="C885" s="26" t="s">
        <v>73</v>
      </c>
      <c r="D885" s="26"/>
      <c r="E885" s="32">
        <v>43845</v>
      </c>
      <c r="F885" s="32">
        <v>43845</v>
      </c>
      <c r="G885" s="32">
        <v>44211</v>
      </c>
      <c r="H885" s="26" t="s">
        <v>794</v>
      </c>
      <c r="I885" s="26"/>
      <c r="J885" s="26" t="s">
        <v>795</v>
      </c>
      <c r="K885" s="26" t="s">
        <v>796</v>
      </c>
      <c r="L885" s="26" t="s">
        <v>797</v>
      </c>
      <c r="M885" s="26" t="s">
        <v>489</v>
      </c>
      <c r="N885" s="26">
        <v>16066</v>
      </c>
      <c r="O885" s="26"/>
      <c r="P885" s="26"/>
      <c r="Q885" s="26">
        <v>149</v>
      </c>
      <c r="R885" s="26">
        <v>1000000</v>
      </c>
      <c r="S885" s="26">
        <v>0</v>
      </c>
      <c r="T885" s="26">
        <v>0</v>
      </c>
      <c r="U885" s="26">
        <v>0</v>
      </c>
      <c r="V885" s="26">
        <v>0</v>
      </c>
      <c r="W885" s="26">
        <v>35000</v>
      </c>
      <c r="X885" s="26">
        <v>0</v>
      </c>
      <c r="Y885" s="26">
        <v>0</v>
      </c>
      <c r="Z885" s="26">
        <v>0</v>
      </c>
      <c r="AA885" s="26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/>
      <c r="AH885" s="26">
        <v>2018</v>
      </c>
      <c r="AI885" s="26" t="s">
        <v>568</v>
      </c>
      <c r="AJ885" s="26" t="s">
        <v>819</v>
      </c>
      <c r="AK885" s="35">
        <v>4475</v>
      </c>
      <c r="AL885" s="35">
        <v>34</v>
      </c>
      <c r="AM885" s="35">
        <v>0</v>
      </c>
      <c r="AN885" s="35">
        <v>0</v>
      </c>
      <c r="AO885" s="35">
        <v>0</v>
      </c>
      <c r="AP885" s="35">
        <v>4509</v>
      </c>
      <c r="AQ885" s="36">
        <v>15</v>
      </c>
      <c r="AR885" s="11">
        <f t="shared" si="25"/>
        <v>676.35</v>
      </c>
      <c r="AS885" s="13">
        <v>44408</v>
      </c>
      <c r="AT885" s="14" t="s">
        <v>83</v>
      </c>
      <c r="AU885" s="15">
        <f t="shared" si="34"/>
        <v>4509</v>
      </c>
      <c r="AV885" s="11"/>
      <c r="AW885" s="26" t="s">
        <v>684</v>
      </c>
      <c r="AX885" s="26"/>
      <c r="AY885" s="16">
        <v>44408</v>
      </c>
      <c r="AZ885" s="26" t="s">
        <v>684</v>
      </c>
      <c r="BA885" s="26"/>
      <c r="BB885" s="26"/>
      <c r="BC885" s="26"/>
      <c r="BD885" s="26"/>
      <c r="BE885" s="26"/>
      <c r="BF885" s="26"/>
      <c r="BG885" s="26"/>
      <c r="BH885" s="26" t="s">
        <v>795</v>
      </c>
      <c r="BI885" s="26" t="s">
        <v>796</v>
      </c>
      <c r="BJ885" s="26" t="s">
        <v>797</v>
      </c>
      <c r="BK885" s="26" t="s">
        <v>489</v>
      </c>
      <c r="BL885" s="26">
        <v>16066</v>
      </c>
      <c r="BM885" s="26" t="s">
        <v>84</v>
      </c>
      <c r="BN885" s="26"/>
      <c r="BO885" s="26"/>
      <c r="BP885" s="26"/>
      <c r="BQ885" s="26"/>
      <c r="BR885" s="26">
        <v>2</v>
      </c>
      <c r="BS885" s="26" t="s">
        <v>728</v>
      </c>
    </row>
    <row r="886" spans="2:71">
      <c r="B886" s="45" t="s">
        <v>793</v>
      </c>
      <c r="C886" s="26" t="s">
        <v>73</v>
      </c>
      <c r="D886" s="26"/>
      <c r="E886" s="32">
        <v>43845</v>
      </c>
      <c r="F886" s="32">
        <v>43845</v>
      </c>
      <c r="G886" s="32">
        <v>44211</v>
      </c>
      <c r="H886" s="26" t="s">
        <v>794</v>
      </c>
      <c r="I886" s="26"/>
      <c r="J886" s="26" t="s">
        <v>795</v>
      </c>
      <c r="K886" s="26" t="s">
        <v>796</v>
      </c>
      <c r="L886" s="26" t="s">
        <v>797</v>
      </c>
      <c r="M886" s="26" t="s">
        <v>489</v>
      </c>
      <c r="N886" s="26">
        <v>16066</v>
      </c>
      <c r="O886" s="26"/>
      <c r="P886" s="26"/>
      <c r="Q886" s="26">
        <v>149</v>
      </c>
      <c r="R886" s="26">
        <v>1000000</v>
      </c>
      <c r="S886" s="26">
        <v>0</v>
      </c>
      <c r="T886" s="26">
        <v>0</v>
      </c>
      <c r="U886" s="26">
        <v>0</v>
      </c>
      <c r="V886" s="26">
        <v>0</v>
      </c>
      <c r="W886" s="26">
        <v>35000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  <c r="AE886" s="26">
        <v>0</v>
      </c>
      <c r="AF886" s="26">
        <v>0</v>
      </c>
      <c r="AG886" s="26"/>
      <c r="AH886" s="26">
        <v>2017</v>
      </c>
      <c r="AI886" s="26" t="s">
        <v>110</v>
      </c>
      <c r="AJ886" s="26" t="s">
        <v>820</v>
      </c>
      <c r="AK886" s="35">
        <v>4475</v>
      </c>
      <c r="AL886" s="35">
        <v>34</v>
      </c>
      <c r="AM886" s="35">
        <v>0</v>
      </c>
      <c r="AN886" s="35">
        <v>0</v>
      </c>
      <c r="AO886" s="35">
        <v>0</v>
      </c>
      <c r="AP886" s="35">
        <v>4509</v>
      </c>
      <c r="AQ886" s="36">
        <v>15</v>
      </c>
      <c r="AR886" s="11">
        <f t="shared" si="25"/>
        <v>676.35</v>
      </c>
      <c r="AS886" s="13">
        <v>44408</v>
      </c>
      <c r="AT886" s="14" t="s">
        <v>83</v>
      </c>
      <c r="AU886" s="15">
        <f t="shared" si="34"/>
        <v>4509</v>
      </c>
      <c r="AV886" s="11"/>
      <c r="AW886" s="26" t="s">
        <v>684</v>
      </c>
      <c r="AX886" s="26"/>
      <c r="AY886" s="16">
        <v>44408</v>
      </c>
      <c r="AZ886" s="26" t="s">
        <v>684</v>
      </c>
      <c r="BA886" s="26"/>
      <c r="BB886" s="26"/>
      <c r="BC886" s="26"/>
      <c r="BD886" s="26"/>
      <c r="BE886" s="26"/>
      <c r="BF886" s="26"/>
      <c r="BG886" s="26"/>
      <c r="BH886" s="26" t="s">
        <v>795</v>
      </c>
      <c r="BI886" s="26" t="s">
        <v>796</v>
      </c>
      <c r="BJ886" s="26" t="s">
        <v>797</v>
      </c>
      <c r="BK886" s="26" t="s">
        <v>489</v>
      </c>
      <c r="BL886" s="26">
        <v>16066</v>
      </c>
      <c r="BM886" s="26" t="s">
        <v>84</v>
      </c>
      <c r="BN886" s="26"/>
      <c r="BO886" s="26"/>
      <c r="BP886" s="26"/>
      <c r="BQ886" s="26"/>
      <c r="BR886" s="26">
        <v>2</v>
      </c>
      <c r="BS886" s="26" t="s">
        <v>728</v>
      </c>
    </row>
    <row r="887" spans="2:71">
      <c r="B887" s="45" t="s">
        <v>793</v>
      </c>
      <c r="C887" s="26" t="s">
        <v>73</v>
      </c>
      <c r="D887" s="26"/>
      <c r="E887" s="32">
        <v>43845</v>
      </c>
      <c r="F887" s="32">
        <v>43845</v>
      </c>
      <c r="G887" s="32">
        <v>44211</v>
      </c>
      <c r="H887" s="26" t="s">
        <v>794</v>
      </c>
      <c r="I887" s="26"/>
      <c r="J887" s="26" t="s">
        <v>795</v>
      </c>
      <c r="K887" s="26" t="s">
        <v>796</v>
      </c>
      <c r="L887" s="26" t="s">
        <v>797</v>
      </c>
      <c r="M887" s="26" t="s">
        <v>489</v>
      </c>
      <c r="N887" s="26">
        <v>16066</v>
      </c>
      <c r="O887" s="26"/>
      <c r="P887" s="26"/>
      <c r="Q887" s="26">
        <v>149</v>
      </c>
      <c r="R887" s="26">
        <v>1000000</v>
      </c>
      <c r="S887" s="26">
        <v>0</v>
      </c>
      <c r="T887" s="26">
        <v>0</v>
      </c>
      <c r="U887" s="26">
        <v>0</v>
      </c>
      <c r="V887" s="26">
        <v>0</v>
      </c>
      <c r="W887" s="26">
        <v>35000</v>
      </c>
      <c r="X887" s="26">
        <v>0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/>
      <c r="AH887" s="26">
        <v>2017</v>
      </c>
      <c r="AI887" s="26" t="s">
        <v>110</v>
      </c>
      <c r="AJ887" s="26" t="s">
        <v>821</v>
      </c>
      <c r="AK887" s="35">
        <v>4475</v>
      </c>
      <c r="AL887" s="35">
        <v>34</v>
      </c>
      <c r="AM887" s="35">
        <v>0</v>
      </c>
      <c r="AN887" s="35">
        <v>0</v>
      </c>
      <c r="AO887" s="35">
        <v>0</v>
      </c>
      <c r="AP887" s="35">
        <v>4509</v>
      </c>
      <c r="AQ887" s="36">
        <v>15</v>
      </c>
      <c r="AR887" s="11">
        <f t="shared" si="25"/>
        <v>676.35</v>
      </c>
      <c r="AS887" s="13">
        <v>44408</v>
      </c>
      <c r="AT887" s="14" t="s">
        <v>83</v>
      </c>
      <c r="AU887" s="15">
        <f t="shared" si="34"/>
        <v>4509</v>
      </c>
      <c r="AV887" s="11"/>
      <c r="AW887" s="26" t="s">
        <v>684</v>
      </c>
      <c r="AX887" s="26"/>
      <c r="AY887" s="16">
        <v>44408</v>
      </c>
      <c r="AZ887" s="26" t="s">
        <v>684</v>
      </c>
      <c r="BA887" s="26"/>
      <c r="BB887" s="26"/>
      <c r="BC887" s="26"/>
      <c r="BD887" s="26"/>
      <c r="BE887" s="26"/>
      <c r="BF887" s="26"/>
      <c r="BG887" s="26"/>
      <c r="BH887" s="26" t="s">
        <v>795</v>
      </c>
      <c r="BI887" s="26" t="s">
        <v>796</v>
      </c>
      <c r="BJ887" s="26" t="s">
        <v>797</v>
      </c>
      <c r="BK887" s="26" t="s">
        <v>489</v>
      </c>
      <c r="BL887" s="26">
        <v>16066</v>
      </c>
      <c r="BM887" s="26" t="s">
        <v>84</v>
      </c>
      <c r="BN887" s="26"/>
      <c r="BO887" s="26"/>
      <c r="BP887" s="26"/>
      <c r="BQ887" s="26"/>
      <c r="BR887" s="26">
        <v>2</v>
      </c>
      <c r="BS887" s="26" t="s">
        <v>728</v>
      </c>
    </row>
    <row r="888" spans="2:71">
      <c r="B888" s="45" t="s">
        <v>793</v>
      </c>
      <c r="C888" s="26" t="s">
        <v>73</v>
      </c>
      <c r="D888" s="26"/>
      <c r="E888" s="32">
        <v>43845</v>
      </c>
      <c r="F888" s="32">
        <v>43845</v>
      </c>
      <c r="G888" s="32">
        <v>44211</v>
      </c>
      <c r="H888" s="26" t="s">
        <v>794</v>
      </c>
      <c r="I888" s="26"/>
      <c r="J888" s="26" t="s">
        <v>795</v>
      </c>
      <c r="K888" s="26" t="s">
        <v>796</v>
      </c>
      <c r="L888" s="26" t="s">
        <v>797</v>
      </c>
      <c r="M888" s="26" t="s">
        <v>489</v>
      </c>
      <c r="N888" s="26">
        <v>16066</v>
      </c>
      <c r="O888" s="26"/>
      <c r="P888" s="26"/>
      <c r="Q888" s="26">
        <v>149</v>
      </c>
      <c r="R888" s="26">
        <v>1000000</v>
      </c>
      <c r="S888" s="26">
        <v>0</v>
      </c>
      <c r="T888" s="26">
        <v>0</v>
      </c>
      <c r="U888" s="26">
        <v>0</v>
      </c>
      <c r="V888" s="26">
        <v>0</v>
      </c>
      <c r="W888" s="26">
        <v>35000</v>
      </c>
      <c r="X888" s="26">
        <v>0</v>
      </c>
      <c r="Y888" s="26">
        <v>0</v>
      </c>
      <c r="Z888" s="26">
        <v>0</v>
      </c>
      <c r="AA888" s="26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/>
      <c r="AH888" s="26">
        <v>2017</v>
      </c>
      <c r="AI888" s="26" t="s">
        <v>110</v>
      </c>
      <c r="AJ888" s="26" t="s">
        <v>822</v>
      </c>
      <c r="AK888" s="35">
        <v>4475</v>
      </c>
      <c r="AL888" s="35">
        <v>34</v>
      </c>
      <c r="AM888" s="35">
        <v>0</v>
      </c>
      <c r="AN888" s="35">
        <v>0</v>
      </c>
      <c r="AO888" s="35">
        <v>0</v>
      </c>
      <c r="AP888" s="35">
        <v>4509</v>
      </c>
      <c r="AQ888" s="36">
        <v>15</v>
      </c>
      <c r="AR888" s="11">
        <f t="shared" si="25"/>
        <v>676.35</v>
      </c>
      <c r="AS888" s="13">
        <v>44408</v>
      </c>
      <c r="AT888" s="14" t="s">
        <v>83</v>
      </c>
      <c r="AU888" s="15">
        <f t="shared" si="34"/>
        <v>4509</v>
      </c>
      <c r="AV888" s="11"/>
      <c r="AW888" s="26" t="s">
        <v>684</v>
      </c>
      <c r="AX888" s="26"/>
      <c r="AY888" s="16">
        <v>44408</v>
      </c>
      <c r="AZ888" s="26" t="s">
        <v>684</v>
      </c>
      <c r="BA888" s="26"/>
      <c r="BB888" s="26"/>
      <c r="BC888" s="26"/>
      <c r="BD888" s="26"/>
      <c r="BE888" s="26"/>
      <c r="BF888" s="26"/>
      <c r="BG888" s="26"/>
      <c r="BH888" s="26" t="s">
        <v>795</v>
      </c>
      <c r="BI888" s="26" t="s">
        <v>796</v>
      </c>
      <c r="BJ888" s="26" t="s">
        <v>797</v>
      </c>
      <c r="BK888" s="26" t="s">
        <v>489</v>
      </c>
      <c r="BL888" s="26">
        <v>16066</v>
      </c>
      <c r="BM888" s="26" t="s">
        <v>84</v>
      </c>
      <c r="BN888" s="26"/>
      <c r="BO888" s="26"/>
      <c r="BP888" s="26"/>
      <c r="BQ888" s="26"/>
      <c r="BR888" s="26">
        <v>2</v>
      </c>
      <c r="BS888" s="26" t="s">
        <v>728</v>
      </c>
    </row>
    <row r="889" spans="2:71">
      <c r="B889" s="45" t="s">
        <v>793</v>
      </c>
      <c r="C889" s="26" t="s">
        <v>73</v>
      </c>
      <c r="D889" s="26"/>
      <c r="E889" s="32">
        <v>43845</v>
      </c>
      <c r="F889" s="32">
        <v>43845</v>
      </c>
      <c r="G889" s="32">
        <v>44211</v>
      </c>
      <c r="H889" s="26" t="s">
        <v>794</v>
      </c>
      <c r="I889" s="26"/>
      <c r="J889" s="26" t="s">
        <v>795</v>
      </c>
      <c r="K889" s="26" t="s">
        <v>796</v>
      </c>
      <c r="L889" s="26" t="s">
        <v>797</v>
      </c>
      <c r="M889" s="26" t="s">
        <v>489</v>
      </c>
      <c r="N889" s="26">
        <v>16066</v>
      </c>
      <c r="O889" s="26"/>
      <c r="P889" s="26"/>
      <c r="Q889" s="26">
        <v>149</v>
      </c>
      <c r="R889" s="26">
        <v>1000000</v>
      </c>
      <c r="S889" s="26">
        <v>0</v>
      </c>
      <c r="T889" s="26">
        <v>0</v>
      </c>
      <c r="U889" s="26">
        <v>0</v>
      </c>
      <c r="V889" s="26">
        <v>0</v>
      </c>
      <c r="W889" s="26">
        <v>35000</v>
      </c>
      <c r="X889" s="26">
        <v>0</v>
      </c>
      <c r="Y889" s="26">
        <v>0</v>
      </c>
      <c r="Z889" s="26">
        <v>0</v>
      </c>
      <c r="AA889" s="26">
        <v>0</v>
      </c>
      <c r="AB889" s="26">
        <v>0</v>
      </c>
      <c r="AC889" s="26">
        <v>0</v>
      </c>
      <c r="AD889" s="26">
        <v>0</v>
      </c>
      <c r="AE889" s="26">
        <v>0</v>
      </c>
      <c r="AF889" s="26">
        <v>0</v>
      </c>
      <c r="AG889" s="26"/>
      <c r="AH889" s="26">
        <v>2018</v>
      </c>
      <c r="AI889" s="26" t="s">
        <v>94</v>
      </c>
      <c r="AJ889" s="26" t="s">
        <v>823</v>
      </c>
      <c r="AK889" s="35">
        <v>4475</v>
      </c>
      <c r="AL889" s="35">
        <v>34</v>
      </c>
      <c r="AM889" s="35">
        <v>0</v>
      </c>
      <c r="AN889" s="35">
        <v>0</v>
      </c>
      <c r="AO889" s="35">
        <v>0</v>
      </c>
      <c r="AP889" s="35">
        <v>4509</v>
      </c>
      <c r="AQ889" s="36">
        <v>15</v>
      </c>
      <c r="AR889" s="11">
        <f t="shared" si="25"/>
        <v>676.35</v>
      </c>
      <c r="AS889" s="13">
        <v>44408</v>
      </c>
      <c r="AT889" s="14" t="s">
        <v>83</v>
      </c>
      <c r="AU889" s="15">
        <f t="shared" si="34"/>
        <v>4509</v>
      </c>
      <c r="AV889" s="11"/>
      <c r="AW889" s="26" t="s">
        <v>684</v>
      </c>
      <c r="AX889" s="26"/>
      <c r="AY889" s="16">
        <v>44408</v>
      </c>
      <c r="AZ889" s="26" t="s">
        <v>684</v>
      </c>
      <c r="BA889" s="26"/>
      <c r="BB889" s="26"/>
      <c r="BC889" s="26"/>
      <c r="BD889" s="26"/>
      <c r="BE889" s="26"/>
      <c r="BF889" s="26"/>
      <c r="BG889" s="26"/>
      <c r="BH889" s="26" t="s">
        <v>795</v>
      </c>
      <c r="BI889" s="26" t="s">
        <v>796</v>
      </c>
      <c r="BJ889" s="26" t="s">
        <v>797</v>
      </c>
      <c r="BK889" s="26" t="s">
        <v>489</v>
      </c>
      <c r="BL889" s="26">
        <v>16066</v>
      </c>
      <c r="BM889" s="26" t="s">
        <v>84</v>
      </c>
      <c r="BN889" s="26"/>
      <c r="BO889" s="26"/>
      <c r="BP889" s="26"/>
      <c r="BQ889" s="26"/>
      <c r="BR889" s="26">
        <v>2</v>
      </c>
      <c r="BS889" s="26" t="s">
        <v>728</v>
      </c>
    </row>
    <row r="890" spans="2:71">
      <c r="B890" s="45" t="s">
        <v>793</v>
      </c>
      <c r="C890" s="26" t="s">
        <v>73</v>
      </c>
      <c r="D890" s="26"/>
      <c r="E890" s="32">
        <v>43845</v>
      </c>
      <c r="F890" s="32">
        <v>43845</v>
      </c>
      <c r="G890" s="32">
        <v>44211</v>
      </c>
      <c r="H890" s="26" t="s">
        <v>794</v>
      </c>
      <c r="I890" s="26"/>
      <c r="J890" s="26" t="s">
        <v>795</v>
      </c>
      <c r="K890" s="26" t="s">
        <v>796</v>
      </c>
      <c r="L890" s="26" t="s">
        <v>797</v>
      </c>
      <c r="M890" s="26" t="s">
        <v>489</v>
      </c>
      <c r="N890" s="26">
        <v>16066</v>
      </c>
      <c r="O890" s="26"/>
      <c r="P890" s="26"/>
      <c r="Q890" s="26">
        <v>149</v>
      </c>
      <c r="R890" s="26">
        <v>1000000</v>
      </c>
      <c r="S890" s="26">
        <v>0</v>
      </c>
      <c r="T890" s="26">
        <v>0</v>
      </c>
      <c r="U890" s="26">
        <v>0</v>
      </c>
      <c r="V890" s="26">
        <v>0</v>
      </c>
      <c r="W890" s="26">
        <v>35000</v>
      </c>
      <c r="X890" s="26">
        <v>0</v>
      </c>
      <c r="Y890" s="26">
        <v>0</v>
      </c>
      <c r="Z890" s="26">
        <v>0</v>
      </c>
      <c r="AA890" s="26">
        <v>0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/>
      <c r="AH890" s="26">
        <v>2018</v>
      </c>
      <c r="AI890" s="26" t="s">
        <v>94</v>
      </c>
      <c r="AJ890" s="26" t="s">
        <v>824</v>
      </c>
      <c r="AK890" s="35">
        <v>4475</v>
      </c>
      <c r="AL890" s="35">
        <v>34</v>
      </c>
      <c r="AM890" s="35">
        <v>0</v>
      </c>
      <c r="AN890" s="35">
        <v>0</v>
      </c>
      <c r="AO890" s="35">
        <v>0</v>
      </c>
      <c r="AP890" s="35">
        <v>4509</v>
      </c>
      <c r="AQ890" s="36">
        <v>15</v>
      </c>
      <c r="AR890" s="11">
        <f t="shared" si="25"/>
        <v>676.35</v>
      </c>
      <c r="AS890" s="13">
        <v>44408</v>
      </c>
      <c r="AT890" s="14" t="s">
        <v>83</v>
      </c>
      <c r="AU890" s="15">
        <f t="shared" si="34"/>
        <v>4509</v>
      </c>
      <c r="AV890" s="11"/>
      <c r="AW890" s="26" t="s">
        <v>684</v>
      </c>
      <c r="AX890" s="26"/>
      <c r="AY890" s="16">
        <v>44408</v>
      </c>
      <c r="AZ890" s="26" t="s">
        <v>684</v>
      </c>
      <c r="BA890" s="26"/>
      <c r="BB890" s="26"/>
      <c r="BC890" s="26"/>
      <c r="BD890" s="26"/>
      <c r="BE890" s="26"/>
      <c r="BF890" s="26"/>
      <c r="BG890" s="26"/>
      <c r="BH890" s="26" t="s">
        <v>795</v>
      </c>
      <c r="BI890" s="26" t="s">
        <v>796</v>
      </c>
      <c r="BJ890" s="26" t="s">
        <v>797</v>
      </c>
      <c r="BK890" s="26" t="s">
        <v>489</v>
      </c>
      <c r="BL890" s="26">
        <v>16066</v>
      </c>
      <c r="BM890" s="26" t="s">
        <v>84</v>
      </c>
      <c r="BN890" s="26"/>
      <c r="BO890" s="26"/>
      <c r="BP890" s="26"/>
      <c r="BQ890" s="26"/>
      <c r="BR890" s="26">
        <v>2</v>
      </c>
      <c r="BS890" s="26" t="s">
        <v>728</v>
      </c>
    </row>
    <row r="891" spans="2:71">
      <c r="B891" s="45" t="s">
        <v>793</v>
      </c>
      <c r="C891" s="26" t="s">
        <v>73</v>
      </c>
      <c r="D891" s="26"/>
      <c r="E891" s="32">
        <v>43845</v>
      </c>
      <c r="F891" s="32">
        <v>43845</v>
      </c>
      <c r="G891" s="32">
        <v>44211</v>
      </c>
      <c r="H891" s="26" t="s">
        <v>794</v>
      </c>
      <c r="I891" s="26"/>
      <c r="J891" s="26" t="s">
        <v>795</v>
      </c>
      <c r="K891" s="26" t="s">
        <v>796</v>
      </c>
      <c r="L891" s="26" t="s">
        <v>797</v>
      </c>
      <c r="M891" s="26" t="s">
        <v>489</v>
      </c>
      <c r="N891" s="26">
        <v>16066</v>
      </c>
      <c r="O891" s="26"/>
      <c r="P891" s="26"/>
      <c r="Q891" s="26">
        <v>149</v>
      </c>
      <c r="R891" s="26">
        <v>1000000</v>
      </c>
      <c r="S891" s="26">
        <v>0</v>
      </c>
      <c r="T891" s="26">
        <v>0</v>
      </c>
      <c r="U891" s="26">
        <v>0</v>
      </c>
      <c r="V891" s="26">
        <v>0</v>
      </c>
      <c r="W891" s="26">
        <v>35000</v>
      </c>
      <c r="X891" s="26">
        <v>0</v>
      </c>
      <c r="Y891" s="26">
        <v>0</v>
      </c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/>
      <c r="AH891" s="26">
        <v>2018</v>
      </c>
      <c r="AI891" s="26" t="s">
        <v>94</v>
      </c>
      <c r="AJ891" s="26" t="s">
        <v>825</v>
      </c>
      <c r="AK891" s="35">
        <v>4475</v>
      </c>
      <c r="AL891" s="35">
        <v>34</v>
      </c>
      <c r="AM891" s="35">
        <v>0</v>
      </c>
      <c r="AN891" s="35">
        <v>0</v>
      </c>
      <c r="AO891" s="35">
        <v>0</v>
      </c>
      <c r="AP891" s="35">
        <v>4509</v>
      </c>
      <c r="AQ891" s="36">
        <v>15</v>
      </c>
      <c r="AR891" s="11">
        <f t="shared" si="25"/>
        <v>676.35</v>
      </c>
      <c r="AS891" s="13">
        <v>44408</v>
      </c>
      <c r="AT891" s="14" t="s">
        <v>83</v>
      </c>
      <c r="AU891" s="15">
        <f t="shared" si="34"/>
        <v>4509</v>
      </c>
      <c r="AV891" s="11"/>
      <c r="AW891" s="26" t="s">
        <v>684</v>
      </c>
      <c r="AX891" s="26"/>
      <c r="AY891" s="16">
        <v>44408</v>
      </c>
      <c r="AZ891" s="26" t="s">
        <v>684</v>
      </c>
      <c r="BA891" s="26"/>
      <c r="BB891" s="26"/>
      <c r="BC891" s="26"/>
      <c r="BD891" s="26"/>
      <c r="BE891" s="26"/>
      <c r="BF891" s="26"/>
      <c r="BG891" s="26"/>
      <c r="BH891" s="26" t="s">
        <v>795</v>
      </c>
      <c r="BI891" s="26" t="s">
        <v>796</v>
      </c>
      <c r="BJ891" s="26" t="s">
        <v>797</v>
      </c>
      <c r="BK891" s="26" t="s">
        <v>489</v>
      </c>
      <c r="BL891" s="26">
        <v>16066</v>
      </c>
      <c r="BM891" s="26" t="s">
        <v>84</v>
      </c>
      <c r="BN891" s="26"/>
      <c r="BO891" s="26"/>
      <c r="BP891" s="26"/>
      <c r="BQ891" s="26"/>
      <c r="BR891" s="26">
        <v>2</v>
      </c>
      <c r="BS891" s="26" t="s">
        <v>728</v>
      </c>
    </row>
    <row r="892" spans="2:71">
      <c r="B892" s="45" t="s">
        <v>793</v>
      </c>
      <c r="C892" s="26" t="s">
        <v>73</v>
      </c>
      <c r="D892" s="26"/>
      <c r="E892" s="32">
        <v>43845</v>
      </c>
      <c r="F892" s="32">
        <v>43845</v>
      </c>
      <c r="G892" s="32">
        <v>44211</v>
      </c>
      <c r="H892" s="26" t="s">
        <v>794</v>
      </c>
      <c r="I892" s="26"/>
      <c r="J892" s="26" t="s">
        <v>795</v>
      </c>
      <c r="K892" s="26" t="s">
        <v>796</v>
      </c>
      <c r="L892" s="26" t="s">
        <v>797</v>
      </c>
      <c r="M892" s="26" t="s">
        <v>489</v>
      </c>
      <c r="N892" s="26">
        <v>16066</v>
      </c>
      <c r="O892" s="26"/>
      <c r="P892" s="26"/>
      <c r="Q892" s="26">
        <v>149</v>
      </c>
      <c r="R892" s="26">
        <v>1000000</v>
      </c>
      <c r="S892" s="26">
        <v>0</v>
      </c>
      <c r="T892" s="26">
        <v>0</v>
      </c>
      <c r="U892" s="26">
        <v>0</v>
      </c>
      <c r="V892" s="26">
        <v>0</v>
      </c>
      <c r="W892" s="26">
        <v>35000</v>
      </c>
      <c r="X892" s="26">
        <v>0</v>
      </c>
      <c r="Y892" s="26">
        <v>0</v>
      </c>
      <c r="Z892" s="26">
        <v>0</v>
      </c>
      <c r="AA892" s="26">
        <v>0</v>
      </c>
      <c r="AB892" s="26">
        <v>0</v>
      </c>
      <c r="AC892" s="26">
        <v>0</v>
      </c>
      <c r="AD892" s="26">
        <v>0</v>
      </c>
      <c r="AE892" s="26">
        <v>0</v>
      </c>
      <c r="AF892" s="26">
        <v>0</v>
      </c>
      <c r="AG892" s="26"/>
      <c r="AH892" s="26">
        <v>2018</v>
      </c>
      <c r="AI892" s="26" t="s">
        <v>135</v>
      </c>
      <c r="AJ892" s="26" t="s">
        <v>826</v>
      </c>
      <c r="AK892" s="35">
        <v>4475</v>
      </c>
      <c r="AL892" s="35">
        <v>34</v>
      </c>
      <c r="AM892" s="35">
        <v>0</v>
      </c>
      <c r="AN892" s="35">
        <v>0</v>
      </c>
      <c r="AO892" s="35">
        <v>0</v>
      </c>
      <c r="AP892" s="35">
        <v>4509</v>
      </c>
      <c r="AQ892" s="36">
        <v>15</v>
      </c>
      <c r="AR892" s="11">
        <f t="shared" si="25"/>
        <v>676.35</v>
      </c>
      <c r="AS892" s="13">
        <v>44408</v>
      </c>
      <c r="AT892" s="14" t="s">
        <v>83</v>
      </c>
      <c r="AU892" s="15">
        <f t="shared" si="34"/>
        <v>4509</v>
      </c>
      <c r="AV892" s="11"/>
      <c r="AW892" s="26" t="s">
        <v>684</v>
      </c>
      <c r="AX892" s="26"/>
      <c r="AY892" s="16">
        <v>44408</v>
      </c>
      <c r="AZ892" s="26" t="s">
        <v>684</v>
      </c>
      <c r="BA892" s="26"/>
      <c r="BB892" s="26"/>
      <c r="BC892" s="26"/>
      <c r="BD892" s="26"/>
      <c r="BE892" s="26"/>
      <c r="BF892" s="26"/>
      <c r="BG892" s="26"/>
      <c r="BH892" s="26" t="s">
        <v>795</v>
      </c>
      <c r="BI892" s="26" t="s">
        <v>796</v>
      </c>
      <c r="BJ892" s="26" t="s">
        <v>797</v>
      </c>
      <c r="BK892" s="26" t="s">
        <v>489</v>
      </c>
      <c r="BL892" s="26">
        <v>16066</v>
      </c>
      <c r="BM892" s="26" t="s">
        <v>84</v>
      </c>
      <c r="BN892" s="26"/>
      <c r="BO892" s="26"/>
      <c r="BP892" s="26"/>
      <c r="BQ892" s="26"/>
      <c r="BR892" s="26">
        <v>2</v>
      </c>
      <c r="BS892" s="26" t="s">
        <v>728</v>
      </c>
    </row>
    <row r="893" spans="2:71">
      <c r="B893" s="45" t="s">
        <v>793</v>
      </c>
      <c r="C893" s="26" t="s">
        <v>73</v>
      </c>
      <c r="D893" s="26"/>
      <c r="E893" s="32">
        <v>43845</v>
      </c>
      <c r="F893" s="32">
        <v>43845</v>
      </c>
      <c r="G893" s="32">
        <v>44211</v>
      </c>
      <c r="H893" s="26" t="s">
        <v>794</v>
      </c>
      <c r="I893" s="26"/>
      <c r="J893" s="26" t="s">
        <v>795</v>
      </c>
      <c r="K893" s="26" t="s">
        <v>796</v>
      </c>
      <c r="L893" s="26" t="s">
        <v>797</v>
      </c>
      <c r="M893" s="26" t="s">
        <v>489</v>
      </c>
      <c r="N893" s="26">
        <v>16066</v>
      </c>
      <c r="O893" s="26"/>
      <c r="P893" s="26"/>
      <c r="Q893" s="26">
        <v>149</v>
      </c>
      <c r="R893" s="26">
        <v>1000000</v>
      </c>
      <c r="S893" s="26">
        <v>0</v>
      </c>
      <c r="T893" s="26">
        <v>0</v>
      </c>
      <c r="U893" s="26">
        <v>0</v>
      </c>
      <c r="V893" s="26">
        <v>0</v>
      </c>
      <c r="W893" s="26">
        <v>35000</v>
      </c>
      <c r="X893" s="26">
        <v>0</v>
      </c>
      <c r="Y893" s="26">
        <v>0</v>
      </c>
      <c r="Z893" s="26">
        <v>0</v>
      </c>
      <c r="AA893" s="26">
        <v>0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/>
      <c r="AH893" s="26">
        <v>2018</v>
      </c>
      <c r="AI893" s="26" t="s">
        <v>135</v>
      </c>
      <c r="AJ893" s="26" t="s">
        <v>827</v>
      </c>
      <c r="AK893" s="35">
        <v>4475</v>
      </c>
      <c r="AL893" s="35">
        <v>34</v>
      </c>
      <c r="AM893" s="35">
        <v>0</v>
      </c>
      <c r="AN893" s="35">
        <v>0</v>
      </c>
      <c r="AO893" s="35">
        <v>0</v>
      </c>
      <c r="AP893" s="35">
        <v>4509</v>
      </c>
      <c r="AQ893" s="36">
        <v>15</v>
      </c>
      <c r="AR893" s="11">
        <f t="shared" si="25"/>
        <v>676.35</v>
      </c>
      <c r="AS893" s="13">
        <v>44408</v>
      </c>
      <c r="AT893" s="14" t="s">
        <v>83</v>
      </c>
      <c r="AU893" s="15">
        <f t="shared" si="34"/>
        <v>4509</v>
      </c>
      <c r="AV893" s="11"/>
      <c r="AW893" s="26" t="s">
        <v>684</v>
      </c>
      <c r="AX893" s="26"/>
      <c r="AY893" s="16">
        <v>44408</v>
      </c>
      <c r="AZ893" s="26" t="s">
        <v>684</v>
      </c>
      <c r="BA893" s="26"/>
      <c r="BB893" s="26"/>
      <c r="BC893" s="26"/>
      <c r="BD893" s="26"/>
      <c r="BE893" s="26"/>
      <c r="BF893" s="26"/>
      <c r="BG893" s="26"/>
      <c r="BH893" s="26" t="s">
        <v>795</v>
      </c>
      <c r="BI893" s="26" t="s">
        <v>796</v>
      </c>
      <c r="BJ893" s="26" t="s">
        <v>797</v>
      </c>
      <c r="BK893" s="26" t="s">
        <v>489</v>
      </c>
      <c r="BL893" s="26">
        <v>16066</v>
      </c>
      <c r="BM893" s="26" t="s">
        <v>84</v>
      </c>
      <c r="BN893" s="26"/>
      <c r="BO893" s="26"/>
      <c r="BP893" s="26"/>
      <c r="BQ893" s="26"/>
      <c r="BR893" s="26">
        <v>2</v>
      </c>
      <c r="BS893" s="26" t="s">
        <v>728</v>
      </c>
    </row>
    <row r="894" spans="2:71">
      <c r="B894" s="45" t="s">
        <v>793</v>
      </c>
      <c r="C894" s="26" t="s">
        <v>73</v>
      </c>
      <c r="D894" s="26"/>
      <c r="E894" s="32">
        <v>43845</v>
      </c>
      <c r="F894" s="32">
        <v>43845</v>
      </c>
      <c r="G894" s="32">
        <v>44211</v>
      </c>
      <c r="H894" s="26" t="s">
        <v>794</v>
      </c>
      <c r="I894" s="26"/>
      <c r="J894" s="26" t="s">
        <v>795</v>
      </c>
      <c r="K894" s="26" t="s">
        <v>796</v>
      </c>
      <c r="L894" s="26" t="s">
        <v>797</v>
      </c>
      <c r="M894" s="26" t="s">
        <v>489</v>
      </c>
      <c r="N894" s="26">
        <v>16066</v>
      </c>
      <c r="O894" s="26"/>
      <c r="P894" s="26"/>
      <c r="Q894" s="26">
        <v>149</v>
      </c>
      <c r="R894" s="26">
        <v>1000000</v>
      </c>
      <c r="S894" s="26">
        <v>0</v>
      </c>
      <c r="T894" s="26">
        <v>0</v>
      </c>
      <c r="U894" s="26">
        <v>0</v>
      </c>
      <c r="V894" s="26">
        <v>0</v>
      </c>
      <c r="W894" s="26">
        <v>35000</v>
      </c>
      <c r="X894" s="26">
        <v>0</v>
      </c>
      <c r="Y894" s="26">
        <v>0</v>
      </c>
      <c r="Z894" s="26">
        <v>0</v>
      </c>
      <c r="AA894" s="26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/>
      <c r="AH894" s="26">
        <v>2018</v>
      </c>
      <c r="AI894" s="26" t="s">
        <v>135</v>
      </c>
      <c r="AJ894" s="26" t="s">
        <v>828</v>
      </c>
      <c r="AK894" s="35">
        <v>4475</v>
      </c>
      <c r="AL894" s="35">
        <v>34</v>
      </c>
      <c r="AM894" s="35">
        <v>0</v>
      </c>
      <c r="AN894" s="35">
        <v>0</v>
      </c>
      <c r="AO894" s="35">
        <v>0</v>
      </c>
      <c r="AP894" s="35">
        <v>4509</v>
      </c>
      <c r="AQ894" s="36">
        <v>15</v>
      </c>
      <c r="AR894" s="11">
        <f t="shared" si="25"/>
        <v>676.35</v>
      </c>
      <c r="AS894" s="13">
        <v>44408</v>
      </c>
      <c r="AT894" s="14" t="s">
        <v>83</v>
      </c>
      <c r="AU894" s="15">
        <f t="shared" si="34"/>
        <v>4509</v>
      </c>
      <c r="AV894" s="11"/>
      <c r="AW894" s="26" t="s">
        <v>684</v>
      </c>
      <c r="AX894" s="26"/>
      <c r="AY894" s="16">
        <v>44408</v>
      </c>
      <c r="AZ894" s="26" t="s">
        <v>684</v>
      </c>
      <c r="BA894" s="26"/>
      <c r="BB894" s="26"/>
      <c r="BC894" s="26"/>
      <c r="BD894" s="26"/>
      <c r="BE894" s="26"/>
      <c r="BF894" s="26"/>
      <c r="BG894" s="26"/>
      <c r="BH894" s="26" t="s">
        <v>795</v>
      </c>
      <c r="BI894" s="26" t="s">
        <v>796</v>
      </c>
      <c r="BJ894" s="26" t="s">
        <v>797</v>
      </c>
      <c r="BK894" s="26" t="s">
        <v>489</v>
      </c>
      <c r="BL894" s="26">
        <v>16066</v>
      </c>
      <c r="BM894" s="26" t="s">
        <v>84</v>
      </c>
      <c r="BN894" s="26"/>
      <c r="BO894" s="26"/>
      <c r="BP894" s="26"/>
      <c r="BQ894" s="26"/>
      <c r="BR894" s="26">
        <v>2</v>
      </c>
      <c r="BS894" s="26" t="s">
        <v>728</v>
      </c>
    </row>
    <row r="895" spans="2:71">
      <c r="B895" s="45" t="s">
        <v>793</v>
      </c>
      <c r="C895" s="26" t="s">
        <v>73</v>
      </c>
      <c r="D895" s="26"/>
      <c r="E895" s="32">
        <v>43845</v>
      </c>
      <c r="F895" s="32">
        <v>43845</v>
      </c>
      <c r="G895" s="32">
        <v>44211</v>
      </c>
      <c r="H895" s="26" t="s">
        <v>794</v>
      </c>
      <c r="I895" s="26"/>
      <c r="J895" s="26" t="s">
        <v>795</v>
      </c>
      <c r="K895" s="26" t="s">
        <v>796</v>
      </c>
      <c r="L895" s="26" t="s">
        <v>797</v>
      </c>
      <c r="M895" s="26" t="s">
        <v>489</v>
      </c>
      <c r="N895" s="26">
        <v>16066</v>
      </c>
      <c r="O895" s="26"/>
      <c r="P895" s="26"/>
      <c r="Q895" s="26">
        <v>149</v>
      </c>
      <c r="R895" s="26">
        <v>1000000</v>
      </c>
      <c r="S895" s="26">
        <v>0</v>
      </c>
      <c r="T895" s="26">
        <v>0</v>
      </c>
      <c r="U895" s="26">
        <v>0</v>
      </c>
      <c r="V895" s="26">
        <v>0</v>
      </c>
      <c r="W895" s="26">
        <v>35000</v>
      </c>
      <c r="X895" s="26">
        <v>0</v>
      </c>
      <c r="Y895" s="26">
        <v>0</v>
      </c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/>
      <c r="AH895" s="26">
        <v>2018</v>
      </c>
      <c r="AI895" s="26" t="s">
        <v>135</v>
      </c>
      <c r="AJ895" s="26" t="s">
        <v>829</v>
      </c>
      <c r="AK895" s="35">
        <v>4475</v>
      </c>
      <c r="AL895" s="35">
        <v>34</v>
      </c>
      <c r="AM895" s="35">
        <v>0</v>
      </c>
      <c r="AN895" s="35">
        <v>0</v>
      </c>
      <c r="AO895" s="35">
        <v>0</v>
      </c>
      <c r="AP895" s="35">
        <v>4509</v>
      </c>
      <c r="AQ895" s="36">
        <v>15</v>
      </c>
      <c r="AR895" s="11">
        <f t="shared" si="25"/>
        <v>676.35</v>
      </c>
      <c r="AS895" s="13">
        <v>44408</v>
      </c>
      <c r="AT895" s="14" t="s">
        <v>83</v>
      </c>
      <c r="AU895" s="15">
        <f t="shared" si="34"/>
        <v>4509</v>
      </c>
      <c r="AV895" s="11"/>
      <c r="AW895" s="26" t="s">
        <v>684</v>
      </c>
      <c r="AX895" s="26"/>
      <c r="AY895" s="16">
        <v>44408</v>
      </c>
      <c r="AZ895" s="26" t="s">
        <v>684</v>
      </c>
      <c r="BA895" s="26"/>
      <c r="BB895" s="26"/>
      <c r="BC895" s="26"/>
      <c r="BD895" s="26"/>
      <c r="BE895" s="26"/>
      <c r="BF895" s="26"/>
      <c r="BG895" s="26"/>
      <c r="BH895" s="26" t="s">
        <v>795</v>
      </c>
      <c r="BI895" s="26" t="s">
        <v>796</v>
      </c>
      <c r="BJ895" s="26" t="s">
        <v>797</v>
      </c>
      <c r="BK895" s="26" t="s">
        <v>489</v>
      </c>
      <c r="BL895" s="26">
        <v>16066</v>
      </c>
      <c r="BM895" s="26" t="s">
        <v>84</v>
      </c>
      <c r="BN895" s="26"/>
      <c r="BO895" s="26"/>
      <c r="BP895" s="26"/>
      <c r="BQ895" s="26"/>
      <c r="BR895" s="26">
        <v>2</v>
      </c>
      <c r="BS895" s="26" t="s">
        <v>728</v>
      </c>
    </row>
    <row r="896" spans="2:71">
      <c r="B896" s="45" t="s">
        <v>793</v>
      </c>
      <c r="C896" s="26" t="s">
        <v>73</v>
      </c>
      <c r="D896" s="26"/>
      <c r="E896" s="32">
        <v>43845</v>
      </c>
      <c r="F896" s="32">
        <v>43845</v>
      </c>
      <c r="G896" s="32">
        <v>44211</v>
      </c>
      <c r="H896" s="26" t="s">
        <v>794</v>
      </c>
      <c r="I896" s="26"/>
      <c r="J896" s="26" t="s">
        <v>795</v>
      </c>
      <c r="K896" s="26" t="s">
        <v>796</v>
      </c>
      <c r="L896" s="26" t="s">
        <v>797</v>
      </c>
      <c r="M896" s="26" t="s">
        <v>489</v>
      </c>
      <c r="N896" s="26">
        <v>16066</v>
      </c>
      <c r="O896" s="26"/>
      <c r="P896" s="26"/>
      <c r="Q896" s="26">
        <v>149</v>
      </c>
      <c r="R896" s="26">
        <v>1000000</v>
      </c>
      <c r="S896" s="26">
        <v>0</v>
      </c>
      <c r="T896" s="26">
        <v>0</v>
      </c>
      <c r="U896" s="26">
        <v>0</v>
      </c>
      <c r="V896" s="26">
        <v>0</v>
      </c>
      <c r="W896" s="26">
        <v>35000</v>
      </c>
      <c r="X896" s="26">
        <v>0</v>
      </c>
      <c r="Y896" s="26">
        <v>0</v>
      </c>
      <c r="Z896" s="26">
        <v>0</v>
      </c>
      <c r="AA896" s="26">
        <v>0</v>
      </c>
      <c r="AB896" s="26">
        <v>0</v>
      </c>
      <c r="AC896" s="26">
        <v>0</v>
      </c>
      <c r="AD896" s="26">
        <v>0</v>
      </c>
      <c r="AE896" s="26">
        <v>0</v>
      </c>
      <c r="AF896" s="26">
        <v>0</v>
      </c>
      <c r="AG896" s="26"/>
      <c r="AH896" s="26">
        <v>2018</v>
      </c>
      <c r="AI896" s="26" t="s">
        <v>135</v>
      </c>
      <c r="AJ896" s="26" t="s">
        <v>830</v>
      </c>
      <c r="AK896" s="35">
        <v>4475</v>
      </c>
      <c r="AL896" s="35">
        <v>34</v>
      </c>
      <c r="AM896" s="35">
        <v>0</v>
      </c>
      <c r="AN896" s="35">
        <v>0</v>
      </c>
      <c r="AO896" s="35">
        <v>0</v>
      </c>
      <c r="AP896" s="35">
        <v>4509</v>
      </c>
      <c r="AQ896" s="36">
        <v>15</v>
      </c>
      <c r="AR896" s="11">
        <f t="shared" si="25"/>
        <v>676.35</v>
      </c>
      <c r="AS896" s="13">
        <v>44408</v>
      </c>
      <c r="AT896" s="14" t="s">
        <v>83</v>
      </c>
      <c r="AU896" s="15">
        <f t="shared" si="34"/>
        <v>4509</v>
      </c>
      <c r="AV896" s="11"/>
      <c r="AW896" s="26" t="s">
        <v>684</v>
      </c>
      <c r="AX896" s="26"/>
      <c r="AY896" s="16">
        <v>44408</v>
      </c>
      <c r="AZ896" s="26" t="s">
        <v>684</v>
      </c>
      <c r="BA896" s="26"/>
      <c r="BB896" s="26"/>
      <c r="BC896" s="26"/>
      <c r="BD896" s="26"/>
      <c r="BE896" s="26"/>
      <c r="BF896" s="26"/>
      <c r="BG896" s="26"/>
      <c r="BH896" s="26" t="s">
        <v>795</v>
      </c>
      <c r="BI896" s="26" t="s">
        <v>796</v>
      </c>
      <c r="BJ896" s="26" t="s">
        <v>797</v>
      </c>
      <c r="BK896" s="26" t="s">
        <v>489</v>
      </c>
      <c r="BL896" s="26">
        <v>16066</v>
      </c>
      <c r="BM896" s="26" t="s">
        <v>84</v>
      </c>
      <c r="BN896" s="26"/>
      <c r="BO896" s="26"/>
      <c r="BP896" s="26"/>
      <c r="BQ896" s="26"/>
      <c r="BR896" s="26">
        <v>2</v>
      </c>
      <c r="BS896" s="26" t="s">
        <v>728</v>
      </c>
    </row>
    <row r="897" spans="2:71">
      <c r="B897" s="45" t="s">
        <v>793</v>
      </c>
      <c r="C897" s="26" t="s">
        <v>73</v>
      </c>
      <c r="D897" s="26"/>
      <c r="E897" s="32">
        <v>43845</v>
      </c>
      <c r="F897" s="32">
        <v>43845</v>
      </c>
      <c r="G897" s="32">
        <v>44211</v>
      </c>
      <c r="H897" s="26" t="s">
        <v>794</v>
      </c>
      <c r="I897" s="26"/>
      <c r="J897" s="26" t="s">
        <v>795</v>
      </c>
      <c r="K897" s="26" t="s">
        <v>796</v>
      </c>
      <c r="L897" s="26" t="s">
        <v>797</v>
      </c>
      <c r="M897" s="26" t="s">
        <v>489</v>
      </c>
      <c r="N897" s="26">
        <v>16066</v>
      </c>
      <c r="O897" s="26"/>
      <c r="P897" s="26"/>
      <c r="Q897" s="26">
        <v>149</v>
      </c>
      <c r="R897" s="26">
        <v>1000000</v>
      </c>
      <c r="S897" s="26">
        <v>0</v>
      </c>
      <c r="T897" s="26">
        <v>0</v>
      </c>
      <c r="U897" s="26">
        <v>0</v>
      </c>
      <c r="V897" s="26">
        <v>0</v>
      </c>
      <c r="W897" s="26">
        <v>35000</v>
      </c>
      <c r="X897" s="26">
        <v>0</v>
      </c>
      <c r="Y897" s="26">
        <v>0</v>
      </c>
      <c r="Z897" s="26">
        <v>0</v>
      </c>
      <c r="AA897" s="26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/>
      <c r="AH897" s="26">
        <v>2018</v>
      </c>
      <c r="AI897" s="26" t="s">
        <v>135</v>
      </c>
      <c r="AJ897" s="26" t="s">
        <v>831</v>
      </c>
      <c r="AK897" s="35">
        <v>4475</v>
      </c>
      <c r="AL897" s="35">
        <v>34</v>
      </c>
      <c r="AM897" s="35">
        <v>0</v>
      </c>
      <c r="AN897" s="35">
        <v>0</v>
      </c>
      <c r="AO897" s="35">
        <v>0</v>
      </c>
      <c r="AP897" s="35">
        <v>4509</v>
      </c>
      <c r="AQ897" s="36">
        <v>15</v>
      </c>
      <c r="AR897" s="11">
        <f t="shared" si="25"/>
        <v>676.35</v>
      </c>
      <c r="AS897" s="13">
        <v>44408</v>
      </c>
      <c r="AT897" s="14" t="s">
        <v>83</v>
      </c>
      <c r="AU897" s="15">
        <f t="shared" si="34"/>
        <v>4509</v>
      </c>
      <c r="AV897" s="11"/>
      <c r="AW897" s="26" t="s">
        <v>684</v>
      </c>
      <c r="AX897" s="26"/>
      <c r="AY897" s="16">
        <v>44408</v>
      </c>
      <c r="AZ897" s="26" t="s">
        <v>684</v>
      </c>
      <c r="BA897" s="26"/>
      <c r="BB897" s="26"/>
      <c r="BC897" s="26"/>
      <c r="BD897" s="26"/>
      <c r="BE897" s="26"/>
      <c r="BF897" s="26"/>
      <c r="BG897" s="26"/>
      <c r="BH897" s="26" t="s">
        <v>795</v>
      </c>
      <c r="BI897" s="26" t="s">
        <v>796</v>
      </c>
      <c r="BJ897" s="26" t="s">
        <v>797</v>
      </c>
      <c r="BK897" s="26" t="s">
        <v>489</v>
      </c>
      <c r="BL897" s="26">
        <v>16066</v>
      </c>
      <c r="BM897" s="26" t="s">
        <v>84</v>
      </c>
      <c r="BN897" s="26"/>
      <c r="BO897" s="26"/>
      <c r="BP897" s="26"/>
      <c r="BQ897" s="26"/>
      <c r="BR897" s="26">
        <v>2</v>
      </c>
      <c r="BS897" s="26" t="s">
        <v>728</v>
      </c>
    </row>
    <row r="898" spans="2:71">
      <c r="B898" s="45" t="s">
        <v>793</v>
      </c>
      <c r="C898" s="26" t="s">
        <v>73</v>
      </c>
      <c r="D898" s="26"/>
      <c r="E898" s="32">
        <v>43845</v>
      </c>
      <c r="F898" s="32">
        <v>43845</v>
      </c>
      <c r="G898" s="32">
        <v>44211</v>
      </c>
      <c r="H898" s="26" t="s">
        <v>794</v>
      </c>
      <c r="I898" s="26"/>
      <c r="J898" s="26" t="s">
        <v>795</v>
      </c>
      <c r="K898" s="26" t="s">
        <v>796</v>
      </c>
      <c r="L898" s="26" t="s">
        <v>797</v>
      </c>
      <c r="M898" s="26" t="s">
        <v>489</v>
      </c>
      <c r="N898" s="26">
        <v>16066</v>
      </c>
      <c r="O898" s="26"/>
      <c r="P898" s="26"/>
      <c r="Q898" s="26">
        <v>149</v>
      </c>
      <c r="R898" s="26">
        <v>1000000</v>
      </c>
      <c r="S898" s="26">
        <v>0</v>
      </c>
      <c r="T898" s="26">
        <v>0</v>
      </c>
      <c r="U898" s="26">
        <v>0</v>
      </c>
      <c r="V898" s="26">
        <v>0</v>
      </c>
      <c r="W898" s="26">
        <v>35000</v>
      </c>
      <c r="X898" s="26">
        <v>0</v>
      </c>
      <c r="Y898" s="26">
        <v>0</v>
      </c>
      <c r="Z898" s="26">
        <v>0</v>
      </c>
      <c r="AA898" s="26">
        <v>0</v>
      </c>
      <c r="AB898" s="26">
        <v>0</v>
      </c>
      <c r="AC898" s="26">
        <v>0</v>
      </c>
      <c r="AD898" s="26">
        <v>0</v>
      </c>
      <c r="AE898" s="26">
        <v>0</v>
      </c>
      <c r="AF898" s="26">
        <v>0</v>
      </c>
      <c r="AG898" s="26"/>
      <c r="AH898" s="26">
        <v>2018</v>
      </c>
      <c r="AI898" s="26" t="s">
        <v>135</v>
      </c>
      <c r="AJ898" s="26" t="s">
        <v>832</v>
      </c>
      <c r="AK898" s="35">
        <v>4475</v>
      </c>
      <c r="AL898" s="35">
        <v>34</v>
      </c>
      <c r="AM898" s="35">
        <v>0</v>
      </c>
      <c r="AN898" s="35">
        <v>0</v>
      </c>
      <c r="AO898" s="35">
        <v>0</v>
      </c>
      <c r="AP898" s="35">
        <v>4509</v>
      </c>
      <c r="AQ898" s="36">
        <v>15</v>
      </c>
      <c r="AR898" s="11">
        <f t="shared" si="25"/>
        <v>676.35</v>
      </c>
      <c r="AS898" s="13">
        <v>44408</v>
      </c>
      <c r="AT898" s="14" t="s">
        <v>83</v>
      </c>
      <c r="AU898" s="15">
        <f t="shared" si="34"/>
        <v>4509</v>
      </c>
      <c r="AV898" s="11"/>
      <c r="AW898" s="26" t="s">
        <v>684</v>
      </c>
      <c r="AX898" s="26"/>
      <c r="AY898" s="16">
        <v>44408</v>
      </c>
      <c r="AZ898" s="26" t="s">
        <v>684</v>
      </c>
      <c r="BA898" s="26"/>
      <c r="BB898" s="26"/>
      <c r="BC898" s="26"/>
      <c r="BD898" s="26"/>
      <c r="BE898" s="26"/>
      <c r="BF898" s="26"/>
      <c r="BG898" s="26"/>
      <c r="BH898" s="26" t="s">
        <v>795</v>
      </c>
      <c r="BI898" s="26" t="s">
        <v>796</v>
      </c>
      <c r="BJ898" s="26" t="s">
        <v>797</v>
      </c>
      <c r="BK898" s="26" t="s">
        <v>489</v>
      </c>
      <c r="BL898" s="26">
        <v>16066</v>
      </c>
      <c r="BM898" s="26" t="s">
        <v>84</v>
      </c>
      <c r="BN898" s="26"/>
      <c r="BO898" s="26"/>
      <c r="BP898" s="26"/>
      <c r="BQ898" s="26"/>
      <c r="BR898" s="26">
        <v>2</v>
      </c>
      <c r="BS898" s="26" t="s">
        <v>728</v>
      </c>
    </row>
    <row r="899" spans="2:71">
      <c r="B899" s="45" t="s">
        <v>793</v>
      </c>
      <c r="C899" s="26" t="s">
        <v>73</v>
      </c>
      <c r="D899" s="26"/>
      <c r="E899" s="32">
        <v>43845</v>
      </c>
      <c r="F899" s="32">
        <v>43845</v>
      </c>
      <c r="G899" s="32">
        <v>44211</v>
      </c>
      <c r="H899" s="26" t="s">
        <v>794</v>
      </c>
      <c r="I899" s="26"/>
      <c r="J899" s="26" t="s">
        <v>795</v>
      </c>
      <c r="K899" s="26" t="s">
        <v>796</v>
      </c>
      <c r="L899" s="26" t="s">
        <v>797</v>
      </c>
      <c r="M899" s="26" t="s">
        <v>489</v>
      </c>
      <c r="N899" s="26">
        <v>16066</v>
      </c>
      <c r="O899" s="26"/>
      <c r="P899" s="26"/>
      <c r="Q899" s="26">
        <v>149</v>
      </c>
      <c r="R899" s="26">
        <v>1000000</v>
      </c>
      <c r="S899" s="26">
        <v>0</v>
      </c>
      <c r="T899" s="26">
        <v>0</v>
      </c>
      <c r="U899" s="26">
        <v>0</v>
      </c>
      <c r="V899" s="26">
        <v>0</v>
      </c>
      <c r="W899" s="26">
        <v>35000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/>
      <c r="AH899" s="26">
        <v>2018</v>
      </c>
      <c r="AI899" s="26" t="s">
        <v>135</v>
      </c>
      <c r="AJ899" s="26" t="s">
        <v>833</v>
      </c>
      <c r="AK899" s="35">
        <v>4475</v>
      </c>
      <c r="AL899" s="35">
        <v>34</v>
      </c>
      <c r="AM899" s="35">
        <v>0</v>
      </c>
      <c r="AN899" s="35">
        <v>0</v>
      </c>
      <c r="AO899" s="35">
        <v>0</v>
      </c>
      <c r="AP899" s="35">
        <v>4509</v>
      </c>
      <c r="AQ899" s="36">
        <v>15</v>
      </c>
      <c r="AR899" s="11">
        <f t="shared" si="25"/>
        <v>676.35</v>
      </c>
      <c r="AS899" s="13">
        <v>44408</v>
      </c>
      <c r="AT899" s="14" t="s">
        <v>83</v>
      </c>
      <c r="AU899" s="15">
        <f t="shared" ref="AU899:AU962" si="36">AP899</f>
        <v>4509</v>
      </c>
      <c r="AV899" s="11"/>
      <c r="AW899" s="26" t="s">
        <v>684</v>
      </c>
      <c r="AX899" s="26"/>
      <c r="AY899" s="16">
        <v>44408</v>
      </c>
      <c r="AZ899" s="26" t="s">
        <v>684</v>
      </c>
      <c r="BA899" s="26"/>
      <c r="BB899" s="26"/>
      <c r="BC899" s="26"/>
      <c r="BD899" s="26"/>
      <c r="BE899" s="26"/>
      <c r="BF899" s="26"/>
      <c r="BG899" s="26"/>
      <c r="BH899" s="26" t="s">
        <v>795</v>
      </c>
      <c r="BI899" s="26" t="s">
        <v>796</v>
      </c>
      <c r="BJ899" s="26" t="s">
        <v>797</v>
      </c>
      <c r="BK899" s="26" t="s">
        <v>489</v>
      </c>
      <c r="BL899" s="26">
        <v>16066</v>
      </c>
      <c r="BM899" s="26" t="s">
        <v>84</v>
      </c>
      <c r="BN899" s="26"/>
      <c r="BO899" s="26"/>
      <c r="BP899" s="26"/>
      <c r="BQ899" s="26"/>
      <c r="BR899" s="26">
        <v>2</v>
      </c>
      <c r="BS899" s="26" t="s">
        <v>728</v>
      </c>
    </row>
    <row r="900" spans="2:71">
      <c r="B900" s="45" t="s">
        <v>793</v>
      </c>
      <c r="C900" s="26" t="s">
        <v>73</v>
      </c>
      <c r="D900" s="26"/>
      <c r="E900" s="32">
        <v>43845</v>
      </c>
      <c r="F900" s="32">
        <v>43845</v>
      </c>
      <c r="G900" s="32">
        <v>44211</v>
      </c>
      <c r="H900" s="26" t="s">
        <v>794</v>
      </c>
      <c r="I900" s="26"/>
      <c r="J900" s="26" t="s">
        <v>795</v>
      </c>
      <c r="K900" s="26" t="s">
        <v>796</v>
      </c>
      <c r="L900" s="26" t="s">
        <v>797</v>
      </c>
      <c r="M900" s="26" t="s">
        <v>489</v>
      </c>
      <c r="N900" s="26">
        <v>16066</v>
      </c>
      <c r="O900" s="26"/>
      <c r="P900" s="26"/>
      <c r="Q900" s="26">
        <v>149</v>
      </c>
      <c r="R900" s="26">
        <v>1000000</v>
      </c>
      <c r="S900" s="26">
        <v>0</v>
      </c>
      <c r="T900" s="26">
        <v>0</v>
      </c>
      <c r="U900" s="26">
        <v>0</v>
      </c>
      <c r="V900" s="26">
        <v>0</v>
      </c>
      <c r="W900" s="26">
        <v>35000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/>
      <c r="AH900" s="26">
        <v>2018</v>
      </c>
      <c r="AI900" s="26" t="s">
        <v>135</v>
      </c>
      <c r="AJ900" s="26" t="s">
        <v>834</v>
      </c>
      <c r="AK900" s="35">
        <v>4475</v>
      </c>
      <c r="AL900" s="35">
        <v>34</v>
      </c>
      <c r="AM900" s="35">
        <v>0</v>
      </c>
      <c r="AN900" s="35">
        <v>0</v>
      </c>
      <c r="AO900" s="35">
        <v>0</v>
      </c>
      <c r="AP900" s="35">
        <v>4509</v>
      </c>
      <c r="AQ900" s="36">
        <v>15</v>
      </c>
      <c r="AR900" s="11">
        <f t="shared" si="25"/>
        <v>676.35</v>
      </c>
      <c r="AS900" s="13">
        <v>44408</v>
      </c>
      <c r="AT900" s="14" t="s">
        <v>83</v>
      </c>
      <c r="AU900" s="15">
        <f t="shared" si="36"/>
        <v>4509</v>
      </c>
      <c r="AV900" s="11"/>
      <c r="AW900" s="26" t="s">
        <v>684</v>
      </c>
      <c r="AX900" s="26"/>
      <c r="AY900" s="16">
        <v>44408</v>
      </c>
      <c r="AZ900" s="26" t="s">
        <v>684</v>
      </c>
      <c r="BA900" s="26"/>
      <c r="BB900" s="26"/>
      <c r="BC900" s="26"/>
      <c r="BD900" s="26"/>
      <c r="BE900" s="26"/>
      <c r="BF900" s="26"/>
      <c r="BG900" s="26"/>
      <c r="BH900" s="26" t="s">
        <v>795</v>
      </c>
      <c r="BI900" s="26" t="s">
        <v>796</v>
      </c>
      <c r="BJ900" s="26" t="s">
        <v>797</v>
      </c>
      <c r="BK900" s="26" t="s">
        <v>489</v>
      </c>
      <c r="BL900" s="26">
        <v>16066</v>
      </c>
      <c r="BM900" s="26" t="s">
        <v>84</v>
      </c>
      <c r="BN900" s="26"/>
      <c r="BO900" s="26"/>
      <c r="BP900" s="26"/>
      <c r="BQ900" s="26"/>
      <c r="BR900" s="26">
        <v>2</v>
      </c>
      <c r="BS900" s="26" t="s">
        <v>728</v>
      </c>
    </row>
    <row r="901" spans="2:71">
      <c r="B901" s="45" t="s">
        <v>793</v>
      </c>
      <c r="C901" s="26" t="s">
        <v>73</v>
      </c>
      <c r="D901" s="26"/>
      <c r="E901" s="32">
        <v>43845</v>
      </c>
      <c r="F901" s="32">
        <v>43845</v>
      </c>
      <c r="G901" s="32">
        <v>44211</v>
      </c>
      <c r="H901" s="26" t="s">
        <v>794</v>
      </c>
      <c r="I901" s="26"/>
      <c r="J901" s="26" t="s">
        <v>795</v>
      </c>
      <c r="K901" s="26" t="s">
        <v>796</v>
      </c>
      <c r="L901" s="26" t="s">
        <v>797</v>
      </c>
      <c r="M901" s="26" t="s">
        <v>489</v>
      </c>
      <c r="N901" s="26">
        <v>16066</v>
      </c>
      <c r="O901" s="26"/>
      <c r="P901" s="26"/>
      <c r="Q901" s="26">
        <v>149</v>
      </c>
      <c r="R901" s="26">
        <v>1000000</v>
      </c>
      <c r="S901" s="26">
        <v>0</v>
      </c>
      <c r="T901" s="26">
        <v>0</v>
      </c>
      <c r="U901" s="26">
        <v>0</v>
      </c>
      <c r="V901" s="26">
        <v>0</v>
      </c>
      <c r="W901" s="26">
        <v>35000</v>
      </c>
      <c r="X901" s="26">
        <v>0</v>
      </c>
      <c r="Y901" s="26">
        <v>0</v>
      </c>
      <c r="Z901" s="26">
        <v>0</v>
      </c>
      <c r="AA901" s="26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/>
      <c r="AH901" s="26">
        <v>2016</v>
      </c>
      <c r="AI901" s="26" t="s">
        <v>135</v>
      </c>
      <c r="AJ901" s="26" t="s">
        <v>835</v>
      </c>
      <c r="AK901" s="35">
        <v>4475</v>
      </c>
      <c r="AL901" s="35">
        <v>34</v>
      </c>
      <c r="AM901" s="35">
        <v>0</v>
      </c>
      <c r="AN901" s="35">
        <v>0</v>
      </c>
      <c r="AO901" s="35">
        <v>0</v>
      </c>
      <c r="AP901" s="35">
        <v>4509</v>
      </c>
      <c r="AQ901" s="36">
        <v>15</v>
      </c>
      <c r="AR901" s="11">
        <f t="shared" si="25"/>
        <v>676.35</v>
      </c>
      <c r="AS901" s="13">
        <v>44408</v>
      </c>
      <c r="AT901" s="14" t="s">
        <v>83</v>
      </c>
      <c r="AU901" s="15">
        <f t="shared" si="36"/>
        <v>4509</v>
      </c>
      <c r="AV901" s="11"/>
      <c r="AW901" s="26" t="s">
        <v>684</v>
      </c>
      <c r="AX901" s="26"/>
      <c r="AY901" s="16">
        <v>44408</v>
      </c>
      <c r="AZ901" s="26" t="s">
        <v>684</v>
      </c>
      <c r="BA901" s="26"/>
      <c r="BB901" s="26"/>
      <c r="BC901" s="26"/>
      <c r="BD901" s="26"/>
      <c r="BE901" s="26"/>
      <c r="BF901" s="26"/>
      <c r="BG901" s="26"/>
      <c r="BH901" s="26" t="s">
        <v>795</v>
      </c>
      <c r="BI901" s="26" t="s">
        <v>796</v>
      </c>
      <c r="BJ901" s="26" t="s">
        <v>797</v>
      </c>
      <c r="BK901" s="26" t="s">
        <v>489</v>
      </c>
      <c r="BL901" s="26">
        <v>16066</v>
      </c>
      <c r="BM901" s="26" t="s">
        <v>84</v>
      </c>
      <c r="BN901" s="26"/>
      <c r="BO901" s="26"/>
      <c r="BP901" s="26"/>
      <c r="BQ901" s="26"/>
      <c r="BR901" s="26">
        <v>2</v>
      </c>
      <c r="BS901" s="26" t="s">
        <v>728</v>
      </c>
    </row>
    <row r="902" spans="2:71">
      <c r="B902" s="45" t="s">
        <v>793</v>
      </c>
      <c r="C902" s="26" t="s">
        <v>73</v>
      </c>
      <c r="D902" s="26"/>
      <c r="E902" s="32">
        <v>43845</v>
      </c>
      <c r="F902" s="32">
        <v>43845</v>
      </c>
      <c r="G902" s="32">
        <v>44211</v>
      </c>
      <c r="H902" s="26" t="s">
        <v>794</v>
      </c>
      <c r="I902" s="26"/>
      <c r="J902" s="26" t="s">
        <v>795</v>
      </c>
      <c r="K902" s="26" t="s">
        <v>796</v>
      </c>
      <c r="L902" s="26" t="s">
        <v>797</v>
      </c>
      <c r="M902" s="26" t="s">
        <v>489</v>
      </c>
      <c r="N902" s="26">
        <v>16066</v>
      </c>
      <c r="O902" s="26"/>
      <c r="P902" s="26"/>
      <c r="Q902" s="26">
        <v>149</v>
      </c>
      <c r="R902" s="26">
        <v>1000000</v>
      </c>
      <c r="S902" s="26">
        <v>0</v>
      </c>
      <c r="T902" s="26">
        <v>0</v>
      </c>
      <c r="U902" s="26">
        <v>0</v>
      </c>
      <c r="V902" s="26">
        <v>0</v>
      </c>
      <c r="W902" s="26">
        <v>35000</v>
      </c>
      <c r="X902" s="26">
        <v>0</v>
      </c>
      <c r="Y902" s="26">
        <v>0</v>
      </c>
      <c r="Z902" s="26">
        <v>0</v>
      </c>
      <c r="AA902" s="26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/>
      <c r="AH902" s="26">
        <v>2017</v>
      </c>
      <c r="AI902" s="26" t="s">
        <v>90</v>
      </c>
      <c r="AJ902" s="26" t="s">
        <v>836</v>
      </c>
      <c r="AK902" s="35">
        <v>4475</v>
      </c>
      <c r="AL902" s="35">
        <v>34</v>
      </c>
      <c r="AM902" s="35">
        <v>0</v>
      </c>
      <c r="AN902" s="35">
        <v>0</v>
      </c>
      <c r="AO902" s="35">
        <v>0</v>
      </c>
      <c r="AP902" s="35">
        <v>4509</v>
      </c>
      <c r="AQ902" s="36">
        <v>15</v>
      </c>
      <c r="AR902" s="11">
        <f t="shared" si="25"/>
        <v>676.35</v>
      </c>
      <c r="AS902" s="13">
        <v>44408</v>
      </c>
      <c r="AT902" s="14" t="s">
        <v>83</v>
      </c>
      <c r="AU902" s="15">
        <f t="shared" si="36"/>
        <v>4509</v>
      </c>
      <c r="AV902" s="11"/>
      <c r="AW902" s="26" t="s">
        <v>684</v>
      </c>
      <c r="AX902" s="26"/>
      <c r="AY902" s="16">
        <v>44408</v>
      </c>
      <c r="AZ902" s="26" t="s">
        <v>684</v>
      </c>
      <c r="BA902" s="26"/>
      <c r="BB902" s="26"/>
      <c r="BC902" s="26"/>
      <c r="BD902" s="26"/>
      <c r="BE902" s="26"/>
      <c r="BF902" s="26"/>
      <c r="BG902" s="26"/>
      <c r="BH902" s="26" t="s">
        <v>795</v>
      </c>
      <c r="BI902" s="26" t="s">
        <v>796</v>
      </c>
      <c r="BJ902" s="26" t="s">
        <v>797</v>
      </c>
      <c r="BK902" s="26" t="s">
        <v>489</v>
      </c>
      <c r="BL902" s="26">
        <v>16066</v>
      </c>
      <c r="BM902" s="26" t="s">
        <v>84</v>
      </c>
      <c r="BN902" s="26"/>
      <c r="BO902" s="26"/>
      <c r="BP902" s="26"/>
      <c r="BQ902" s="26"/>
      <c r="BR902" s="26">
        <v>2</v>
      </c>
      <c r="BS902" s="26" t="s">
        <v>728</v>
      </c>
    </row>
    <row r="903" spans="2:71">
      <c r="B903" s="45" t="s">
        <v>793</v>
      </c>
      <c r="C903" s="26" t="s">
        <v>73</v>
      </c>
      <c r="D903" s="26"/>
      <c r="E903" s="32">
        <v>43845</v>
      </c>
      <c r="F903" s="32">
        <v>43845</v>
      </c>
      <c r="G903" s="32">
        <v>44211</v>
      </c>
      <c r="H903" s="26" t="s">
        <v>794</v>
      </c>
      <c r="I903" s="26"/>
      <c r="J903" s="26" t="s">
        <v>795</v>
      </c>
      <c r="K903" s="26" t="s">
        <v>796</v>
      </c>
      <c r="L903" s="26" t="s">
        <v>797</v>
      </c>
      <c r="M903" s="26" t="s">
        <v>489</v>
      </c>
      <c r="N903" s="26">
        <v>16066</v>
      </c>
      <c r="O903" s="26"/>
      <c r="P903" s="26"/>
      <c r="Q903" s="26">
        <v>149</v>
      </c>
      <c r="R903" s="26">
        <v>1000000</v>
      </c>
      <c r="S903" s="26">
        <v>0</v>
      </c>
      <c r="T903" s="26">
        <v>0</v>
      </c>
      <c r="U903" s="26">
        <v>0</v>
      </c>
      <c r="V903" s="26">
        <v>0</v>
      </c>
      <c r="W903" s="26">
        <v>35000</v>
      </c>
      <c r="X903" s="26">
        <v>0</v>
      </c>
      <c r="Y903" s="26">
        <v>0</v>
      </c>
      <c r="Z903" s="26">
        <v>0</v>
      </c>
      <c r="AA903" s="26">
        <v>0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/>
      <c r="AH903" s="26">
        <v>2017</v>
      </c>
      <c r="AI903" s="26" t="s">
        <v>90</v>
      </c>
      <c r="AJ903" s="26" t="s">
        <v>837</v>
      </c>
      <c r="AK903" s="35">
        <v>4475</v>
      </c>
      <c r="AL903" s="35">
        <v>34</v>
      </c>
      <c r="AM903" s="35">
        <v>0</v>
      </c>
      <c r="AN903" s="35">
        <v>0</v>
      </c>
      <c r="AO903" s="35">
        <v>0</v>
      </c>
      <c r="AP903" s="35">
        <v>4509</v>
      </c>
      <c r="AQ903" s="36">
        <v>15</v>
      </c>
      <c r="AR903" s="11">
        <f t="shared" si="25"/>
        <v>676.35</v>
      </c>
      <c r="AS903" s="13">
        <v>44408</v>
      </c>
      <c r="AT903" s="14" t="s">
        <v>83</v>
      </c>
      <c r="AU903" s="15">
        <f t="shared" si="36"/>
        <v>4509</v>
      </c>
      <c r="AV903" s="11"/>
      <c r="AW903" s="26" t="s">
        <v>684</v>
      </c>
      <c r="AX903" s="26"/>
      <c r="AY903" s="16">
        <v>44408</v>
      </c>
      <c r="AZ903" s="26" t="s">
        <v>684</v>
      </c>
      <c r="BA903" s="26"/>
      <c r="BB903" s="26"/>
      <c r="BC903" s="26"/>
      <c r="BD903" s="26"/>
      <c r="BE903" s="26"/>
      <c r="BF903" s="26"/>
      <c r="BG903" s="26"/>
      <c r="BH903" s="26" t="s">
        <v>795</v>
      </c>
      <c r="BI903" s="26" t="s">
        <v>796</v>
      </c>
      <c r="BJ903" s="26" t="s">
        <v>797</v>
      </c>
      <c r="BK903" s="26" t="s">
        <v>489</v>
      </c>
      <c r="BL903" s="26">
        <v>16066</v>
      </c>
      <c r="BM903" s="26" t="s">
        <v>84</v>
      </c>
      <c r="BN903" s="26"/>
      <c r="BO903" s="26"/>
      <c r="BP903" s="26"/>
      <c r="BQ903" s="26"/>
      <c r="BR903" s="26">
        <v>2</v>
      </c>
      <c r="BS903" s="26" t="s">
        <v>728</v>
      </c>
    </row>
    <row r="904" spans="2:71">
      <c r="B904" s="45" t="s">
        <v>793</v>
      </c>
      <c r="C904" s="26" t="s">
        <v>73</v>
      </c>
      <c r="D904" s="26"/>
      <c r="E904" s="32">
        <v>43845</v>
      </c>
      <c r="F904" s="32">
        <v>43845</v>
      </c>
      <c r="G904" s="32">
        <v>44211</v>
      </c>
      <c r="H904" s="26" t="s">
        <v>794</v>
      </c>
      <c r="I904" s="26"/>
      <c r="J904" s="26" t="s">
        <v>795</v>
      </c>
      <c r="K904" s="26" t="s">
        <v>796</v>
      </c>
      <c r="L904" s="26" t="s">
        <v>797</v>
      </c>
      <c r="M904" s="26" t="s">
        <v>489</v>
      </c>
      <c r="N904" s="26">
        <v>16066</v>
      </c>
      <c r="O904" s="26"/>
      <c r="P904" s="26"/>
      <c r="Q904" s="26">
        <v>149</v>
      </c>
      <c r="R904" s="26">
        <v>1000000</v>
      </c>
      <c r="S904" s="26">
        <v>0</v>
      </c>
      <c r="T904" s="26">
        <v>0</v>
      </c>
      <c r="U904" s="26">
        <v>0</v>
      </c>
      <c r="V904" s="26">
        <v>0</v>
      </c>
      <c r="W904" s="26">
        <v>35000</v>
      </c>
      <c r="X904" s="26">
        <v>0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/>
      <c r="AH904" s="26">
        <v>2017</v>
      </c>
      <c r="AI904" s="26" t="s">
        <v>90</v>
      </c>
      <c r="AJ904" s="26" t="s">
        <v>838</v>
      </c>
      <c r="AK904" s="35">
        <v>4475</v>
      </c>
      <c r="AL904" s="35">
        <v>34</v>
      </c>
      <c r="AM904" s="35">
        <v>0</v>
      </c>
      <c r="AN904" s="35">
        <v>0</v>
      </c>
      <c r="AO904" s="35">
        <v>0</v>
      </c>
      <c r="AP904" s="35">
        <v>4509</v>
      </c>
      <c r="AQ904" s="36">
        <v>15</v>
      </c>
      <c r="AR904" s="11">
        <f t="shared" si="25"/>
        <v>676.35</v>
      </c>
      <c r="AS904" s="13">
        <v>44408</v>
      </c>
      <c r="AT904" s="14" t="s">
        <v>83</v>
      </c>
      <c r="AU904" s="15">
        <f t="shared" si="36"/>
        <v>4509</v>
      </c>
      <c r="AV904" s="11"/>
      <c r="AW904" s="26" t="s">
        <v>684</v>
      </c>
      <c r="AX904" s="26"/>
      <c r="AY904" s="16">
        <v>44408</v>
      </c>
      <c r="AZ904" s="26" t="s">
        <v>684</v>
      </c>
      <c r="BA904" s="26"/>
      <c r="BB904" s="26"/>
      <c r="BC904" s="26"/>
      <c r="BD904" s="26"/>
      <c r="BE904" s="26"/>
      <c r="BF904" s="26"/>
      <c r="BG904" s="26"/>
      <c r="BH904" s="26" t="s">
        <v>795</v>
      </c>
      <c r="BI904" s="26" t="s">
        <v>796</v>
      </c>
      <c r="BJ904" s="26" t="s">
        <v>797</v>
      </c>
      <c r="BK904" s="26" t="s">
        <v>489</v>
      </c>
      <c r="BL904" s="26">
        <v>16066</v>
      </c>
      <c r="BM904" s="26" t="s">
        <v>84</v>
      </c>
      <c r="BN904" s="26"/>
      <c r="BO904" s="26"/>
      <c r="BP904" s="26"/>
      <c r="BQ904" s="26"/>
      <c r="BR904" s="26">
        <v>2</v>
      </c>
      <c r="BS904" s="26" t="s">
        <v>728</v>
      </c>
    </row>
    <row r="905" spans="2:71">
      <c r="B905" s="45" t="s">
        <v>793</v>
      </c>
      <c r="C905" s="26" t="s">
        <v>73</v>
      </c>
      <c r="D905" s="26"/>
      <c r="E905" s="32">
        <v>43845</v>
      </c>
      <c r="F905" s="32">
        <v>43845</v>
      </c>
      <c r="G905" s="32">
        <v>44211</v>
      </c>
      <c r="H905" s="26" t="s">
        <v>794</v>
      </c>
      <c r="I905" s="26"/>
      <c r="J905" s="26" t="s">
        <v>795</v>
      </c>
      <c r="K905" s="26" t="s">
        <v>796</v>
      </c>
      <c r="L905" s="26" t="s">
        <v>797</v>
      </c>
      <c r="M905" s="26" t="s">
        <v>489</v>
      </c>
      <c r="N905" s="26">
        <v>16066</v>
      </c>
      <c r="O905" s="26"/>
      <c r="P905" s="26"/>
      <c r="Q905" s="26">
        <v>149</v>
      </c>
      <c r="R905" s="26">
        <v>1000000</v>
      </c>
      <c r="S905" s="26">
        <v>0</v>
      </c>
      <c r="T905" s="26">
        <v>0</v>
      </c>
      <c r="U905" s="26">
        <v>0</v>
      </c>
      <c r="V905" s="26">
        <v>0</v>
      </c>
      <c r="W905" s="26">
        <v>35000</v>
      </c>
      <c r="X905" s="26">
        <v>0</v>
      </c>
      <c r="Y905" s="26">
        <v>0</v>
      </c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/>
      <c r="AH905" s="26">
        <v>2017</v>
      </c>
      <c r="AI905" s="26" t="s">
        <v>90</v>
      </c>
      <c r="AJ905" s="26" t="s">
        <v>839</v>
      </c>
      <c r="AK905" s="35">
        <v>4475</v>
      </c>
      <c r="AL905" s="35">
        <v>34</v>
      </c>
      <c r="AM905" s="35">
        <v>0</v>
      </c>
      <c r="AN905" s="35">
        <v>0</v>
      </c>
      <c r="AO905" s="35">
        <v>0</v>
      </c>
      <c r="AP905" s="35">
        <v>4509</v>
      </c>
      <c r="AQ905" s="36">
        <v>15</v>
      </c>
      <c r="AR905" s="11">
        <f t="shared" si="25"/>
        <v>676.35</v>
      </c>
      <c r="AS905" s="13">
        <v>44408</v>
      </c>
      <c r="AT905" s="14" t="s">
        <v>83</v>
      </c>
      <c r="AU905" s="15">
        <f t="shared" si="36"/>
        <v>4509</v>
      </c>
      <c r="AV905" s="11"/>
      <c r="AW905" s="26" t="s">
        <v>684</v>
      </c>
      <c r="AX905" s="26"/>
      <c r="AY905" s="16">
        <v>44408</v>
      </c>
      <c r="AZ905" s="26" t="s">
        <v>684</v>
      </c>
      <c r="BA905" s="26"/>
      <c r="BB905" s="26"/>
      <c r="BC905" s="26"/>
      <c r="BD905" s="26"/>
      <c r="BE905" s="26"/>
      <c r="BF905" s="26"/>
      <c r="BG905" s="26"/>
      <c r="BH905" s="26" t="s">
        <v>795</v>
      </c>
      <c r="BI905" s="26" t="s">
        <v>796</v>
      </c>
      <c r="BJ905" s="26" t="s">
        <v>797</v>
      </c>
      <c r="BK905" s="26" t="s">
        <v>489</v>
      </c>
      <c r="BL905" s="26">
        <v>16066</v>
      </c>
      <c r="BM905" s="26" t="s">
        <v>84</v>
      </c>
      <c r="BN905" s="26"/>
      <c r="BO905" s="26"/>
      <c r="BP905" s="26"/>
      <c r="BQ905" s="26"/>
      <c r="BR905" s="26">
        <v>2</v>
      </c>
      <c r="BS905" s="26" t="s">
        <v>728</v>
      </c>
    </row>
    <row r="906" spans="2:71">
      <c r="B906" s="45" t="s">
        <v>793</v>
      </c>
      <c r="C906" s="26" t="s">
        <v>73</v>
      </c>
      <c r="D906" s="26"/>
      <c r="E906" s="32">
        <v>43845</v>
      </c>
      <c r="F906" s="32">
        <v>43845</v>
      </c>
      <c r="G906" s="32">
        <v>44211</v>
      </c>
      <c r="H906" s="26" t="s">
        <v>794</v>
      </c>
      <c r="I906" s="26"/>
      <c r="J906" s="26" t="s">
        <v>795</v>
      </c>
      <c r="K906" s="26" t="s">
        <v>796</v>
      </c>
      <c r="L906" s="26" t="s">
        <v>797</v>
      </c>
      <c r="M906" s="26" t="s">
        <v>489</v>
      </c>
      <c r="N906" s="26">
        <v>16066</v>
      </c>
      <c r="O906" s="26"/>
      <c r="P906" s="26"/>
      <c r="Q906" s="26">
        <v>149</v>
      </c>
      <c r="R906" s="26">
        <v>1000000</v>
      </c>
      <c r="S906" s="26">
        <v>0</v>
      </c>
      <c r="T906" s="26">
        <v>0</v>
      </c>
      <c r="U906" s="26">
        <v>0</v>
      </c>
      <c r="V906" s="26">
        <v>0</v>
      </c>
      <c r="W906" s="26">
        <v>35000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>
        <v>0</v>
      </c>
      <c r="AG906" s="26"/>
      <c r="AH906" s="26">
        <v>2017</v>
      </c>
      <c r="AI906" s="26" t="s">
        <v>90</v>
      </c>
      <c r="AJ906" s="26" t="s">
        <v>840</v>
      </c>
      <c r="AK906" s="35">
        <v>4475</v>
      </c>
      <c r="AL906" s="35">
        <v>34</v>
      </c>
      <c r="AM906" s="35">
        <v>0</v>
      </c>
      <c r="AN906" s="35">
        <v>0</v>
      </c>
      <c r="AO906" s="35">
        <v>0</v>
      </c>
      <c r="AP906" s="35">
        <v>4509</v>
      </c>
      <c r="AQ906" s="36">
        <v>15</v>
      </c>
      <c r="AR906" s="11">
        <f t="shared" si="25"/>
        <v>676.35</v>
      </c>
      <c r="AS906" s="13">
        <v>44408</v>
      </c>
      <c r="AT906" s="14" t="s">
        <v>83</v>
      </c>
      <c r="AU906" s="15">
        <f t="shared" si="36"/>
        <v>4509</v>
      </c>
      <c r="AV906" s="11"/>
      <c r="AW906" s="26" t="s">
        <v>684</v>
      </c>
      <c r="AX906" s="26"/>
      <c r="AY906" s="16">
        <v>44408</v>
      </c>
      <c r="AZ906" s="26" t="s">
        <v>684</v>
      </c>
      <c r="BA906" s="26"/>
      <c r="BB906" s="26"/>
      <c r="BC906" s="26"/>
      <c r="BD906" s="26"/>
      <c r="BE906" s="26"/>
      <c r="BF906" s="26"/>
      <c r="BG906" s="26"/>
      <c r="BH906" s="26" t="s">
        <v>795</v>
      </c>
      <c r="BI906" s="26" t="s">
        <v>796</v>
      </c>
      <c r="BJ906" s="26" t="s">
        <v>797</v>
      </c>
      <c r="BK906" s="26" t="s">
        <v>489</v>
      </c>
      <c r="BL906" s="26">
        <v>16066</v>
      </c>
      <c r="BM906" s="26" t="s">
        <v>84</v>
      </c>
      <c r="BN906" s="26"/>
      <c r="BO906" s="26"/>
      <c r="BP906" s="26"/>
      <c r="BQ906" s="26"/>
      <c r="BR906" s="26">
        <v>2</v>
      </c>
      <c r="BS906" s="26" t="s">
        <v>728</v>
      </c>
    </row>
    <row r="907" spans="2:71">
      <c r="B907" s="45" t="s">
        <v>793</v>
      </c>
      <c r="C907" s="26" t="s">
        <v>73</v>
      </c>
      <c r="D907" s="26"/>
      <c r="E907" s="32">
        <v>43845</v>
      </c>
      <c r="F907" s="32">
        <v>43845</v>
      </c>
      <c r="G907" s="32">
        <v>44211</v>
      </c>
      <c r="H907" s="26" t="s">
        <v>794</v>
      </c>
      <c r="I907" s="26"/>
      <c r="J907" s="26" t="s">
        <v>795</v>
      </c>
      <c r="K907" s="26" t="s">
        <v>796</v>
      </c>
      <c r="L907" s="26" t="s">
        <v>797</v>
      </c>
      <c r="M907" s="26" t="s">
        <v>489</v>
      </c>
      <c r="N907" s="26">
        <v>16066</v>
      </c>
      <c r="O907" s="26"/>
      <c r="P907" s="26"/>
      <c r="Q907" s="26">
        <v>149</v>
      </c>
      <c r="R907" s="26">
        <v>1000000</v>
      </c>
      <c r="S907" s="26">
        <v>0</v>
      </c>
      <c r="T907" s="26">
        <v>0</v>
      </c>
      <c r="U907" s="26">
        <v>0</v>
      </c>
      <c r="V907" s="26">
        <v>0</v>
      </c>
      <c r="W907" s="26">
        <v>35000</v>
      </c>
      <c r="X907" s="26">
        <v>0</v>
      </c>
      <c r="Y907" s="26">
        <v>0</v>
      </c>
      <c r="Z907" s="26">
        <v>0</v>
      </c>
      <c r="AA907" s="26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/>
      <c r="AH907" s="26">
        <v>2017</v>
      </c>
      <c r="AI907" s="26" t="s">
        <v>90</v>
      </c>
      <c r="AJ907" s="26" t="s">
        <v>841</v>
      </c>
      <c r="AK907" s="35">
        <v>4475</v>
      </c>
      <c r="AL907" s="35">
        <v>34</v>
      </c>
      <c r="AM907" s="35">
        <v>0</v>
      </c>
      <c r="AN907" s="35">
        <v>0</v>
      </c>
      <c r="AO907" s="35">
        <v>0</v>
      </c>
      <c r="AP907" s="35">
        <v>4509</v>
      </c>
      <c r="AQ907" s="36">
        <v>15</v>
      </c>
      <c r="AR907" s="11">
        <f t="shared" si="25"/>
        <v>676.35</v>
      </c>
      <c r="AS907" s="13">
        <v>44408</v>
      </c>
      <c r="AT907" s="14" t="s">
        <v>83</v>
      </c>
      <c r="AU907" s="15">
        <f t="shared" si="36"/>
        <v>4509</v>
      </c>
      <c r="AV907" s="11"/>
      <c r="AW907" s="26" t="s">
        <v>684</v>
      </c>
      <c r="AX907" s="26"/>
      <c r="AY907" s="16">
        <v>44408</v>
      </c>
      <c r="AZ907" s="26" t="s">
        <v>684</v>
      </c>
      <c r="BA907" s="26"/>
      <c r="BB907" s="26"/>
      <c r="BC907" s="26"/>
      <c r="BD907" s="26"/>
      <c r="BE907" s="26"/>
      <c r="BF907" s="26"/>
      <c r="BG907" s="26"/>
      <c r="BH907" s="26" t="s">
        <v>795</v>
      </c>
      <c r="BI907" s="26" t="s">
        <v>796</v>
      </c>
      <c r="BJ907" s="26" t="s">
        <v>797</v>
      </c>
      <c r="BK907" s="26" t="s">
        <v>489</v>
      </c>
      <c r="BL907" s="26">
        <v>16066</v>
      </c>
      <c r="BM907" s="26" t="s">
        <v>84</v>
      </c>
      <c r="BN907" s="26"/>
      <c r="BO907" s="26"/>
      <c r="BP907" s="26"/>
      <c r="BQ907" s="26"/>
      <c r="BR907" s="26">
        <v>2</v>
      </c>
      <c r="BS907" s="26" t="s">
        <v>728</v>
      </c>
    </row>
    <row r="908" spans="2:71">
      <c r="B908" s="45" t="s">
        <v>793</v>
      </c>
      <c r="C908" s="26" t="s">
        <v>73</v>
      </c>
      <c r="D908" s="26"/>
      <c r="E908" s="32">
        <v>43845</v>
      </c>
      <c r="F908" s="32">
        <v>43845</v>
      </c>
      <c r="G908" s="32">
        <v>44211</v>
      </c>
      <c r="H908" s="26" t="s">
        <v>794</v>
      </c>
      <c r="I908" s="26"/>
      <c r="J908" s="26" t="s">
        <v>795</v>
      </c>
      <c r="K908" s="26" t="s">
        <v>796</v>
      </c>
      <c r="L908" s="26" t="s">
        <v>797</v>
      </c>
      <c r="M908" s="26" t="s">
        <v>489</v>
      </c>
      <c r="N908" s="26">
        <v>16066</v>
      </c>
      <c r="O908" s="26"/>
      <c r="P908" s="26"/>
      <c r="Q908" s="26">
        <v>149</v>
      </c>
      <c r="R908" s="26">
        <v>1000000</v>
      </c>
      <c r="S908" s="26">
        <v>0</v>
      </c>
      <c r="T908" s="26">
        <v>0</v>
      </c>
      <c r="U908" s="26">
        <v>0</v>
      </c>
      <c r="V908" s="26">
        <v>0</v>
      </c>
      <c r="W908" s="26">
        <v>35000</v>
      </c>
      <c r="X908" s="26">
        <v>0</v>
      </c>
      <c r="Y908" s="26">
        <v>0</v>
      </c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>
        <v>0</v>
      </c>
      <c r="AG908" s="26"/>
      <c r="AH908" s="26">
        <v>2017</v>
      </c>
      <c r="AI908" s="26" t="s">
        <v>90</v>
      </c>
      <c r="AJ908" s="26" t="s">
        <v>842</v>
      </c>
      <c r="AK908" s="35">
        <v>4475</v>
      </c>
      <c r="AL908" s="35">
        <v>34</v>
      </c>
      <c r="AM908" s="35">
        <v>0</v>
      </c>
      <c r="AN908" s="35">
        <v>0</v>
      </c>
      <c r="AO908" s="35">
        <v>0</v>
      </c>
      <c r="AP908" s="35">
        <v>4509</v>
      </c>
      <c r="AQ908" s="36">
        <v>15</v>
      </c>
      <c r="AR908" s="11">
        <f t="shared" si="25"/>
        <v>676.35</v>
      </c>
      <c r="AS908" s="13">
        <v>44408</v>
      </c>
      <c r="AT908" s="14" t="s">
        <v>83</v>
      </c>
      <c r="AU908" s="15">
        <f t="shared" si="36"/>
        <v>4509</v>
      </c>
      <c r="AV908" s="11"/>
      <c r="AW908" s="26" t="s">
        <v>684</v>
      </c>
      <c r="AX908" s="26"/>
      <c r="AY908" s="16">
        <v>44408</v>
      </c>
      <c r="AZ908" s="26" t="s">
        <v>684</v>
      </c>
      <c r="BA908" s="26"/>
      <c r="BB908" s="26"/>
      <c r="BC908" s="26"/>
      <c r="BD908" s="26"/>
      <c r="BE908" s="26"/>
      <c r="BF908" s="26"/>
      <c r="BG908" s="26"/>
      <c r="BH908" s="26" t="s">
        <v>795</v>
      </c>
      <c r="BI908" s="26" t="s">
        <v>796</v>
      </c>
      <c r="BJ908" s="26" t="s">
        <v>797</v>
      </c>
      <c r="BK908" s="26" t="s">
        <v>489</v>
      </c>
      <c r="BL908" s="26">
        <v>16066</v>
      </c>
      <c r="BM908" s="26" t="s">
        <v>84</v>
      </c>
      <c r="BN908" s="26"/>
      <c r="BO908" s="26"/>
      <c r="BP908" s="26"/>
      <c r="BQ908" s="26"/>
      <c r="BR908" s="26">
        <v>2</v>
      </c>
      <c r="BS908" s="26" t="s">
        <v>728</v>
      </c>
    </row>
    <row r="909" spans="2:71">
      <c r="B909" s="45" t="s">
        <v>793</v>
      </c>
      <c r="C909" s="26" t="s">
        <v>73</v>
      </c>
      <c r="D909" s="26"/>
      <c r="E909" s="32">
        <v>43845</v>
      </c>
      <c r="F909" s="32">
        <v>43845</v>
      </c>
      <c r="G909" s="32">
        <v>44211</v>
      </c>
      <c r="H909" s="26" t="s">
        <v>794</v>
      </c>
      <c r="I909" s="26"/>
      <c r="J909" s="26" t="s">
        <v>795</v>
      </c>
      <c r="K909" s="26" t="s">
        <v>796</v>
      </c>
      <c r="L909" s="26" t="s">
        <v>797</v>
      </c>
      <c r="M909" s="26" t="s">
        <v>489</v>
      </c>
      <c r="N909" s="26">
        <v>16066</v>
      </c>
      <c r="O909" s="26"/>
      <c r="P909" s="26"/>
      <c r="Q909" s="26">
        <v>149</v>
      </c>
      <c r="R909" s="26">
        <v>1000000</v>
      </c>
      <c r="S909" s="26">
        <v>0</v>
      </c>
      <c r="T909" s="26">
        <v>0</v>
      </c>
      <c r="U909" s="26">
        <v>0</v>
      </c>
      <c r="V909" s="26">
        <v>0</v>
      </c>
      <c r="W909" s="26">
        <v>35000</v>
      </c>
      <c r="X909" s="26">
        <v>0</v>
      </c>
      <c r="Y909" s="26">
        <v>0</v>
      </c>
      <c r="Z909" s="26">
        <v>0</v>
      </c>
      <c r="AA909" s="26">
        <v>0</v>
      </c>
      <c r="AB909" s="26">
        <v>0</v>
      </c>
      <c r="AC909" s="26">
        <v>0</v>
      </c>
      <c r="AD909" s="26">
        <v>0</v>
      </c>
      <c r="AE909" s="26">
        <v>0</v>
      </c>
      <c r="AF909" s="26">
        <v>0</v>
      </c>
      <c r="AG909" s="26"/>
      <c r="AH909" s="26">
        <v>2017</v>
      </c>
      <c r="AI909" s="26" t="s">
        <v>90</v>
      </c>
      <c r="AJ909" s="26" t="s">
        <v>843</v>
      </c>
      <c r="AK909" s="35">
        <v>4475</v>
      </c>
      <c r="AL909" s="35">
        <v>34</v>
      </c>
      <c r="AM909" s="35">
        <v>0</v>
      </c>
      <c r="AN909" s="35">
        <v>0</v>
      </c>
      <c r="AO909" s="35">
        <v>0</v>
      </c>
      <c r="AP909" s="35">
        <v>4509</v>
      </c>
      <c r="AQ909" s="36">
        <v>15</v>
      </c>
      <c r="AR909" s="11">
        <f t="shared" si="25"/>
        <v>676.35</v>
      </c>
      <c r="AS909" s="13">
        <v>44408</v>
      </c>
      <c r="AT909" s="14" t="s">
        <v>83</v>
      </c>
      <c r="AU909" s="15">
        <f t="shared" si="36"/>
        <v>4509</v>
      </c>
      <c r="AV909" s="11"/>
      <c r="AW909" s="26" t="s">
        <v>684</v>
      </c>
      <c r="AX909" s="26"/>
      <c r="AY909" s="16">
        <v>44408</v>
      </c>
      <c r="AZ909" s="26" t="s">
        <v>684</v>
      </c>
      <c r="BA909" s="26"/>
      <c r="BB909" s="26"/>
      <c r="BC909" s="26"/>
      <c r="BD909" s="26"/>
      <c r="BE909" s="26"/>
      <c r="BF909" s="26"/>
      <c r="BG909" s="26"/>
      <c r="BH909" s="26" t="s">
        <v>795</v>
      </c>
      <c r="BI909" s="26" t="s">
        <v>796</v>
      </c>
      <c r="BJ909" s="26" t="s">
        <v>797</v>
      </c>
      <c r="BK909" s="26" t="s">
        <v>489</v>
      </c>
      <c r="BL909" s="26">
        <v>16066</v>
      </c>
      <c r="BM909" s="26" t="s">
        <v>84</v>
      </c>
      <c r="BN909" s="26"/>
      <c r="BO909" s="26"/>
      <c r="BP909" s="26"/>
      <c r="BQ909" s="26"/>
      <c r="BR909" s="26">
        <v>2</v>
      </c>
      <c r="BS909" s="26" t="s">
        <v>728</v>
      </c>
    </row>
    <row r="910" spans="2:71">
      <c r="B910" s="45" t="s">
        <v>793</v>
      </c>
      <c r="C910" s="26" t="s">
        <v>73</v>
      </c>
      <c r="D910" s="26"/>
      <c r="E910" s="32">
        <v>43845</v>
      </c>
      <c r="F910" s="32">
        <v>43845</v>
      </c>
      <c r="G910" s="32">
        <v>44211</v>
      </c>
      <c r="H910" s="26" t="s">
        <v>794</v>
      </c>
      <c r="I910" s="26"/>
      <c r="J910" s="26" t="s">
        <v>795</v>
      </c>
      <c r="K910" s="26" t="s">
        <v>796</v>
      </c>
      <c r="L910" s="26" t="s">
        <v>797</v>
      </c>
      <c r="M910" s="26" t="s">
        <v>489</v>
      </c>
      <c r="N910" s="26">
        <v>16066</v>
      </c>
      <c r="O910" s="26"/>
      <c r="P910" s="26"/>
      <c r="Q910" s="26">
        <v>149</v>
      </c>
      <c r="R910" s="26">
        <v>1000000</v>
      </c>
      <c r="S910" s="26">
        <v>0</v>
      </c>
      <c r="T910" s="26">
        <v>0</v>
      </c>
      <c r="U910" s="26">
        <v>0</v>
      </c>
      <c r="V910" s="26">
        <v>0</v>
      </c>
      <c r="W910" s="26">
        <v>35000</v>
      </c>
      <c r="X910" s="26">
        <v>0</v>
      </c>
      <c r="Y910" s="26">
        <v>0</v>
      </c>
      <c r="Z910" s="26">
        <v>0</v>
      </c>
      <c r="AA910" s="26">
        <v>0</v>
      </c>
      <c r="AB910" s="26">
        <v>0</v>
      </c>
      <c r="AC910" s="26">
        <v>0</v>
      </c>
      <c r="AD910" s="26">
        <v>0</v>
      </c>
      <c r="AE910" s="26">
        <v>0</v>
      </c>
      <c r="AF910" s="26">
        <v>0</v>
      </c>
      <c r="AG910" s="26"/>
      <c r="AH910" s="26">
        <v>2017</v>
      </c>
      <c r="AI910" s="26" t="s">
        <v>110</v>
      </c>
      <c r="AJ910" s="26" t="s">
        <v>844</v>
      </c>
      <c r="AK910" s="35">
        <v>4475</v>
      </c>
      <c r="AL910" s="35">
        <v>34</v>
      </c>
      <c r="AM910" s="35">
        <v>0</v>
      </c>
      <c r="AN910" s="35">
        <v>0</v>
      </c>
      <c r="AO910" s="35">
        <v>0</v>
      </c>
      <c r="AP910" s="35">
        <v>4509</v>
      </c>
      <c r="AQ910" s="36">
        <v>15</v>
      </c>
      <c r="AR910" s="11">
        <f t="shared" si="25"/>
        <v>676.35</v>
      </c>
      <c r="AS910" s="13">
        <v>44408</v>
      </c>
      <c r="AT910" s="14" t="s">
        <v>83</v>
      </c>
      <c r="AU910" s="15">
        <f t="shared" si="36"/>
        <v>4509</v>
      </c>
      <c r="AV910" s="11"/>
      <c r="AW910" s="26" t="s">
        <v>684</v>
      </c>
      <c r="AX910" s="26"/>
      <c r="AY910" s="16">
        <v>44408</v>
      </c>
      <c r="AZ910" s="26" t="s">
        <v>684</v>
      </c>
      <c r="BA910" s="26"/>
      <c r="BB910" s="26"/>
      <c r="BC910" s="26"/>
      <c r="BD910" s="26"/>
      <c r="BE910" s="26"/>
      <c r="BF910" s="26"/>
      <c r="BG910" s="26"/>
      <c r="BH910" s="26" t="s">
        <v>795</v>
      </c>
      <c r="BI910" s="26" t="s">
        <v>796</v>
      </c>
      <c r="BJ910" s="26" t="s">
        <v>797</v>
      </c>
      <c r="BK910" s="26" t="s">
        <v>489</v>
      </c>
      <c r="BL910" s="26">
        <v>16066</v>
      </c>
      <c r="BM910" s="26" t="s">
        <v>84</v>
      </c>
      <c r="BN910" s="26"/>
      <c r="BO910" s="26"/>
      <c r="BP910" s="26"/>
      <c r="BQ910" s="26"/>
      <c r="BR910" s="26">
        <v>2</v>
      </c>
      <c r="BS910" s="26" t="s">
        <v>728</v>
      </c>
    </row>
    <row r="911" spans="2:71">
      <c r="B911" s="45" t="s">
        <v>793</v>
      </c>
      <c r="C911" s="26" t="s">
        <v>73</v>
      </c>
      <c r="D911" s="26"/>
      <c r="E911" s="32">
        <v>43845</v>
      </c>
      <c r="F911" s="32">
        <v>43845</v>
      </c>
      <c r="G911" s="32">
        <v>44211</v>
      </c>
      <c r="H911" s="26" t="s">
        <v>794</v>
      </c>
      <c r="I911" s="26"/>
      <c r="J911" s="26" t="s">
        <v>795</v>
      </c>
      <c r="K911" s="26" t="s">
        <v>796</v>
      </c>
      <c r="L911" s="26" t="s">
        <v>797</v>
      </c>
      <c r="M911" s="26" t="s">
        <v>489</v>
      </c>
      <c r="N911" s="26">
        <v>16066</v>
      </c>
      <c r="O911" s="26"/>
      <c r="P911" s="26"/>
      <c r="Q911" s="26">
        <v>149</v>
      </c>
      <c r="R911" s="26">
        <v>1000000</v>
      </c>
      <c r="S911" s="26">
        <v>0</v>
      </c>
      <c r="T911" s="26">
        <v>0</v>
      </c>
      <c r="U911" s="26">
        <v>0</v>
      </c>
      <c r="V911" s="26">
        <v>0</v>
      </c>
      <c r="W911" s="26">
        <v>35000</v>
      </c>
      <c r="X911" s="26">
        <v>0</v>
      </c>
      <c r="Y911" s="26">
        <v>0</v>
      </c>
      <c r="Z911" s="26">
        <v>0</v>
      </c>
      <c r="AA911" s="26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/>
      <c r="AH911" s="26">
        <v>2017</v>
      </c>
      <c r="AI911" s="26" t="s">
        <v>110</v>
      </c>
      <c r="AJ911" s="26" t="s">
        <v>845</v>
      </c>
      <c r="AK911" s="35">
        <v>4475</v>
      </c>
      <c r="AL911" s="35">
        <v>34</v>
      </c>
      <c r="AM911" s="35">
        <v>0</v>
      </c>
      <c r="AN911" s="35">
        <v>0</v>
      </c>
      <c r="AO911" s="35">
        <v>0</v>
      </c>
      <c r="AP911" s="35">
        <v>4509</v>
      </c>
      <c r="AQ911" s="36">
        <v>15</v>
      </c>
      <c r="AR911" s="11">
        <f t="shared" si="25"/>
        <v>676.35</v>
      </c>
      <c r="AS911" s="13">
        <v>44408</v>
      </c>
      <c r="AT911" s="14" t="s">
        <v>83</v>
      </c>
      <c r="AU911" s="15">
        <f t="shared" si="36"/>
        <v>4509</v>
      </c>
      <c r="AV911" s="11"/>
      <c r="AW911" s="26" t="s">
        <v>684</v>
      </c>
      <c r="AX911" s="26"/>
      <c r="AY911" s="16">
        <v>44408</v>
      </c>
      <c r="AZ911" s="26" t="s">
        <v>684</v>
      </c>
      <c r="BA911" s="26"/>
      <c r="BB911" s="26"/>
      <c r="BC911" s="26"/>
      <c r="BD911" s="26"/>
      <c r="BE911" s="26"/>
      <c r="BF911" s="26"/>
      <c r="BG911" s="26"/>
      <c r="BH911" s="26" t="s">
        <v>795</v>
      </c>
      <c r="BI911" s="26" t="s">
        <v>796</v>
      </c>
      <c r="BJ911" s="26" t="s">
        <v>797</v>
      </c>
      <c r="BK911" s="26" t="s">
        <v>489</v>
      </c>
      <c r="BL911" s="26">
        <v>16066</v>
      </c>
      <c r="BM911" s="26" t="s">
        <v>84</v>
      </c>
      <c r="BN911" s="26"/>
      <c r="BO911" s="26"/>
      <c r="BP911" s="26"/>
      <c r="BQ911" s="26"/>
      <c r="BR911" s="26">
        <v>2</v>
      </c>
      <c r="BS911" s="26" t="s">
        <v>728</v>
      </c>
    </row>
    <row r="912" spans="2:71">
      <c r="B912" s="45" t="s">
        <v>793</v>
      </c>
      <c r="C912" s="26" t="s">
        <v>96</v>
      </c>
      <c r="D912" s="26"/>
      <c r="E912" s="32">
        <v>43867</v>
      </c>
      <c r="F912" s="32">
        <v>43845</v>
      </c>
      <c r="G912" s="32">
        <v>44211</v>
      </c>
      <c r="H912" s="26" t="s">
        <v>794</v>
      </c>
      <c r="I912" s="26"/>
      <c r="J912" s="26" t="s">
        <v>795</v>
      </c>
      <c r="K912" s="26" t="s">
        <v>796</v>
      </c>
      <c r="L912" s="26" t="s">
        <v>797</v>
      </c>
      <c r="M912" s="26" t="s">
        <v>489</v>
      </c>
      <c r="N912" s="26">
        <v>16066</v>
      </c>
      <c r="O912" s="26"/>
      <c r="P912" s="26"/>
      <c r="Q912" s="26">
        <v>149</v>
      </c>
      <c r="R912" s="26">
        <v>1000000</v>
      </c>
      <c r="S912" s="26">
        <v>0</v>
      </c>
      <c r="T912" s="26">
        <v>0</v>
      </c>
      <c r="U912" s="26">
        <v>0</v>
      </c>
      <c r="V912" s="26">
        <v>0</v>
      </c>
      <c r="W912" s="26">
        <v>35000</v>
      </c>
      <c r="X912" s="26">
        <v>0</v>
      </c>
      <c r="Y912" s="26">
        <v>0</v>
      </c>
      <c r="Z912" s="26">
        <v>0</v>
      </c>
      <c r="AA912" s="26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/>
      <c r="AH912" s="26">
        <v>2012</v>
      </c>
      <c r="AI912" s="26" t="s">
        <v>798</v>
      </c>
      <c r="AJ912" s="26" t="s">
        <v>803</v>
      </c>
      <c r="AK912" s="35">
        <v>-4217.63</v>
      </c>
      <c r="AL912" s="35">
        <v>-31.95</v>
      </c>
      <c r="AM912" s="35">
        <v>0</v>
      </c>
      <c r="AN912" s="35">
        <v>0</v>
      </c>
      <c r="AO912" s="35">
        <v>0</v>
      </c>
      <c r="AP912" s="35">
        <v>-4249.58</v>
      </c>
      <c r="AQ912" s="36">
        <v>15</v>
      </c>
      <c r="AR912" s="11">
        <f t="shared" si="25"/>
        <v>-637.43700000000001</v>
      </c>
      <c r="AS912" s="13">
        <v>44408</v>
      </c>
      <c r="AT912" s="14" t="s">
        <v>83</v>
      </c>
      <c r="AU912" s="15">
        <f t="shared" si="36"/>
        <v>-4249.58</v>
      </c>
      <c r="AV912" s="11"/>
      <c r="AW912" s="26" t="s">
        <v>684</v>
      </c>
      <c r="AX912" s="26"/>
      <c r="AY912" s="16">
        <v>44408</v>
      </c>
      <c r="AZ912" s="26" t="s">
        <v>684</v>
      </c>
      <c r="BA912" s="26"/>
      <c r="BB912" s="26"/>
      <c r="BC912" s="26"/>
      <c r="BD912" s="26"/>
      <c r="BE912" s="26"/>
      <c r="BF912" s="26"/>
      <c r="BG912" s="26"/>
      <c r="BH912" s="26" t="s">
        <v>795</v>
      </c>
      <c r="BI912" s="26" t="s">
        <v>796</v>
      </c>
      <c r="BJ912" s="26" t="s">
        <v>797</v>
      </c>
      <c r="BK912" s="26" t="s">
        <v>489</v>
      </c>
      <c r="BL912" s="26">
        <v>16066</v>
      </c>
      <c r="BM912" s="26" t="s">
        <v>84</v>
      </c>
      <c r="BN912" s="26"/>
      <c r="BO912" s="26"/>
      <c r="BP912" s="26"/>
      <c r="BQ912" s="26"/>
      <c r="BR912" s="26">
        <v>2</v>
      </c>
      <c r="BS912" s="26" t="s">
        <v>728</v>
      </c>
    </row>
    <row r="913" spans="2:71">
      <c r="B913" s="45" t="s">
        <v>793</v>
      </c>
      <c r="C913" s="26" t="s">
        <v>96</v>
      </c>
      <c r="D913" s="26">
        <v>8</v>
      </c>
      <c r="E913" s="9">
        <v>43902</v>
      </c>
      <c r="F913" s="9">
        <v>43845</v>
      </c>
      <c r="G913" s="9">
        <v>44211</v>
      </c>
      <c r="H913" s="26" t="s">
        <v>794</v>
      </c>
      <c r="I913" s="26"/>
      <c r="J913" s="26" t="s">
        <v>795</v>
      </c>
      <c r="K913" s="26" t="s">
        <v>796</v>
      </c>
      <c r="L913" s="26" t="s">
        <v>797</v>
      </c>
      <c r="M913" s="26" t="s">
        <v>489</v>
      </c>
      <c r="N913" s="26">
        <v>16066</v>
      </c>
      <c r="O913" s="26"/>
      <c r="P913" s="26"/>
      <c r="Q913" s="26">
        <v>149</v>
      </c>
      <c r="R913" s="26">
        <v>1000000</v>
      </c>
      <c r="S913" s="26">
        <v>0</v>
      </c>
      <c r="T913" s="26">
        <v>0</v>
      </c>
      <c r="U913" s="26">
        <v>0</v>
      </c>
      <c r="V913" s="26">
        <v>0</v>
      </c>
      <c r="W913" s="26">
        <v>35000</v>
      </c>
      <c r="X913" s="26">
        <v>0</v>
      </c>
      <c r="Y913" s="26">
        <v>0</v>
      </c>
      <c r="Z913" s="26">
        <v>0</v>
      </c>
      <c r="AA913" s="26">
        <v>0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/>
      <c r="AH913" s="26"/>
      <c r="AI913" s="26"/>
      <c r="AJ913" t="s">
        <v>810</v>
      </c>
      <c r="AK913" s="11">
        <v>-3772.86</v>
      </c>
      <c r="AL913" s="11">
        <v>-32</v>
      </c>
      <c r="AM913" s="11">
        <v>0</v>
      </c>
      <c r="AN913" s="11">
        <v>0</v>
      </c>
      <c r="AO913" s="11">
        <v>0</v>
      </c>
      <c r="AP913" s="11">
        <v>-3804.86</v>
      </c>
      <c r="AQ913" s="36">
        <v>15</v>
      </c>
      <c r="AR913" s="11">
        <f t="shared" si="25"/>
        <v>-570.72900000000004</v>
      </c>
      <c r="AS913" s="13">
        <v>44408</v>
      </c>
      <c r="AT913" s="14" t="s">
        <v>83</v>
      </c>
      <c r="AU913" s="15">
        <f t="shared" si="36"/>
        <v>-3804.86</v>
      </c>
      <c r="AV913" s="11"/>
      <c r="AW913" s="26" t="s">
        <v>684</v>
      </c>
      <c r="AX913" s="26"/>
      <c r="AY913" s="16">
        <v>44408</v>
      </c>
      <c r="AZ913" s="26" t="s">
        <v>684</v>
      </c>
      <c r="BA913" s="26"/>
      <c r="BB913" s="26"/>
      <c r="BC913" s="26"/>
      <c r="BD913" s="26"/>
      <c r="BE913" s="26"/>
      <c r="BF913" s="26"/>
      <c r="BG913" s="26"/>
      <c r="BH913" s="26" t="s">
        <v>795</v>
      </c>
      <c r="BI913" s="26" t="s">
        <v>796</v>
      </c>
      <c r="BJ913" s="26" t="s">
        <v>797</v>
      </c>
      <c r="BK913" s="26" t="s">
        <v>489</v>
      </c>
      <c r="BL913" s="26">
        <v>16066</v>
      </c>
      <c r="BM913" s="26" t="s">
        <v>84</v>
      </c>
      <c r="BN913" s="26"/>
      <c r="BO913" s="26"/>
      <c r="BP913" s="26"/>
      <c r="BQ913" s="26"/>
      <c r="BR913" s="26">
        <v>2</v>
      </c>
      <c r="BS913" s="26" t="s">
        <v>728</v>
      </c>
    </row>
    <row r="914" spans="2:71">
      <c r="B914" s="45" t="s">
        <v>793</v>
      </c>
      <c r="C914" s="26" t="s">
        <v>96</v>
      </c>
      <c r="D914" s="26">
        <v>8</v>
      </c>
      <c r="E914" s="9">
        <v>43902</v>
      </c>
      <c r="F914" s="9">
        <v>43845</v>
      </c>
      <c r="G914" s="9">
        <v>44211</v>
      </c>
      <c r="H914" s="26" t="s">
        <v>794</v>
      </c>
      <c r="I914" s="26"/>
      <c r="J914" s="26" t="s">
        <v>795</v>
      </c>
      <c r="K914" s="26" t="s">
        <v>796</v>
      </c>
      <c r="L914" s="26" t="s">
        <v>797</v>
      </c>
      <c r="M914" s="26" t="s">
        <v>489</v>
      </c>
      <c r="N914" s="26">
        <v>16066</v>
      </c>
      <c r="O914" s="26"/>
      <c r="P914" s="26"/>
      <c r="Q914" s="26">
        <v>149</v>
      </c>
      <c r="R914" s="26">
        <v>1000000</v>
      </c>
      <c r="S914" s="26">
        <v>0</v>
      </c>
      <c r="T914" s="26">
        <v>0</v>
      </c>
      <c r="U914" s="26">
        <v>0</v>
      </c>
      <c r="V914" s="26">
        <v>0</v>
      </c>
      <c r="W914" s="26">
        <v>35000</v>
      </c>
      <c r="X914" s="26">
        <v>0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/>
      <c r="AH914" s="26"/>
      <c r="AI914" s="26"/>
      <c r="AJ914" t="s">
        <v>811</v>
      </c>
      <c r="AK914" s="11">
        <v>-3771.86</v>
      </c>
      <c r="AL914" s="11">
        <v>-33</v>
      </c>
      <c r="AM914" s="11">
        <v>0</v>
      </c>
      <c r="AN914" s="11">
        <v>0</v>
      </c>
      <c r="AO914" s="11">
        <v>0</v>
      </c>
      <c r="AP914" s="11">
        <v>-3804.86</v>
      </c>
      <c r="AQ914" s="36">
        <v>15</v>
      </c>
      <c r="AR914" s="11">
        <f t="shared" si="25"/>
        <v>-570.72900000000004</v>
      </c>
      <c r="AS914" s="13">
        <v>44408</v>
      </c>
      <c r="AT914" s="14" t="s">
        <v>83</v>
      </c>
      <c r="AU914" s="15">
        <f t="shared" si="36"/>
        <v>-3804.86</v>
      </c>
      <c r="AV914" s="11"/>
      <c r="AW914" s="26" t="s">
        <v>684</v>
      </c>
      <c r="AX914" s="26"/>
      <c r="AY914" s="16">
        <v>44408</v>
      </c>
      <c r="AZ914" s="26" t="s">
        <v>684</v>
      </c>
      <c r="BA914" s="26"/>
      <c r="BB914" s="26"/>
      <c r="BC914" s="26"/>
      <c r="BD914" s="26"/>
      <c r="BE914" s="26"/>
      <c r="BF914" s="26"/>
      <c r="BG914" s="26"/>
      <c r="BH914" s="26" t="s">
        <v>795</v>
      </c>
      <c r="BI914" s="26" t="s">
        <v>796</v>
      </c>
      <c r="BJ914" s="26" t="s">
        <v>797</v>
      </c>
      <c r="BK914" s="26" t="s">
        <v>489</v>
      </c>
      <c r="BL914" s="26">
        <v>16066</v>
      </c>
      <c r="BM914" s="26" t="s">
        <v>84</v>
      </c>
      <c r="BN914" s="26"/>
      <c r="BO914" s="26"/>
      <c r="BP914" s="26"/>
      <c r="BQ914" s="26"/>
      <c r="BR914" s="26">
        <v>2</v>
      </c>
      <c r="BS914" s="26" t="s">
        <v>728</v>
      </c>
    </row>
    <row r="915" spans="2:71">
      <c r="B915" s="45" t="s">
        <v>793</v>
      </c>
      <c r="C915" s="26" t="s">
        <v>96</v>
      </c>
      <c r="D915" s="26">
        <v>5</v>
      </c>
      <c r="E915" s="9">
        <v>43914</v>
      </c>
      <c r="F915" s="9">
        <v>43845</v>
      </c>
      <c r="G915" s="9">
        <v>44211</v>
      </c>
      <c r="H915" s="26" t="s">
        <v>794</v>
      </c>
      <c r="I915" s="26"/>
      <c r="J915" s="26" t="s">
        <v>795</v>
      </c>
      <c r="K915" s="26" t="s">
        <v>796</v>
      </c>
      <c r="L915" s="26" t="s">
        <v>797</v>
      </c>
      <c r="M915" s="26" t="s">
        <v>489</v>
      </c>
      <c r="N915" s="26">
        <v>16066</v>
      </c>
      <c r="O915" s="26"/>
      <c r="P915" s="26"/>
      <c r="Q915" s="26">
        <v>149</v>
      </c>
      <c r="R915" s="26">
        <v>1000000</v>
      </c>
      <c r="S915" s="26">
        <v>0</v>
      </c>
      <c r="T915" s="26">
        <v>0</v>
      </c>
      <c r="U915" s="26">
        <v>0</v>
      </c>
      <c r="V915" s="26">
        <v>0</v>
      </c>
      <c r="W915" s="26">
        <v>35000</v>
      </c>
      <c r="X915" s="26">
        <v>0</v>
      </c>
      <c r="Y915" s="26">
        <v>0</v>
      </c>
      <c r="Z915" s="26">
        <v>0</v>
      </c>
      <c r="AA915" s="26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/>
      <c r="AH915" s="26"/>
      <c r="AI915" s="26"/>
      <c r="AJ915" t="s">
        <v>800</v>
      </c>
      <c r="AK915" s="11">
        <v>-3624.61</v>
      </c>
      <c r="AL915" s="11">
        <v>-32</v>
      </c>
      <c r="AM915" s="11">
        <v>0</v>
      </c>
      <c r="AN915" s="11">
        <v>0</v>
      </c>
      <c r="AO915" s="11">
        <v>0</v>
      </c>
      <c r="AP915" s="11">
        <v>-3656.61</v>
      </c>
      <c r="AQ915" s="36">
        <v>15</v>
      </c>
      <c r="AR915" s="11">
        <f t="shared" si="25"/>
        <v>-548.49149999999997</v>
      </c>
      <c r="AS915" s="13">
        <v>44408</v>
      </c>
      <c r="AT915" s="14" t="s">
        <v>83</v>
      </c>
      <c r="AU915" s="15">
        <f t="shared" si="36"/>
        <v>-3656.61</v>
      </c>
      <c r="AV915" s="11"/>
      <c r="AW915" s="26" t="s">
        <v>684</v>
      </c>
      <c r="AX915" s="26"/>
      <c r="AY915" s="16">
        <v>44408</v>
      </c>
      <c r="AZ915" s="26" t="s">
        <v>684</v>
      </c>
      <c r="BA915" s="26"/>
      <c r="BB915" s="26"/>
      <c r="BC915" s="26"/>
      <c r="BD915" s="26"/>
      <c r="BE915" s="26"/>
      <c r="BF915" s="26"/>
      <c r="BG915" s="26"/>
      <c r="BH915" s="26" t="s">
        <v>795</v>
      </c>
      <c r="BI915" s="26" t="s">
        <v>796</v>
      </c>
      <c r="BJ915" s="26" t="s">
        <v>797</v>
      </c>
      <c r="BK915" s="26" t="s">
        <v>489</v>
      </c>
      <c r="BL915" s="26">
        <v>16066</v>
      </c>
      <c r="BM915" s="26" t="s">
        <v>84</v>
      </c>
      <c r="BN915" s="26"/>
      <c r="BO915" s="26"/>
      <c r="BP915" s="26"/>
      <c r="BQ915" s="26"/>
      <c r="BR915" s="26">
        <v>2</v>
      </c>
      <c r="BS915" s="26" t="s">
        <v>728</v>
      </c>
    </row>
    <row r="916" spans="2:71">
      <c r="B916" s="45" t="s">
        <v>793</v>
      </c>
      <c r="C916" s="26" t="s">
        <v>96</v>
      </c>
      <c r="D916" s="26">
        <v>5</v>
      </c>
      <c r="E916" s="9">
        <v>43914</v>
      </c>
      <c r="F916" s="9">
        <v>43845</v>
      </c>
      <c r="G916" s="9">
        <v>44211</v>
      </c>
      <c r="H916" s="26" t="s">
        <v>794</v>
      </c>
      <c r="I916" s="26"/>
      <c r="J916" s="26" t="s">
        <v>795</v>
      </c>
      <c r="K916" s="26" t="s">
        <v>796</v>
      </c>
      <c r="L916" s="26" t="s">
        <v>797</v>
      </c>
      <c r="M916" s="26" t="s">
        <v>489</v>
      </c>
      <c r="N916" s="26">
        <v>16066</v>
      </c>
      <c r="O916" s="26"/>
      <c r="P916" s="26"/>
      <c r="Q916" s="26">
        <v>149</v>
      </c>
      <c r="R916" s="26">
        <v>1000000</v>
      </c>
      <c r="S916" s="26">
        <v>0</v>
      </c>
      <c r="T916" s="26">
        <v>0</v>
      </c>
      <c r="U916" s="26">
        <v>0</v>
      </c>
      <c r="V916" s="26">
        <v>0</v>
      </c>
      <c r="W916" s="26">
        <v>35000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/>
      <c r="AH916" s="26"/>
      <c r="AI916" s="26"/>
      <c r="AJ916" t="s">
        <v>804</v>
      </c>
      <c r="AK916" s="11">
        <v>-3624.61</v>
      </c>
      <c r="AL916" s="11">
        <v>-32</v>
      </c>
      <c r="AM916" s="11">
        <v>0</v>
      </c>
      <c r="AN916" s="11">
        <v>0</v>
      </c>
      <c r="AO916" s="11">
        <v>0</v>
      </c>
      <c r="AP916" s="11">
        <v>-3656.61</v>
      </c>
      <c r="AQ916" s="36">
        <v>15</v>
      </c>
      <c r="AR916" s="11">
        <f t="shared" si="25"/>
        <v>-548.49149999999997</v>
      </c>
      <c r="AS916" s="13">
        <v>44408</v>
      </c>
      <c r="AT916" s="14" t="s">
        <v>83</v>
      </c>
      <c r="AU916" s="15">
        <f t="shared" si="36"/>
        <v>-3656.61</v>
      </c>
      <c r="AV916" s="11"/>
      <c r="AW916" s="26" t="s">
        <v>684</v>
      </c>
      <c r="AX916" s="26"/>
      <c r="AY916" s="16">
        <v>44408</v>
      </c>
      <c r="AZ916" s="26" t="s">
        <v>684</v>
      </c>
      <c r="BA916" s="26"/>
      <c r="BB916" s="26"/>
      <c r="BC916" s="26"/>
      <c r="BD916" s="26"/>
      <c r="BE916" s="26"/>
      <c r="BF916" s="26"/>
      <c r="BG916" s="26"/>
      <c r="BH916" s="26" t="s">
        <v>795</v>
      </c>
      <c r="BI916" s="26" t="s">
        <v>796</v>
      </c>
      <c r="BJ916" s="26" t="s">
        <v>797</v>
      </c>
      <c r="BK916" s="26" t="s">
        <v>489</v>
      </c>
      <c r="BL916" s="26">
        <v>16066</v>
      </c>
      <c r="BM916" s="26" t="s">
        <v>84</v>
      </c>
      <c r="BN916" s="26"/>
      <c r="BO916" s="26"/>
      <c r="BP916" s="26"/>
      <c r="BQ916" s="26"/>
      <c r="BR916" s="26">
        <v>2</v>
      </c>
      <c r="BS916" s="26" t="s">
        <v>728</v>
      </c>
    </row>
    <row r="917" spans="2:71">
      <c r="B917" s="45" t="s">
        <v>793</v>
      </c>
      <c r="C917" s="26" t="s">
        <v>96</v>
      </c>
      <c r="D917" s="26">
        <v>5</v>
      </c>
      <c r="E917" s="9">
        <v>43914</v>
      </c>
      <c r="F917" s="9">
        <v>43845</v>
      </c>
      <c r="G917" s="9">
        <v>44211</v>
      </c>
      <c r="H917" s="26" t="s">
        <v>794</v>
      </c>
      <c r="I917" s="26"/>
      <c r="J917" s="26" t="s">
        <v>795</v>
      </c>
      <c r="K917" s="26" t="s">
        <v>796</v>
      </c>
      <c r="L917" s="26" t="s">
        <v>797</v>
      </c>
      <c r="M917" s="26" t="s">
        <v>489</v>
      </c>
      <c r="N917" s="26">
        <v>16066</v>
      </c>
      <c r="O917" s="26"/>
      <c r="P917" s="26"/>
      <c r="Q917" s="26">
        <v>149</v>
      </c>
      <c r="R917" s="26">
        <v>1000000</v>
      </c>
      <c r="S917" s="26">
        <v>0</v>
      </c>
      <c r="T917" s="26">
        <v>0</v>
      </c>
      <c r="U917" s="26">
        <v>0</v>
      </c>
      <c r="V917" s="26">
        <v>0</v>
      </c>
      <c r="W917" s="26">
        <v>35000</v>
      </c>
      <c r="X917" s="26">
        <v>0</v>
      </c>
      <c r="Y917" s="26">
        <v>0</v>
      </c>
      <c r="Z917" s="26">
        <v>0</v>
      </c>
      <c r="AA917" s="26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/>
      <c r="AH917" s="26"/>
      <c r="AI917" s="26"/>
      <c r="AJ917" t="s">
        <v>808</v>
      </c>
      <c r="AK917" s="11">
        <v>-3624.61</v>
      </c>
      <c r="AL917" s="11">
        <v>-32</v>
      </c>
      <c r="AM917" s="11">
        <v>0</v>
      </c>
      <c r="AN917" s="11">
        <v>0</v>
      </c>
      <c r="AO917" s="11">
        <v>0</v>
      </c>
      <c r="AP917" s="11">
        <v>-3656.61</v>
      </c>
      <c r="AQ917" s="36">
        <v>15</v>
      </c>
      <c r="AR917" s="11">
        <f t="shared" si="25"/>
        <v>-548.49149999999997</v>
      </c>
      <c r="AS917" s="13">
        <v>44408</v>
      </c>
      <c r="AT917" s="14" t="s">
        <v>83</v>
      </c>
      <c r="AU917" s="15">
        <f t="shared" si="36"/>
        <v>-3656.61</v>
      </c>
      <c r="AV917" s="11"/>
      <c r="AW917" s="26" t="s">
        <v>684</v>
      </c>
      <c r="AX917" s="26"/>
      <c r="AY917" s="16">
        <v>44408</v>
      </c>
      <c r="AZ917" s="26" t="s">
        <v>684</v>
      </c>
      <c r="BA917" s="26"/>
      <c r="BB917" s="26"/>
      <c r="BC917" s="26"/>
      <c r="BD917" s="26"/>
      <c r="BE917" s="26"/>
      <c r="BF917" s="26"/>
      <c r="BG917" s="26"/>
      <c r="BH917" s="26" t="s">
        <v>795</v>
      </c>
      <c r="BI917" s="26" t="s">
        <v>796</v>
      </c>
      <c r="BJ917" s="26" t="s">
        <v>797</v>
      </c>
      <c r="BK917" s="26" t="s">
        <v>489</v>
      </c>
      <c r="BL917" s="26">
        <v>16066</v>
      </c>
      <c r="BM917" s="26" t="s">
        <v>84</v>
      </c>
      <c r="BN917" s="26"/>
      <c r="BO917" s="26"/>
      <c r="BP917" s="26"/>
      <c r="BQ917" s="26"/>
      <c r="BR917" s="26">
        <v>2</v>
      </c>
      <c r="BS917" s="26" t="s">
        <v>728</v>
      </c>
    </row>
    <row r="918" spans="2:71">
      <c r="B918" s="45" t="s">
        <v>793</v>
      </c>
      <c r="C918" s="26" t="s">
        <v>96</v>
      </c>
      <c r="D918" s="26">
        <v>5</v>
      </c>
      <c r="E918" s="9">
        <v>43914</v>
      </c>
      <c r="F918" s="9">
        <v>43845</v>
      </c>
      <c r="G918" s="9">
        <v>44211</v>
      </c>
      <c r="H918" s="26" t="s">
        <v>794</v>
      </c>
      <c r="I918" s="26"/>
      <c r="J918" s="26" t="s">
        <v>795</v>
      </c>
      <c r="K918" s="26" t="s">
        <v>796</v>
      </c>
      <c r="L918" s="26" t="s">
        <v>797</v>
      </c>
      <c r="M918" s="26" t="s">
        <v>489</v>
      </c>
      <c r="N918" s="26">
        <v>16066</v>
      </c>
      <c r="O918" s="26"/>
      <c r="P918" s="26"/>
      <c r="Q918" s="26">
        <v>149</v>
      </c>
      <c r="R918" s="26">
        <v>1000000</v>
      </c>
      <c r="S918" s="26">
        <v>0</v>
      </c>
      <c r="T918" s="26">
        <v>0</v>
      </c>
      <c r="U918" s="26">
        <v>0</v>
      </c>
      <c r="V918" s="26">
        <v>0</v>
      </c>
      <c r="W918" s="26">
        <v>35000</v>
      </c>
      <c r="X918" s="26">
        <v>0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/>
      <c r="AH918" s="26"/>
      <c r="AI918" s="26"/>
      <c r="AJ918" t="s">
        <v>812</v>
      </c>
      <c r="AK918" s="11">
        <v>-3624.61</v>
      </c>
      <c r="AL918" s="11">
        <v>-32</v>
      </c>
      <c r="AM918" s="11">
        <v>0</v>
      </c>
      <c r="AN918" s="11">
        <v>0</v>
      </c>
      <c r="AO918" s="11">
        <v>0</v>
      </c>
      <c r="AP918" s="11">
        <v>-3656.61</v>
      </c>
      <c r="AQ918" s="36">
        <v>15</v>
      </c>
      <c r="AR918" s="11">
        <f t="shared" si="25"/>
        <v>-548.49149999999997</v>
      </c>
      <c r="AS918" s="13">
        <v>44408</v>
      </c>
      <c r="AT918" s="14" t="s">
        <v>83</v>
      </c>
      <c r="AU918" s="15">
        <f t="shared" si="36"/>
        <v>-3656.61</v>
      </c>
      <c r="AV918" s="11"/>
      <c r="AW918" s="26" t="s">
        <v>684</v>
      </c>
      <c r="AX918" s="26"/>
      <c r="AY918" s="16">
        <v>44408</v>
      </c>
      <c r="AZ918" s="26" t="s">
        <v>684</v>
      </c>
      <c r="BA918" s="26"/>
      <c r="BB918" s="26"/>
      <c r="BC918" s="26"/>
      <c r="BD918" s="26"/>
      <c r="BE918" s="26"/>
      <c r="BF918" s="26"/>
      <c r="BG918" s="26"/>
      <c r="BH918" s="26" t="s">
        <v>795</v>
      </c>
      <c r="BI918" s="26" t="s">
        <v>796</v>
      </c>
      <c r="BJ918" s="26" t="s">
        <v>797</v>
      </c>
      <c r="BK918" s="26" t="s">
        <v>489</v>
      </c>
      <c r="BL918" s="26">
        <v>16066</v>
      </c>
      <c r="BM918" s="26" t="s">
        <v>84</v>
      </c>
      <c r="BN918" s="26"/>
      <c r="BO918" s="26"/>
      <c r="BP918" s="26"/>
      <c r="BQ918" s="26"/>
      <c r="BR918" s="26">
        <v>2</v>
      </c>
      <c r="BS918" s="26" t="s">
        <v>728</v>
      </c>
    </row>
    <row r="919" spans="2:71">
      <c r="B919" s="45" t="s">
        <v>793</v>
      </c>
      <c r="C919" s="26" t="s">
        <v>96</v>
      </c>
      <c r="D919" s="26">
        <v>5</v>
      </c>
      <c r="E919" s="9">
        <v>43914</v>
      </c>
      <c r="F919" s="9">
        <v>43845</v>
      </c>
      <c r="G919" s="9">
        <v>44211</v>
      </c>
      <c r="H919" s="26" t="s">
        <v>794</v>
      </c>
      <c r="I919" s="26"/>
      <c r="J919" s="26" t="s">
        <v>795</v>
      </c>
      <c r="K919" s="26" t="s">
        <v>796</v>
      </c>
      <c r="L919" s="26" t="s">
        <v>797</v>
      </c>
      <c r="M919" s="26" t="s">
        <v>489</v>
      </c>
      <c r="N919" s="26">
        <v>16066</v>
      </c>
      <c r="O919" s="26"/>
      <c r="P919" s="26"/>
      <c r="Q919" s="26">
        <v>149</v>
      </c>
      <c r="R919" s="26">
        <v>1000000</v>
      </c>
      <c r="S919" s="26">
        <v>0</v>
      </c>
      <c r="T919" s="26">
        <v>0</v>
      </c>
      <c r="U919" s="26">
        <v>0</v>
      </c>
      <c r="V919" s="26">
        <v>0</v>
      </c>
      <c r="W919" s="26">
        <v>35000</v>
      </c>
      <c r="X919" s="26">
        <v>0</v>
      </c>
      <c r="Y919" s="26">
        <v>0</v>
      </c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/>
      <c r="AH919" s="26"/>
      <c r="AI919" s="26"/>
      <c r="AJ919" t="s">
        <v>813</v>
      </c>
      <c r="AK919" s="11">
        <v>-3624.61</v>
      </c>
      <c r="AL919" s="11">
        <v>-32</v>
      </c>
      <c r="AM919" s="11">
        <v>0</v>
      </c>
      <c r="AN919" s="11">
        <v>0</v>
      </c>
      <c r="AO919" s="11">
        <v>0</v>
      </c>
      <c r="AP919" s="11">
        <v>-3656.61</v>
      </c>
      <c r="AQ919" s="36">
        <v>15</v>
      </c>
      <c r="AR919" s="11">
        <f t="shared" si="25"/>
        <v>-548.49149999999997</v>
      </c>
      <c r="AS919" s="13">
        <v>44408</v>
      </c>
      <c r="AT919" s="14" t="s">
        <v>83</v>
      </c>
      <c r="AU919" s="15">
        <f t="shared" si="36"/>
        <v>-3656.61</v>
      </c>
      <c r="AV919" s="11"/>
      <c r="AW919" s="26" t="s">
        <v>684</v>
      </c>
      <c r="AX919" s="26"/>
      <c r="AY919" s="16">
        <v>44408</v>
      </c>
      <c r="AZ919" s="26" t="s">
        <v>684</v>
      </c>
      <c r="BA919" s="26"/>
      <c r="BB919" s="26"/>
      <c r="BC919" s="26"/>
      <c r="BD919" s="26"/>
      <c r="BE919" s="26"/>
      <c r="BF919" s="26"/>
      <c r="BG919" s="26"/>
      <c r="BH919" s="26" t="s">
        <v>795</v>
      </c>
      <c r="BI919" s="26" t="s">
        <v>796</v>
      </c>
      <c r="BJ919" s="26" t="s">
        <v>797</v>
      </c>
      <c r="BK919" s="26" t="s">
        <v>489</v>
      </c>
      <c r="BL919" s="26">
        <v>16066</v>
      </c>
      <c r="BM919" s="26" t="s">
        <v>84</v>
      </c>
      <c r="BN919" s="26"/>
      <c r="BO919" s="26"/>
      <c r="BP919" s="26"/>
      <c r="BQ919" s="26"/>
      <c r="BR919" s="26">
        <v>2</v>
      </c>
      <c r="BS919" s="26" t="s">
        <v>728</v>
      </c>
    </row>
    <row r="920" spans="2:71">
      <c r="B920" s="45" t="s">
        <v>793</v>
      </c>
      <c r="C920" s="26" t="s">
        <v>96</v>
      </c>
      <c r="D920" s="26">
        <v>5</v>
      </c>
      <c r="E920" s="9">
        <v>43914</v>
      </c>
      <c r="F920" s="9">
        <v>43845</v>
      </c>
      <c r="G920" s="9">
        <v>44211</v>
      </c>
      <c r="H920" s="26" t="s">
        <v>794</v>
      </c>
      <c r="I920" s="26"/>
      <c r="J920" s="26" t="s">
        <v>795</v>
      </c>
      <c r="K920" s="26" t="s">
        <v>796</v>
      </c>
      <c r="L920" s="26" t="s">
        <v>797</v>
      </c>
      <c r="M920" s="26" t="s">
        <v>489</v>
      </c>
      <c r="N920" s="26">
        <v>16066</v>
      </c>
      <c r="O920" s="26"/>
      <c r="P920" s="26"/>
      <c r="Q920" s="26">
        <v>149</v>
      </c>
      <c r="R920" s="26">
        <v>1000000</v>
      </c>
      <c r="S920" s="26">
        <v>0</v>
      </c>
      <c r="T920" s="26">
        <v>0</v>
      </c>
      <c r="U920" s="26">
        <v>0</v>
      </c>
      <c r="V920" s="26">
        <v>0</v>
      </c>
      <c r="W920" s="26">
        <v>35000</v>
      </c>
      <c r="X920" s="26">
        <v>0</v>
      </c>
      <c r="Y920" s="26">
        <v>0</v>
      </c>
      <c r="Z920" s="26">
        <v>0</v>
      </c>
      <c r="AA920" s="26">
        <v>0</v>
      </c>
      <c r="AB920" s="26">
        <v>0</v>
      </c>
      <c r="AC920" s="26">
        <v>0</v>
      </c>
      <c r="AD920" s="26">
        <v>0</v>
      </c>
      <c r="AE920" s="26">
        <v>0</v>
      </c>
      <c r="AF920" s="26">
        <v>0</v>
      </c>
      <c r="AG920" s="26"/>
      <c r="AH920" s="26"/>
      <c r="AI920" s="26"/>
      <c r="AJ920" t="s">
        <v>814</v>
      </c>
      <c r="AK920" s="11">
        <v>-3624.61</v>
      </c>
      <c r="AL920" s="11">
        <v>-32</v>
      </c>
      <c r="AM920" s="11">
        <v>0</v>
      </c>
      <c r="AN920" s="11">
        <v>0</v>
      </c>
      <c r="AO920" s="11">
        <v>0</v>
      </c>
      <c r="AP920" s="11">
        <v>-3656.61</v>
      </c>
      <c r="AQ920" s="36">
        <v>15</v>
      </c>
      <c r="AR920" s="11">
        <f t="shared" si="25"/>
        <v>-548.49149999999997</v>
      </c>
      <c r="AS920" s="13">
        <v>44408</v>
      </c>
      <c r="AT920" s="14" t="s">
        <v>83</v>
      </c>
      <c r="AU920" s="15">
        <f t="shared" si="36"/>
        <v>-3656.61</v>
      </c>
      <c r="AV920" s="11"/>
      <c r="AW920" s="26" t="s">
        <v>684</v>
      </c>
      <c r="AX920" s="26"/>
      <c r="AY920" s="16">
        <v>44408</v>
      </c>
      <c r="AZ920" s="26" t="s">
        <v>684</v>
      </c>
      <c r="BA920" s="26"/>
      <c r="BB920" s="26"/>
      <c r="BC920" s="26"/>
      <c r="BD920" s="26"/>
      <c r="BE920" s="26"/>
      <c r="BF920" s="26"/>
      <c r="BG920" s="26"/>
      <c r="BH920" s="26" t="s">
        <v>795</v>
      </c>
      <c r="BI920" s="26" t="s">
        <v>796</v>
      </c>
      <c r="BJ920" s="26" t="s">
        <v>797</v>
      </c>
      <c r="BK920" s="26" t="s">
        <v>489</v>
      </c>
      <c r="BL920" s="26">
        <v>16066</v>
      </c>
      <c r="BM920" s="26" t="s">
        <v>84</v>
      </c>
      <c r="BN920" s="26"/>
      <c r="BO920" s="26"/>
      <c r="BP920" s="26"/>
      <c r="BQ920" s="26"/>
      <c r="BR920" s="26">
        <v>2</v>
      </c>
      <c r="BS920" s="26" t="s">
        <v>728</v>
      </c>
    </row>
    <row r="921" spans="2:71">
      <c r="B921" s="45" t="s">
        <v>793</v>
      </c>
      <c r="C921" s="26" t="s">
        <v>96</v>
      </c>
      <c r="D921" s="26">
        <v>5</v>
      </c>
      <c r="E921" s="9">
        <v>43914</v>
      </c>
      <c r="F921" s="9">
        <v>43845</v>
      </c>
      <c r="G921" s="9">
        <v>44211</v>
      </c>
      <c r="H921" s="26" t="s">
        <v>794</v>
      </c>
      <c r="I921" s="26"/>
      <c r="J921" s="26" t="s">
        <v>795</v>
      </c>
      <c r="K921" s="26" t="s">
        <v>796</v>
      </c>
      <c r="L921" s="26" t="s">
        <v>797</v>
      </c>
      <c r="M921" s="26" t="s">
        <v>489</v>
      </c>
      <c r="N921" s="26">
        <v>16066</v>
      </c>
      <c r="O921" s="26"/>
      <c r="P921" s="26"/>
      <c r="Q921" s="26">
        <v>149</v>
      </c>
      <c r="R921" s="26">
        <v>1000000</v>
      </c>
      <c r="S921" s="26">
        <v>0</v>
      </c>
      <c r="T921" s="26">
        <v>0</v>
      </c>
      <c r="U921" s="26">
        <v>0</v>
      </c>
      <c r="V921" s="26">
        <v>0</v>
      </c>
      <c r="W921" s="26">
        <v>35000</v>
      </c>
      <c r="X921" s="26">
        <v>0</v>
      </c>
      <c r="Y921" s="26">
        <v>0</v>
      </c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/>
      <c r="AH921" s="26"/>
      <c r="AI921" s="26"/>
      <c r="AJ921" t="s">
        <v>816</v>
      </c>
      <c r="AK921" s="11">
        <v>-3624.61</v>
      </c>
      <c r="AL921" s="11">
        <v>-32</v>
      </c>
      <c r="AM921" s="11">
        <v>0</v>
      </c>
      <c r="AN921" s="11">
        <v>0</v>
      </c>
      <c r="AO921" s="11">
        <v>0</v>
      </c>
      <c r="AP921" s="11">
        <v>-3656.61</v>
      </c>
      <c r="AQ921" s="36">
        <v>15</v>
      </c>
      <c r="AR921" s="11">
        <f t="shared" si="25"/>
        <v>-548.49149999999997</v>
      </c>
      <c r="AS921" s="13">
        <v>44408</v>
      </c>
      <c r="AT921" s="14" t="s">
        <v>83</v>
      </c>
      <c r="AU921" s="15">
        <f t="shared" si="36"/>
        <v>-3656.61</v>
      </c>
      <c r="AV921" s="11"/>
      <c r="AW921" s="26" t="s">
        <v>684</v>
      </c>
      <c r="AX921" s="26"/>
      <c r="AY921" s="16">
        <v>44408</v>
      </c>
      <c r="AZ921" s="26" t="s">
        <v>684</v>
      </c>
      <c r="BA921" s="26"/>
      <c r="BB921" s="26"/>
      <c r="BC921" s="26"/>
      <c r="BD921" s="26"/>
      <c r="BE921" s="26"/>
      <c r="BF921" s="26"/>
      <c r="BG921" s="26"/>
      <c r="BH921" s="26" t="s">
        <v>795</v>
      </c>
      <c r="BI921" s="26" t="s">
        <v>796</v>
      </c>
      <c r="BJ921" s="26" t="s">
        <v>797</v>
      </c>
      <c r="BK921" s="26" t="s">
        <v>489</v>
      </c>
      <c r="BL921" s="26">
        <v>16066</v>
      </c>
      <c r="BM921" s="26" t="s">
        <v>84</v>
      </c>
      <c r="BN921" s="26"/>
      <c r="BO921" s="26"/>
      <c r="BP921" s="26"/>
      <c r="BQ921" s="26"/>
      <c r="BR921" s="26">
        <v>2</v>
      </c>
      <c r="BS921" s="26" t="s">
        <v>728</v>
      </c>
    </row>
    <row r="922" spans="2:71">
      <c r="B922" s="45" t="s">
        <v>793</v>
      </c>
      <c r="C922" s="26" t="s">
        <v>96</v>
      </c>
      <c r="D922" s="26">
        <v>5</v>
      </c>
      <c r="E922" s="9">
        <v>43914</v>
      </c>
      <c r="F922" s="9">
        <v>43845</v>
      </c>
      <c r="G922" s="9">
        <v>44211</v>
      </c>
      <c r="H922" s="26" t="s">
        <v>794</v>
      </c>
      <c r="I922" s="26"/>
      <c r="J922" s="26" t="s">
        <v>795</v>
      </c>
      <c r="K922" s="26" t="s">
        <v>796</v>
      </c>
      <c r="L922" s="26" t="s">
        <v>797</v>
      </c>
      <c r="M922" s="26" t="s">
        <v>489</v>
      </c>
      <c r="N922" s="26">
        <v>16066</v>
      </c>
      <c r="O922" s="26"/>
      <c r="P922" s="26"/>
      <c r="Q922" s="26">
        <v>149</v>
      </c>
      <c r="R922" s="26">
        <v>1000000</v>
      </c>
      <c r="S922" s="26">
        <v>0</v>
      </c>
      <c r="T922" s="26">
        <v>0</v>
      </c>
      <c r="U922" s="26">
        <v>0</v>
      </c>
      <c r="V922" s="26">
        <v>0</v>
      </c>
      <c r="W922" s="26">
        <v>35000</v>
      </c>
      <c r="X922" s="26">
        <v>0</v>
      </c>
      <c r="Y922" s="26">
        <v>0</v>
      </c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/>
      <c r="AH922" s="26"/>
      <c r="AI922" s="26"/>
      <c r="AJ922" t="s">
        <v>817</v>
      </c>
      <c r="AK922" s="11">
        <v>-3624.61</v>
      </c>
      <c r="AL922" s="11">
        <v>-32</v>
      </c>
      <c r="AM922" s="11">
        <v>0</v>
      </c>
      <c r="AN922" s="11">
        <v>0</v>
      </c>
      <c r="AO922" s="11">
        <v>0</v>
      </c>
      <c r="AP922" s="11">
        <v>-3656.61</v>
      </c>
      <c r="AQ922" s="36">
        <v>15</v>
      </c>
      <c r="AR922" s="11">
        <f t="shared" si="25"/>
        <v>-548.49149999999997</v>
      </c>
      <c r="AS922" s="13">
        <v>44408</v>
      </c>
      <c r="AT922" s="14" t="s">
        <v>83</v>
      </c>
      <c r="AU922" s="15">
        <f t="shared" si="36"/>
        <v>-3656.61</v>
      </c>
      <c r="AV922" s="11"/>
      <c r="AW922" s="26" t="s">
        <v>684</v>
      </c>
      <c r="AX922" s="26"/>
      <c r="AY922" s="16">
        <v>44408</v>
      </c>
      <c r="AZ922" s="26" t="s">
        <v>684</v>
      </c>
      <c r="BA922" s="26"/>
      <c r="BB922" s="26"/>
      <c r="BC922" s="26"/>
      <c r="BD922" s="26"/>
      <c r="BE922" s="26"/>
      <c r="BF922" s="26"/>
      <c r="BG922" s="26"/>
      <c r="BH922" s="26" t="s">
        <v>795</v>
      </c>
      <c r="BI922" s="26" t="s">
        <v>796</v>
      </c>
      <c r="BJ922" s="26" t="s">
        <v>797</v>
      </c>
      <c r="BK922" s="26" t="s">
        <v>489</v>
      </c>
      <c r="BL922" s="26">
        <v>16066</v>
      </c>
      <c r="BM922" s="26" t="s">
        <v>84</v>
      </c>
      <c r="BN922" s="26"/>
      <c r="BO922" s="26"/>
      <c r="BP922" s="26"/>
      <c r="BQ922" s="26"/>
      <c r="BR922" s="26">
        <v>2</v>
      </c>
      <c r="BS922" s="26" t="s">
        <v>728</v>
      </c>
    </row>
    <row r="923" spans="2:71">
      <c r="B923" s="45" t="s">
        <v>793</v>
      </c>
      <c r="C923" s="26" t="s">
        <v>96</v>
      </c>
      <c r="D923" s="26">
        <v>5</v>
      </c>
      <c r="E923" s="9">
        <v>43914</v>
      </c>
      <c r="F923" s="9">
        <v>43845</v>
      </c>
      <c r="G923" s="9">
        <v>44211</v>
      </c>
      <c r="H923" s="26" t="s">
        <v>794</v>
      </c>
      <c r="I923" s="26"/>
      <c r="J923" s="26" t="s">
        <v>795</v>
      </c>
      <c r="K923" s="26" t="s">
        <v>796</v>
      </c>
      <c r="L923" s="26" t="s">
        <v>797</v>
      </c>
      <c r="M923" s="26" t="s">
        <v>489</v>
      </c>
      <c r="N923" s="26">
        <v>16066</v>
      </c>
      <c r="O923" s="26"/>
      <c r="P923" s="26"/>
      <c r="Q923" s="26">
        <v>149</v>
      </c>
      <c r="R923" s="26">
        <v>1000000</v>
      </c>
      <c r="S923" s="26">
        <v>0</v>
      </c>
      <c r="T923" s="26">
        <v>0</v>
      </c>
      <c r="U923" s="26">
        <v>0</v>
      </c>
      <c r="V923" s="26">
        <v>0</v>
      </c>
      <c r="W923" s="26">
        <v>35000</v>
      </c>
      <c r="X923" s="26">
        <v>0</v>
      </c>
      <c r="Y923" s="26">
        <v>0</v>
      </c>
      <c r="Z923" s="26">
        <v>0</v>
      </c>
      <c r="AA923" s="26">
        <v>0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/>
      <c r="AH923" s="26"/>
      <c r="AI923" s="26"/>
      <c r="AJ923" t="s">
        <v>818</v>
      </c>
      <c r="AK923" s="11">
        <v>-3624.61</v>
      </c>
      <c r="AL923" s="11">
        <v>-32</v>
      </c>
      <c r="AM923" s="11">
        <v>0</v>
      </c>
      <c r="AN923" s="11">
        <v>0</v>
      </c>
      <c r="AO923" s="11">
        <v>0</v>
      </c>
      <c r="AP923" s="11">
        <v>-3656.61</v>
      </c>
      <c r="AQ923" s="36">
        <v>15</v>
      </c>
      <c r="AR923" s="11">
        <f t="shared" si="25"/>
        <v>-548.49149999999997</v>
      </c>
      <c r="AS923" s="13">
        <v>44408</v>
      </c>
      <c r="AT923" s="14" t="s">
        <v>83</v>
      </c>
      <c r="AU923" s="15">
        <f t="shared" si="36"/>
        <v>-3656.61</v>
      </c>
      <c r="AV923" s="11"/>
      <c r="AW923" s="26" t="s">
        <v>684</v>
      </c>
      <c r="AX923" s="26"/>
      <c r="AY923" s="16">
        <v>44408</v>
      </c>
      <c r="AZ923" s="26" t="s">
        <v>684</v>
      </c>
      <c r="BA923" s="26"/>
      <c r="BB923" s="26"/>
      <c r="BC923" s="26"/>
      <c r="BD923" s="26"/>
      <c r="BE923" s="26"/>
      <c r="BF923" s="26"/>
      <c r="BG923" s="26"/>
      <c r="BH923" s="26" t="s">
        <v>795</v>
      </c>
      <c r="BI923" s="26" t="s">
        <v>796</v>
      </c>
      <c r="BJ923" s="26" t="s">
        <v>797</v>
      </c>
      <c r="BK923" s="26" t="s">
        <v>489</v>
      </c>
      <c r="BL923" s="26">
        <v>16066</v>
      </c>
      <c r="BM923" s="26" t="s">
        <v>84</v>
      </c>
      <c r="BN923" s="26"/>
      <c r="BO923" s="26"/>
      <c r="BP923" s="26"/>
      <c r="BQ923" s="26"/>
      <c r="BR923" s="26">
        <v>2</v>
      </c>
      <c r="BS923" s="26" t="s">
        <v>728</v>
      </c>
    </row>
    <row r="924" spans="2:71">
      <c r="B924" s="45" t="s">
        <v>793</v>
      </c>
      <c r="C924" s="26" t="s">
        <v>96</v>
      </c>
      <c r="D924" s="26">
        <v>5</v>
      </c>
      <c r="E924" s="9">
        <v>43914</v>
      </c>
      <c r="F924" s="9">
        <v>43845</v>
      </c>
      <c r="G924" s="9">
        <v>44211</v>
      </c>
      <c r="H924" s="26" t="s">
        <v>794</v>
      </c>
      <c r="I924" s="26"/>
      <c r="J924" s="26" t="s">
        <v>795</v>
      </c>
      <c r="K924" s="26" t="s">
        <v>796</v>
      </c>
      <c r="L924" s="26" t="s">
        <v>797</v>
      </c>
      <c r="M924" s="26" t="s">
        <v>489</v>
      </c>
      <c r="N924" s="26">
        <v>16066</v>
      </c>
      <c r="O924" s="26"/>
      <c r="P924" s="26"/>
      <c r="Q924" s="26">
        <v>149</v>
      </c>
      <c r="R924" s="26">
        <v>1000000</v>
      </c>
      <c r="S924" s="26">
        <v>0</v>
      </c>
      <c r="T924" s="26">
        <v>0</v>
      </c>
      <c r="U924" s="26">
        <v>0</v>
      </c>
      <c r="V924" s="26">
        <v>0</v>
      </c>
      <c r="W924" s="26">
        <v>35000</v>
      </c>
      <c r="X924" s="26">
        <v>0</v>
      </c>
      <c r="Y924" s="26">
        <v>0</v>
      </c>
      <c r="Z924" s="26">
        <v>0</v>
      </c>
      <c r="AA924" s="26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/>
      <c r="AH924" s="26"/>
      <c r="AI924" s="26"/>
      <c r="AJ924" t="s">
        <v>819</v>
      </c>
      <c r="AK924" s="11">
        <v>-3624.61</v>
      </c>
      <c r="AL924" s="11">
        <v>-32</v>
      </c>
      <c r="AM924" s="11">
        <v>0</v>
      </c>
      <c r="AN924" s="11">
        <v>0</v>
      </c>
      <c r="AO924" s="11">
        <v>0</v>
      </c>
      <c r="AP924" s="11">
        <v>-3656.61</v>
      </c>
      <c r="AQ924" s="36">
        <v>15</v>
      </c>
      <c r="AR924" s="11">
        <f t="shared" si="25"/>
        <v>-548.49149999999997</v>
      </c>
      <c r="AS924" s="13">
        <v>44408</v>
      </c>
      <c r="AT924" s="14" t="s">
        <v>83</v>
      </c>
      <c r="AU924" s="15">
        <f t="shared" si="36"/>
        <v>-3656.61</v>
      </c>
      <c r="AV924" s="11"/>
      <c r="AW924" s="26" t="s">
        <v>684</v>
      </c>
      <c r="AX924" s="26"/>
      <c r="AY924" s="16">
        <v>44408</v>
      </c>
      <c r="AZ924" s="26" t="s">
        <v>684</v>
      </c>
      <c r="BA924" s="26"/>
      <c r="BB924" s="26"/>
      <c r="BC924" s="26"/>
      <c r="BD924" s="26"/>
      <c r="BE924" s="26"/>
      <c r="BF924" s="26"/>
      <c r="BG924" s="26"/>
      <c r="BH924" s="26" t="s">
        <v>795</v>
      </c>
      <c r="BI924" s="26" t="s">
        <v>796</v>
      </c>
      <c r="BJ924" s="26" t="s">
        <v>797</v>
      </c>
      <c r="BK924" s="26" t="s">
        <v>489</v>
      </c>
      <c r="BL924" s="26">
        <v>16066</v>
      </c>
      <c r="BM924" s="26" t="s">
        <v>84</v>
      </c>
      <c r="BN924" s="26"/>
      <c r="BO924" s="26"/>
      <c r="BP924" s="26"/>
      <c r="BQ924" s="26"/>
      <c r="BR924" s="26">
        <v>2</v>
      </c>
      <c r="BS924" s="26" t="s">
        <v>728</v>
      </c>
    </row>
    <row r="925" spans="2:71">
      <c r="B925" s="45" t="s">
        <v>793</v>
      </c>
      <c r="C925" s="26" t="s">
        <v>96</v>
      </c>
      <c r="D925" s="26">
        <v>5</v>
      </c>
      <c r="E925" s="9">
        <v>43914</v>
      </c>
      <c r="F925" s="9">
        <v>43845</v>
      </c>
      <c r="G925" s="9">
        <v>44211</v>
      </c>
      <c r="H925" s="26" t="s">
        <v>794</v>
      </c>
      <c r="I925" s="26"/>
      <c r="J925" s="26" t="s">
        <v>795</v>
      </c>
      <c r="K925" s="26" t="s">
        <v>796</v>
      </c>
      <c r="L925" s="26" t="s">
        <v>797</v>
      </c>
      <c r="M925" s="26" t="s">
        <v>489</v>
      </c>
      <c r="N925" s="26">
        <v>16066</v>
      </c>
      <c r="O925" s="26"/>
      <c r="P925" s="26"/>
      <c r="Q925" s="26">
        <v>149</v>
      </c>
      <c r="R925" s="26">
        <v>1000000</v>
      </c>
      <c r="S925" s="26">
        <v>0</v>
      </c>
      <c r="T925" s="26">
        <v>0</v>
      </c>
      <c r="U925" s="26">
        <v>0</v>
      </c>
      <c r="V925" s="26">
        <v>0</v>
      </c>
      <c r="W925" s="26">
        <v>35000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0</v>
      </c>
      <c r="AD925" s="26">
        <v>0</v>
      </c>
      <c r="AE925" s="26">
        <v>0</v>
      </c>
      <c r="AF925" s="26">
        <v>0</v>
      </c>
      <c r="AG925" s="26"/>
      <c r="AH925" s="26"/>
      <c r="AI925" s="26"/>
      <c r="AJ925" t="s">
        <v>825</v>
      </c>
      <c r="AK925" s="11">
        <v>-3624.61</v>
      </c>
      <c r="AL925" s="11">
        <v>-32</v>
      </c>
      <c r="AM925" s="11">
        <v>0</v>
      </c>
      <c r="AN925" s="11">
        <v>0</v>
      </c>
      <c r="AO925" s="11">
        <v>0</v>
      </c>
      <c r="AP925" s="11">
        <v>-3656.61</v>
      </c>
      <c r="AQ925" s="36">
        <v>15</v>
      </c>
      <c r="AR925" s="11">
        <f t="shared" si="25"/>
        <v>-548.49149999999997</v>
      </c>
      <c r="AS925" s="13">
        <v>44408</v>
      </c>
      <c r="AT925" s="14" t="s">
        <v>83</v>
      </c>
      <c r="AU925" s="15">
        <f t="shared" si="36"/>
        <v>-3656.61</v>
      </c>
      <c r="AV925" s="11"/>
      <c r="AW925" s="26" t="s">
        <v>684</v>
      </c>
      <c r="AX925" s="26"/>
      <c r="AY925" s="16">
        <v>44408</v>
      </c>
      <c r="AZ925" s="26" t="s">
        <v>684</v>
      </c>
      <c r="BA925" s="26"/>
      <c r="BB925" s="26"/>
      <c r="BC925" s="26"/>
      <c r="BD925" s="26"/>
      <c r="BE925" s="26"/>
      <c r="BF925" s="26"/>
      <c r="BG925" s="26"/>
      <c r="BH925" s="26" t="s">
        <v>795</v>
      </c>
      <c r="BI925" s="26" t="s">
        <v>796</v>
      </c>
      <c r="BJ925" s="26" t="s">
        <v>797</v>
      </c>
      <c r="BK925" s="26" t="s">
        <v>489</v>
      </c>
      <c r="BL925" s="26">
        <v>16066</v>
      </c>
      <c r="BM925" s="26" t="s">
        <v>84</v>
      </c>
      <c r="BN925" s="26"/>
      <c r="BO925" s="26"/>
      <c r="BP925" s="26"/>
      <c r="BQ925" s="26"/>
      <c r="BR925" s="26">
        <v>2</v>
      </c>
      <c r="BS925" s="26" t="s">
        <v>728</v>
      </c>
    </row>
    <row r="926" spans="2:71">
      <c r="B926" s="45" t="s">
        <v>793</v>
      </c>
      <c r="C926" s="26" t="s">
        <v>96</v>
      </c>
      <c r="D926" s="26">
        <v>5</v>
      </c>
      <c r="E926" s="9">
        <v>43914</v>
      </c>
      <c r="F926" s="9">
        <v>43845</v>
      </c>
      <c r="G926" s="9">
        <v>44211</v>
      </c>
      <c r="H926" s="26" t="s">
        <v>794</v>
      </c>
      <c r="I926" s="26"/>
      <c r="J926" s="26" t="s">
        <v>795</v>
      </c>
      <c r="K926" s="26" t="s">
        <v>796</v>
      </c>
      <c r="L926" s="26" t="s">
        <v>797</v>
      </c>
      <c r="M926" s="26" t="s">
        <v>489</v>
      </c>
      <c r="N926" s="26">
        <v>16066</v>
      </c>
      <c r="O926" s="26"/>
      <c r="P926" s="26"/>
      <c r="Q926" s="26">
        <v>149</v>
      </c>
      <c r="R926" s="26">
        <v>1000000</v>
      </c>
      <c r="S926" s="26">
        <v>0</v>
      </c>
      <c r="T926" s="26">
        <v>0</v>
      </c>
      <c r="U926" s="26">
        <v>0</v>
      </c>
      <c r="V926" s="26">
        <v>0</v>
      </c>
      <c r="W926" s="26">
        <v>35000</v>
      </c>
      <c r="X926" s="26">
        <v>0</v>
      </c>
      <c r="Y926" s="26">
        <v>0</v>
      </c>
      <c r="Z926" s="26">
        <v>0</v>
      </c>
      <c r="AA926" s="26">
        <v>0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/>
      <c r="AH926" s="26"/>
      <c r="AI926" s="26"/>
      <c r="AJ926" t="s">
        <v>828</v>
      </c>
      <c r="AK926" s="11">
        <v>-3624.61</v>
      </c>
      <c r="AL926" s="11">
        <v>-32</v>
      </c>
      <c r="AM926" s="11">
        <v>0</v>
      </c>
      <c r="AN926" s="11">
        <v>0</v>
      </c>
      <c r="AO926" s="11">
        <v>0</v>
      </c>
      <c r="AP926" s="11">
        <v>-3656.61</v>
      </c>
      <c r="AQ926" s="36">
        <v>15</v>
      </c>
      <c r="AR926" s="11">
        <f t="shared" si="25"/>
        <v>-548.49149999999997</v>
      </c>
      <c r="AS926" s="13">
        <v>44408</v>
      </c>
      <c r="AT926" s="14" t="s">
        <v>83</v>
      </c>
      <c r="AU926" s="15">
        <f t="shared" si="36"/>
        <v>-3656.61</v>
      </c>
      <c r="AV926" s="11"/>
      <c r="AW926" s="26" t="s">
        <v>684</v>
      </c>
      <c r="AX926" s="26"/>
      <c r="AY926" s="16">
        <v>44408</v>
      </c>
      <c r="AZ926" s="26" t="s">
        <v>684</v>
      </c>
      <c r="BA926" s="26"/>
      <c r="BB926" s="26"/>
      <c r="BC926" s="26"/>
      <c r="BD926" s="26"/>
      <c r="BE926" s="26"/>
      <c r="BF926" s="26"/>
      <c r="BG926" s="26"/>
      <c r="BH926" s="26" t="s">
        <v>795</v>
      </c>
      <c r="BI926" s="26" t="s">
        <v>796</v>
      </c>
      <c r="BJ926" s="26" t="s">
        <v>797</v>
      </c>
      <c r="BK926" s="26" t="s">
        <v>489</v>
      </c>
      <c r="BL926" s="26">
        <v>16066</v>
      </c>
      <c r="BM926" s="26" t="s">
        <v>84</v>
      </c>
      <c r="BN926" s="26"/>
      <c r="BO926" s="26"/>
      <c r="BP926" s="26"/>
      <c r="BQ926" s="26"/>
      <c r="BR926" s="26">
        <v>2</v>
      </c>
      <c r="BS926" s="26" t="s">
        <v>728</v>
      </c>
    </row>
    <row r="927" spans="2:71">
      <c r="B927" s="45" t="s">
        <v>793</v>
      </c>
      <c r="C927" s="26" t="s">
        <v>96</v>
      </c>
      <c r="D927" s="26">
        <v>5</v>
      </c>
      <c r="E927" s="9">
        <v>43914</v>
      </c>
      <c r="F927" s="9">
        <v>43845</v>
      </c>
      <c r="G927" s="9">
        <v>44211</v>
      </c>
      <c r="H927" s="26" t="s">
        <v>794</v>
      </c>
      <c r="I927" s="26"/>
      <c r="J927" s="26" t="s">
        <v>795</v>
      </c>
      <c r="K927" s="26" t="s">
        <v>796</v>
      </c>
      <c r="L927" s="26" t="s">
        <v>797</v>
      </c>
      <c r="M927" s="26" t="s">
        <v>489</v>
      </c>
      <c r="N927" s="26">
        <v>16066</v>
      </c>
      <c r="O927" s="26"/>
      <c r="P927" s="26"/>
      <c r="Q927" s="26">
        <v>149</v>
      </c>
      <c r="R927" s="26">
        <v>1000000</v>
      </c>
      <c r="S927" s="26">
        <v>0</v>
      </c>
      <c r="T927" s="26">
        <v>0</v>
      </c>
      <c r="U927" s="26">
        <v>0</v>
      </c>
      <c r="V927" s="26">
        <v>0</v>
      </c>
      <c r="W927" s="26">
        <v>35000</v>
      </c>
      <c r="X927" s="26">
        <v>0</v>
      </c>
      <c r="Y927" s="26">
        <v>0</v>
      </c>
      <c r="Z927" s="26">
        <v>0</v>
      </c>
      <c r="AA927" s="26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/>
      <c r="AH927" s="26"/>
      <c r="AI927" s="26"/>
      <c r="AJ927" t="s">
        <v>829</v>
      </c>
      <c r="AK927" s="11">
        <v>-3624.61</v>
      </c>
      <c r="AL927" s="11">
        <v>-32</v>
      </c>
      <c r="AM927" s="11">
        <v>0</v>
      </c>
      <c r="AN927" s="11">
        <v>0</v>
      </c>
      <c r="AO927" s="11">
        <v>0</v>
      </c>
      <c r="AP927" s="11">
        <v>-3656.61</v>
      </c>
      <c r="AQ927" s="36">
        <v>15</v>
      </c>
      <c r="AR927" s="11">
        <f t="shared" si="25"/>
        <v>-548.49149999999997</v>
      </c>
      <c r="AS927" s="13">
        <v>44408</v>
      </c>
      <c r="AT927" s="14" t="s">
        <v>83</v>
      </c>
      <c r="AU927" s="15">
        <f t="shared" si="36"/>
        <v>-3656.61</v>
      </c>
      <c r="AV927" s="11"/>
      <c r="AW927" s="26" t="s">
        <v>684</v>
      </c>
      <c r="AX927" s="26"/>
      <c r="AY927" s="16">
        <v>44408</v>
      </c>
      <c r="AZ927" s="26" t="s">
        <v>684</v>
      </c>
      <c r="BA927" s="26"/>
      <c r="BB927" s="26"/>
      <c r="BC927" s="26"/>
      <c r="BD927" s="26"/>
      <c r="BE927" s="26"/>
      <c r="BF927" s="26"/>
      <c r="BG927" s="26"/>
      <c r="BH927" s="26" t="s">
        <v>795</v>
      </c>
      <c r="BI927" s="26" t="s">
        <v>796</v>
      </c>
      <c r="BJ927" s="26" t="s">
        <v>797</v>
      </c>
      <c r="BK927" s="26" t="s">
        <v>489</v>
      </c>
      <c r="BL927" s="26">
        <v>16066</v>
      </c>
      <c r="BM927" s="26" t="s">
        <v>84</v>
      </c>
      <c r="BN927" s="26"/>
      <c r="BO927" s="26"/>
      <c r="BP927" s="26"/>
      <c r="BQ927" s="26"/>
      <c r="BR927" s="26">
        <v>2</v>
      </c>
      <c r="BS927" s="26" t="s">
        <v>728</v>
      </c>
    </row>
    <row r="928" spans="2:71">
      <c r="B928" s="45" t="s">
        <v>793</v>
      </c>
      <c r="C928" s="26" t="s">
        <v>96</v>
      </c>
      <c r="D928" s="26">
        <v>5</v>
      </c>
      <c r="E928" s="9">
        <v>43914</v>
      </c>
      <c r="F928" s="9">
        <v>43845</v>
      </c>
      <c r="G928" s="9">
        <v>44211</v>
      </c>
      <c r="H928" s="26" t="s">
        <v>794</v>
      </c>
      <c r="I928" s="26"/>
      <c r="J928" s="26" t="s">
        <v>795</v>
      </c>
      <c r="K928" s="26" t="s">
        <v>796</v>
      </c>
      <c r="L928" s="26" t="s">
        <v>797</v>
      </c>
      <c r="M928" s="26" t="s">
        <v>489</v>
      </c>
      <c r="N928" s="26">
        <v>16066</v>
      </c>
      <c r="O928" s="26"/>
      <c r="P928" s="26"/>
      <c r="Q928" s="26">
        <v>149</v>
      </c>
      <c r="R928" s="26">
        <v>1000000</v>
      </c>
      <c r="S928" s="26">
        <v>0</v>
      </c>
      <c r="T928" s="26">
        <v>0</v>
      </c>
      <c r="U928" s="26">
        <v>0</v>
      </c>
      <c r="V928" s="26">
        <v>0</v>
      </c>
      <c r="W928" s="26">
        <v>35000</v>
      </c>
      <c r="X928" s="26">
        <v>0</v>
      </c>
      <c r="Y928" s="26">
        <v>0</v>
      </c>
      <c r="Z928" s="26">
        <v>0</v>
      </c>
      <c r="AA928" s="26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/>
      <c r="AH928" s="26"/>
      <c r="AI928" s="26"/>
      <c r="AJ928" t="s">
        <v>830</v>
      </c>
      <c r="AK928" s="11">
        <v>-3624.61</v>
      </c>
      <c r="AL928" s="11">
        <v>-32</v>
      </c>
      <c r="AM928" s="11">
        <v>0</v>
      </c>
      <c r="AN928" s="11">
        <v>0</v>
      </c>
      <c r="AO928" s="11">
        <v>0</v>
      </c>
      <c r="AP928" s="11">
        <v>-3656.61</v>
      </c>
      <c r="AQ928" s="36">
        <v>15</v>
      </c>
      <c r="AR928" s="11">
        <f t="shared" si="25"/>
        <v>-548.49149999999997</v>
      </c>
      <c r="AS928" s="13">
        <v>44408</v>
      </c>
      <c r="AT928" s="14" t="s">
        <v>83</v>
      </c>
      <c r="AU928" s="15">
        <f t="shared" si="36"/>
        <v>-3656.61</v>
      </c>
      <c r="AV928" s="11"/>
      <c r="AW928" s="26" t="s">
        <v>684</v>
      </c>
      <c r="AX928" s="26"/>
      <c r="AY928" s="16">
        <v>44408</v>
      </c>
      <c r="AZ928" s="26" t="s">
        <v>684</v>
      </c>
      <c r="BA928" s="26"/>
      <c r="BB928" s="26"/>
      <c r="BC928" s="26"/>
      <c r="BD928" s="26"/>
      <c r="BE928" s="26"/>
      <c r="BF928" s="26"/>
      <c r="BG928" s="26"/>
      <c r="BH928" s="26" t="s">
        <v>795</v>
      </c>
      <c r="BI928" s="26" t="s">
        <v>796</v>
      </c>
      <c r="BJ928" s="26" t="s">
        <v>797</v>
      </c>
      <c r="BK928" s="26" t="s">
        <v>489</v>
      </c>
      <c r="BL928" s="26">
        <v>16066</v>
      </c>
      <c r="BM928" s="26" t="s">
        <v>84</v>
      </c>
      <c r="BN928" s="26"/>
      <c r="BO928" s="26"/>
      <c r="BP928" s="26"/>
      <c r="BQ928" s="26"/>
      <c r="BR928" s="26">
        <v>2</v>
      </c>
      <c r="BS928" s="26" t="s">
        <v>728</v>
      </c>
    </row>
    <row r="929" spans="2:71">
      <c r="B929" s="45" t="s">
        <v>793</v>
      </c>
      <c r="C929" s="26" t="s">
        <v>96</v>
      </c>
      <c r="D929" s="26">
        <v>5</v>
      </c>
      <c r="E929" s="9">
        <v>43914</v>
      </c>
      <c r="F929" s="9">
        <v>43845</v>
      </c>
      <c r="G929" s="9">
        <v>44211</v>
      </c>
      <c r="H929" s="26" t="s">
        <v>794</v>
      </c>
      <c r="I929" s="26"/>
      <c r="J929" s="26" t="s">
        <v>795</v>
      </c>
      <c r="K929" s="26" t="s">
        <v>796</v>
      </c>
      <c r="L929" s="26" t="s">
        <v>797</v>
      </c>
      <c r="M929" s="26" t="s">
        <v>489</v>
      </c>
      <c r="N929" s="26">
        <v>16066</v>
      </c>
      <c r="O929" s="26"/>
      <c r="P929" s="26"/>
      <c r="Q929" s="26">
        <v>149</v>
      </c>
      <c r="R929" s="26">
        <v>1000000</v>
      </c>
      <c r="S929" s="26">
        <v>0</v>
      </c>
      <c r="T929" s="26">
        <v>0</v>
      </c>
      <c r="U929" s="26">
        <v>0</v>
      </c>
      <c r="V929" s="26">
        <v>0</v>
      </c>
      <c r="W929" s="26">
        <v>35000</v>
      </c>
      <c r="X929" s="26">
        <v>0</v>
      </c>
      <c r="Y929" s="26">
        <v>0</v>
      </c>
      <c r="Z929" s="26">
        <v>0</v>
      </c>
      <c r="AA929" s="26">
        <v>0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/>
      <c r="AH929" s="26"/>
      <c r="AI929" s="26"/>
      <c r="AJ929" t="s">
        <v>834</v>
      </c>
      <c r="AK929" s="11">
        <v>-3624.61</v>
      </c>
      <c r="AL929" s="11">
        <v>-32</v>
      </c>
      <c r="AM929" s="11">
        <v>0</v>
      </c>
      <c r="AN929" s="11">
        <v>0</v>
      </c>
      <c r="AO929" s="11">
        <v>0</v>
      </c>
      <c r="AP929" s="11">
        <v>-3656.61</v>
      </c>
      <c r="AQ929" s="36">
        <v>15</v>
      </c>
      <c r="AR929" s="11">
        <f t="shared" si="25"/>
        <v>-548.49149999999997</v>
      </c>
      <c r="AS929" s="13">
        <v>44408</v>
      </c>
      <c r="AT929" s="14" t="s">
        <v>83</v>
      </c>
      <c r="AU929" s="15">
        <f t="shared" si="36"/>
        <v>-3656.61</v>
      </c>
      <c r="AV929" s="11"/>
      <c r="AW929" s="26" t="s">
        <v>684</v>
      </c>
      <c r="AX929" s="26"/>
      <c r="AY929" s="16">
        <v>44408</v>
      </c>
      <c r="AZ929" s="26" t="s">
        <v>684</v>
      </c>
      <c r="BA929" s="26"/>
      <c r="BB929" s="26"/>
      <c r="BC929" s="26"/>
      <c r="BD929" s="26"/>
      <c r="BE929" s="26"/>
      <c r="BF929" s="26"/>
      <c r="BG929" s="26"/>
      <c r="BH929" s="26" t="s">
        <v>795</v>
      </c>
      <c r="BI929" s="26" t="s">
        <v>796</v>
      </c>
      <c r="BJ929" s="26" t="s">
        <v>797</v>
      </c>
      <c r="BK929" s="26" t="s">
        <v>489</v>
      </c>
      <c r="BL929" s="26">
        <v>16066</v>
      </c>
      <c r="BM929" s="26" t="s">
        <v>84</v>
      </c>
      <c r="BN929" s="26"/>
      <c r="BO929" s="26"/>
      <c r="BP929" s="26"/>
      <c r="BQ929" s="26"/>
      <c r="BR929" s="26">
        <v>2</v>
      </c>
      <c r="BS929" s="26" t="s">
        <v>728</v>
      </c>
    </row>
    <row r="930" spans="2:71">
      <c r="B930" s="45" t="s">
        <v>793</v>
      </c>
      <c r="C930" s="26" t="s">
        <v>96</v>
      </c>
      <c r="D930" s="26">
        <v>5</v>
      </c>
      <c r="E930" s="9">
        <v>43914</v>
      </c>
      <c r="F930" s="9">
        <v>43845</v>
      </c>
      <c r="G930" s="9">
        <v>44211</v>
      </c>
      <c r="H930" s="26" t="s">
        <v>794</v>
      </c>
      <c r="I930" s="26"/>
      <c r="J930" s="26" t="s">
        <v>795</v>
      </c>
      <c r="K930" s="26" t="s">
        <v>796</v>
      </c>
      <c r="L930" s="26" t="s">
        <v>797</v>
      </c>
      <c r="M930" s="26" t="s">
        <v>489</v>
      </c>
      <c r="N930" s="26">
        <v>16066</v>
      </c>
      <c r="O930" s="26"/>
      <c r="P930" s="26"/>
      <c r="Q930" s="26">
        <v>149</v>
      </c>
      <c r="R930" s="26">
        <v>1000000</v>
      </c>
      <c r="S930" s="26">
        <v>0</v>
      </c>
      <c r="T930" s="26">
        <v>0</v>
      </c>
      <c r="U930" s="26">
        <v>0</v>
      </c>
      <c r="V930" s="26">
        <v>0</v>
      </c>
      <c r="W930" s="26">
        <v>35000</v>
      </c>
      <c r="X930" s="26">
        <v>0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6">
        <v>0</v>
      </c>
      <c r="AE930" s="26">
        <v>0</v>
      </c>
      <c r="AF930" s="26">
        <v>0</v>
      </c>
      <c r="AG930" s="26"/>
      <c r="AH930" s="26"/>
      <c r="AI930" s="26"/>
      <c r="AJ930" t="s">
        <v>835</v>
      </c>
      <c r="AK930" s="11">
        <v>-3624.61</v>
      </c>
      <c r="AL930" s="11">
        <v>-32</v>
      </c>
      <c r="AM930" s="11">
        <v>0</v>
      </c>
      <c r="AN930" s="11">
        <v>0</v>
      </c>
      <c r="AO930" s="11">
        <v>0</v>
      </c>
      <c r="AP930" s="11">
        <v>-3656.61</v>
      </c>
      <c r="AQ930" s="36">
        <v>15</v>
      </c>
      <c r="AR930" s="11">
        <f t="shared" si="25"/>
        <v>-548.49149999999997</v>
      </c>
      <c r="AS930" s="13">
        <v>44408</v>
      </c>
      <c r="AT930" s="14" t="s">
        <v>83</v>
      </c>
      <c r="AU930" s="15">
        <f t="shared" si="36"/>
        <v>-3656.61</v>
      </c>
      <c r="AV930" s="11"/>
      <c r="AW930" s="26" t="s">
        <v>684</v>
      </c>
      <c r="AX930" s="26"/>
      <c r="AY930" s="16">
        <v>44408</v>
      </c>
      <c r="AZ930" s="26" t="s">
        <v>684</v>
      </c>
      <c r="BA930" s="26"/>
      <c r="BB930" s="26"/>
      <c r="BC930" s="26"/>
      <c r="BD930" s="26"/>
      <c r="BE930" s="26"/>
      <c r="BF930" s="26"/>
      <c r="BG930" s="26"/>
      <c r="BH930" s="26" t="s">
        <v>795</v>
      </c>
      <c r="BI930" s="26" t="s">
        <v>796</v>
      </c>
      <c r="BJ930" s="26" t="s">
        <v>797</v>
      </c>
      <c r="BK930" s="26" t="s">
        <v>489</v>
      </c>
      <c r="BL930" s="26">
        <v>16066</v>
      </c>
      <c r="BM930" s="26" t="s">
        <v>84</v>
      </c>
      <c r="BN930" s="26"/>
      <c r="BO930" s="26"/>
      <c r="BP930" s="26"/>
      <c r="BQ930" s="26"/>
      <c r="BR930" s="26">
        <v>2</v>
      </c>
      <c r="BS930" s="26" t="s">
        <v>728</v>
      </c>
    </row>
    <row r="931" spans="2:71">
      <c r="B931" s="45" t="s">
        <v>793</v>
      </c>
      <c r="C931" s="26" t="s">
        <v>96</v>
      </c>
      <c r="D931" s="26">
        <v>5</v>
      </c>
      <c r="E931" s="9">
        <v>43914</v>
      </c>
      <c r="F931" s="9">
        <v>43845</v>
      </c>
      <c r="G931" s="9">
        <v>44211</v>
      </c>
      <c r="H931" s="26" t="s">
        <v>794</v>
      </c>
      <c r="I931" s="26"/>
      <c r="J931" s="26" t="s">
        <v>795</v>
      </c>
      <c r="K931" s="26" t="s">
        <v>796</v>
      </c>
      <c r="L931" s="26" t="s">
        <v>797</v>
      </c>
      <c r="M931" s="26" t="s">
        <v>489</v>
      </c>
      <c r="N931" s="26">
        <v>16066</v>
      </c>
      <c r="O931" s="26"/>
      <c r="P931" s="26"/>
      <c r="Q931" s="26">
        <v>149</v>
      </c>
      <c r="R931" s="26">
        <v>1000000</v>
      </c>
      <c r="S931" s="26">
        <v>0</v>
      </c>
      <c r="T931" s="26">
        <v>0</v>
      </c>
      <c r="U931" s="26">
        <v>0</v>
      </c>
      <c r="V931" s="26">
        <v>0</v>
      </c>
      <c r="W931" s="26">
        <v>35000</v>
      </c>
      <c r="X931" s="26">
        <v>0</v>
      </c>
      <c r="Y931" s="26">
        <v>0</v>
      </c>
      <c r="Z931" s="26">
        <v>0</v>
      </c>
      <c r="AA931" s="26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/>
      <c r="AH931" s="26"/>
      <c r="AI931" s="26"/>
      <c r="AJ931" t="s">
        <v>836</v>
      </c>
      <c r="AK931" s="11">
        <v>-3624.61</v>
      </c>
      <c r="AL931" s="11">
        <v>-32</v>
      </c>
      <c r="AM931" s="11">
        <v>0</v>
      </c>
      <c r="AN931" s="11">
        <v>0</v>
      </c>
      <c r="AO931" s="11">
        <v>0</v>
      </c>
      <c r="AP931" s="11">
        <v>-3656.61</v>
      </c>
      <c r="AQ931" s="36">
        <v>15</v>
      </c>
      <c r="AR931" s="11">
        <f t="shared" si="25"/>
        <v>-548.49149999999997</v>
      </c>
      <c r="AS931" s="13">
        <v>44408</v>
      </c>
      <c r="AT931" s="14" t="s">
        <v>83</v>
      </c>
      <c r="AU931" s="15">
        <f t="shared" si="36"/>
        <v>-3656.61</v>
      </c>
      <c r="AV931" s="11"/>
      <c r="AW931" s="26" t="s">
        <v>684</v>
      </c>
      <c r="AX931" s="26"/>
      <c r="AY931" s="16">
        <v>44408</v>
      </c>
      <c r="AZ931" s="26" t="s">
        <v>684</v>
      </c>
      <c r="BA931" s="26"/>
      <c r="BB931" s="26"/>
      <c r="BC931" s="26"/>
      <c r="BD931" s="26"/>
      <c r="BE931" s="26"/>
      <c r="BF931" s="26"/>
      <c r="BG931" s="26"/>
      <c r="BH931" s="26" t="s">
        <v>795</v>
      </c>
      <c r="BI931" s="26" t="s">
        <v>796</v>
      </c>
      <c r="BJ931" s="26" t="s">
        <v>797</v>
      </c>
      <c r="BK931" s="26" t="s">
        <v>489</v>
      </c>
      <c r="BL931" s="26">
        <v>16066</v>
      </c>
      <c r="BM931" s="26" t="s">
        <v>84</v>
      </c>
      <c r="BN931" s="26"/>
      <c r="BO931" s="26"/>
      <c r="BP931" s="26"/>
      <c r="BQ931" s="26"/>
      <c r="BR931" s="26">
        <v>2</v>
      </c>
      <c r="BS931" s="26" t="s">
        <v>728</v>
      </c>
    </row>
    <row r="932" spans="2:71">
      <c r="B932" s="45" t="s">
        <v>793</v>
      </c>
      <c r="C932" s="26" t="s">
        <v>96</v>
      </c>
      <c r="D932" s="26">
        <v>5</v>
      </c>
      <c r="E932" s="9">
        <v>43914</v>
      </c>
      <c r="F932" s="9">
        <v>43845</v>
      </c>
      <c r="G932" s="9">
        <v>44211</v>
      </c>
      <c r="H932" s="26" t="s">
        <v>794</v>
      </c>
      <c r="I932" s="26"/>
      <c r="J932" s="26" t="s">
        <v>795</v>
      </c>
      <c r="K932" s="26" t="s">
        <v>796</v>
      </c>
      <c r="L932" s="26" t="s">
        <v>797</v>
      </c>
      <c r="M932" s="26" t="s">
        <v>489</v>
      </c>
      <c r="N932" s="26">
        <v>16066</v>
      </c>
      <c r="O932" s="26"/>
      <c r="P932" s="26"/>
      <c r="Q932" s="26">
        <v>149</v>
      </c>
      <c r="R932" s="26">
        <v>1000000</v>
      </c>
      <c r="S932" s="26">
        <v>0</v>
      </c>
      <c r="T932" s="26">
        <v>0</v>
      </c>
      <c r="U932" s="26">
        <v>0</v>
      </c>
      <c r="V932" s="26">
        <v>0</v>
      </c>
      <c r="W932" s="26">
        <v>35000</v>
      </c>
      <c r="X932" s="26">
        <v>0</v>
      </c>
      <c r="Y932" s="26">
        <v>0</v>
      </c>
      <c r="Z932" s="26">
        <v>0</v>
      </c>
      <c r="AA932" s="26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/>
      <c r="AH932" s="26"/>
      <c r="AI932" s="26"/>
      <c r="AJ932" t="s">
        <v>840</v>
      </c>
      <c r="AK932" s="11">
        <v>-3624.61</v>
      </c>
      <c r="AL932" s="11">
        <v>-32</v>
      </c>
      <c r="AM932" s="11">
        <v>0</v>
      </c>
      <c r="AN932" s="11">
        <v>0</v>
      </c>
      <c r="AO932" s="11">
        <v>0</v>
      </c>
      <c r="AP932" s="11">
        <v>-3656.61</v>
      </c>
      <c r="AQ932" s="36">
        <v>15</v>
      </c>
      <c r="AR932" s="11">
        <f t="shared" si="25"/>
        <v>-548.49149999999997</v>
      </c>
      <c r="AS932" s="13">
        <v>44408</v>
      </c>
      <c r="AT932" s="14" t="s">
        <v>83</v>
      </c>
      <c r="AU932" s="15">
        <f t="shared" si="36"/>
        <v>-3656.61</v>
      </c>
      <c r="AV932" s="11"/>
      <c r="AW932" s="26" t="s">
        <v>684</v>
      </c>
      <c r="AX932" s="26"/>
      <c r="AY932" s="16">
        <v>44408</v>
      </c>
      <c r="AZ932" s="26" t="s">
        <v>684</v>
      </c>
      <c r="BA932" s="26"/>
      <c r="BB932" s="26"/>
      <c r="BC932" s="26"/>
      <c r="BD932" s="26"/>
      <c r="BE932" s="26"/>
      <c r="BF932" s="26"/>
      <c r="BG932" s="26"/>
      <c r="BH932" s="26" t="s">
        <v>795</v>
      </c>
      <c r="BI932" s="26" t="s">
        <v>796</v>
      </c>
      <c r="BJ932" s="26" t="s">
        <v>797</v>
      </c>
      <c r="BK932" s="26" t="s">
        <v>489</v>
      </c>
      <c r="BL932" s="26">
        <v>16066</v>
      </c>
      <c r="BM932" s="26" t="s">
        <v>84</v>
      </c>
      <c r="BN932" s="26"/>
      <c r="BO932" s="26"/>
      <c r="BP932" s="26"/>
      <c r="BQ932" s="26"/>
      <c r="BR932" s="26">
        <v>2</v>
      </c>
      <c r="BS932" s="26" t="s">
        <v>728</v>
      </c>
    </row>
    <row r="933" spans="2:71">
      <c r="B933" s="45" t="s">
        <v>793</v>
      </c>
      <c r="C933" s="26" t="s">
        <v>96</v>
      </c>
      <c r="D933" s="26">
        <v>5</v>
      </c>
      <c r="E933" s="9">
        <v>43914</v>
      </c>
      <c r="F933" s="9">
        <v>43845</v>
      </c>
      <c r="G933" s="9">
        <v>44211</v>
      </c>
      <c r="H933" s="26" t="s">
        <v>794</v>
      </c>
      <c r="I933" s="26"/>
      <c r="J933" s="26" t="s">
        <v>795</v>
      </c>
      <c r="K933" s="26" t="s">
        <v>796</v>
      </c>
      <c r="L933" s="26" t="s">
        <v>797</v>
      </c>
      <c r="M933" s="26" t="s">
        <v>489</v>
      </c>
      <c r="N933" s="26">
        <v>16066</v>
      </c>
      <c r="O933" s="26"/>
      <c r="P933" s="26"/>
      <c r="Q933" s="26">
        <v>149</v>
      </c>
      <c r="R933" s="26">
        <v>1000000</v>
      </c>
      <c r="S933" s="26">
        <v>0</v>
      </c>
      <c r="T933" s="26">
        <v>0</v>
      </c>
      <c r="U933" s="26">
        <v>0</v>
      </c>
      <c r="V933" s="26">
        <v>0</v>
      </c>
      <c r="W933" s="26">
        <v>35000</v>
      </c>
      <c r="X933" s="26">
        <v>0</v>
      </c>
      <c r="Y933" s="26">
        <v>0</v>
      </c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/>
      <c r="AH933" s="26"/>
      <c r="AI933" s="26"/>
      <c r="AJ933" t="s">
        <v>841</v>
      </c>
      <c r="AK933" s="11">
        <v>-3624.61</v>
      </c>
      <c r="AL933" s="11">
        <v>-32</v>
      </c>
      <c r="AM933" s="11">
        <v>0</v>
      </c>
      <c r="AN933" s="11">
        <v>0</v>
      </c>
      <c r="AO933" s="11">
        <v>0</v>
      </c>
      <c r="AP933" s="11">
        <v>-3656.61</v>
      </c>
      <c r="AQ933" s="36">
        <v>15</v>
      </c>
      <c r="AR933" s="11">
        <f t="shared" si="25"/>
        <v>-548.49149999999997</v>
      </c>
      <c r="AS933" s="13">
        <v>44408</v>
      </c>
      <c r="AT933" s="14" t="s">
        <v>83</v>
      </c>
      <c r="AU933" s="15">
        <f t="shared" si="36"/>
        <v>-3656.61</v>
      </c>
      <c r="AV933" s="11"/>
      <c r="AW933" s="26" t="s">
        <v>684</v>
      </c>
      <c r="AX933" s="26"/>
      <c r="AY933" s="16">
        <v>44408</v>
      </c>
      <c r="AZ933" s="26" t="s">
        <v>684</v>
      </c>
      <c r="BA933" s="26"/>
      <c r="BB933" s="26"/>
      <c r="BC933" s="26"/>
      <c r="BD933" s="26"/>
      <c r="BE933" s="26"/>
      <c r="BF933" s="26"/>
      <c r="BG933" s="26"/>
      <c r="BH933" s="26" t="s">
        <v>795</v>
      </c>
      <c r="BI933" s="26" t="s">
        <v>796</v>
      </c>
      <c r="BJ933" s="26" t="s">
        <v>797</v>
      </c>
      <c r="BK933" s="26" t="s">
        <v>489</v>
      </c>
      <c r="BL933" s="26">
        <v>16066</v>
      </c>
      <c r="BM933" s="26" t="s">
        <v>84</v>
      </c>
      <c r="BN933" s="26"/>
      <c r="BO933" s="26"/>
      <c r="BP933" s="26"/>
      <c r="BQ933" s="26"/>
      <c r="BR933" s="26">
        <v>2</v>
      </c>
      <c r="BS933" s="26" t="s">
        <v>728</v>
      </c>
    </row>
    <row r="934" spans="2:71">
      <c r="B934" s="45" t="s">
        <v>793</v>
      </c>
      <c r="C934" s="26" t="s">
        <v>96</v>
      </c>
      <c r="D934" s="26">
        <v>5</v>
      </c>
      <c r="E934" s="9">
        <v>43914</v>
      </c>
      <c r="F934" s="9">
        <v>43845</v>
      </c>
      <c r="G934" s="9">
        <v>44211</v>
      </c>
      <c r="H934" s="26" t="s">
        <v>794</v>
      </c>
      <c r="I934" s="26"/>
      <c r="J934" s="26" t="s">
        <v>795</v>
      </c>
      <c r="K934" s="26" t="s">
        <v>796</v>
      </c>
      <c r="L934" s="26" t="s">
        <v>797</v>
      </c>
      <c r="M934" s="26" t="s">
        <v>489</v>
      </c>
      <c r="N934" s="26">
        <v>16066</v>
      </c>
      <c r="O934" s="26"/>
      <c r="P934" s="26"/>
      <c r="Q934" s="26">
        <v>149</v>
      </c>
      <c r="R934" s="26">
        <v>1000000</v>
      </c>
      <c r="S934" s="26">
        <v>0</v>
      </c>
      <c r="T934" s="26">
        <v>0</v>
      </c>
      <c r="U934" s="26">
        <v>0</v>
      </c>
      <c r="V934" s="26">
        <v>0</v>
      </c>
      <c r="W934" s="26">
        <v>35000</v>
      </c>
      <c r="X934" s="26">
        <v>0</v>
      </c>
      <c r="Y934" s="26">
        <v>0</v>
      </c>
      <c r="Z934" s="26">
        <v>0</v>
      </c>
      <c r="AA934" s="26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/>
      <c r="AH934" s="26"/>
      <c r="AI934" s="26"/>
      <c r="AJ934" t="s">
        <v>842</v>
      </c>
      <c r="AK934" s="11">
        <v>-3624.61</v>
      </c>
      <c r="AL934" s="11">
        <v>-32</v>
      </c>
      <c r="AM934" s="11">
        <v>0</v>
      </c>
      <c r="AN934" s="11">
        <v>0</v>
      </c>
      <c r="AO934" s="11">
        <v>0</v>
      </c>
      <c r="AP934" s="11">
        <v>-3656.61</v>
      </c>
      <c r="AQ934" s="36">
        <v>15</v>
      </c>
      <c r="AR934" s="11">
        <f t="shared" si="25"/>
        <v>-548.49149999999997</v>
      </c>
      <c r="AS934" s="13">
        <v>44408</v>
      </c>
      <c r="AT934" s="14" t="s">
        <v>83</v>
      </c>
      <c r="AU934" s="15">
        <f t="shared" si="36"/>
        <v>-3656.61</v>
      </c>
      <c r="AV934" s="11"/>
      <c r="AW934" s="26" t="s">
        <v>684</v>
      </c>
      <c r="AX934" s="26"/>
      <c r="AY934" s="16">
        <v>44408</v>
      </c>
      <c r="AZ934" s="26" t="s">
        <v>684</v>
      </c>
      <c r="BA934" s="26"/>
      <c r="BB934" s="26"/>
      <c r="BC934" s="26"/>
      <c r="BD934" s="26"/>
      <c r="BE934" s="26"/>
      <c r="BF934" s="26"/>
      <c r="BG934" s="26"/>
      <c r="BH934" s="26" t="s">
        <v>795</v>
      </c>
      <c r="BI934" s="26" t="s">
        <v>796</v>
      </c>
      <c r="BJ934" s="26" t="s">
        <v>797</v>
      </c>
      <c r="BK934" s="26" t="s">
        <v>489</v>
      </c>
      <c r="BL934" s="26">
        <v>16066</v>
      </c>
      <c r="BM934" s="26" t="s">
        <v>84</v>
      </c>
      <c r="BN934" s="26"/>
      <c r="BO934" s="26"/>
      <c r="BP934" s="26"/>
      <c r="BQ934" s="26"/>
      <c r="BR934" s="26">
        <v>2</v>
      </c>
      <c r="BS934" s="26" t="s">
        <v>728</v>
      </c>
    </row>
    <row r="935" spans="2:71">
      <c r="B935" s="45" t="s">
        <v>793</v>
      </c>
      <c r="C935" s="26" t="s">
        <v>96</v>
      </c>
      <c r="D935" s="26">
        <v>5</v>
      </c>
      <c r="E935" s="9">
        <v>43914</v>
      </c>
      <c r="F935" s="9">
        <v>43845</v>
      </c>
      <c r="G935" s="9">
        <v>44211</v>
      </c>
      <c r="H935" s="26" t="s">
        <v>794</v>
      </c>
      <c r="I935" s="26"/>
      <c r="J935" s="26" t="s">
        <v>795</v>
      </c>
      <c r="K935" s="26" t="s">
        <v>796</v>
      </c>
      <c r="L935" s="26" t="s">
        <v>797</v>
      </c>
      <c r="M935" s="26" t="s">
        <v>489</v>
      </c>
      <c r="N935" s="26">
        <v>16066</v>
      </c>
      <c r="O935" s="26"/>
      <c r="P935" s="26"/>
      <c r="Q935" s="26">
        <v>149</v>
      </c>
      <c r="R935" s="26">
        <v>1000000</v>
      </c>
      <c r="S935" s="26">
        <v>0</v>
      </c>
      <c r="T935" s="26">
        <v>0</v>
      </c>
      <c r="U935" s="26">
        <v>0</v>
      </c>
      <c r="V935" s="26">
        <v>0</v>
      </c>
      <c r="W935" s="26">
        <v>35000</v>
      </c>
      <c r="X935" s="26">
        <v>0</v>
      </c>
      <c r="Y935" s="26">
        <v>0</v>
      </c>
      <c r="Z935" s="26">
        <v>0</v>
      </c>
      <c r="AA935" s="26">
        <v>0</v>
      </c>
      <c r="AB935" s="26">
        <v>0</v>
      </c>
      <c r="AC935" s="26">
        <v>0</v>
      </c>
      <c r="AD935" s="26">
        <v>0</v>
      </c>
      <c r="AE935" s="26">
        <v>0</v>
      </c>
      <c r="AF935" s="26">
        <v>0</v>
      </c>
      <c r="AG935" s="26"/>
      <c r="AH935" s="26"/>
      <c r="AI935" s="26"/>
      <c r="AJ935" t="s">
        <v>843</v>
      </c>
      <c r="AK935" s="11">
        <v>-3624.61</v>
      </c>
      <c r="AL935" s="11">
        <v>-32</v>
      </c>
      <c r="AM935" s="11">
        <v>0</v>
      </c>
      <c r="AN935" s="11">
        <v>0</v>
      </c>
      <c r="AO935" s="11">
        <v>0</v>
      </c>
      <c r="AP935" s="11">
        <v>-3656.61</v>
      </c>
      <c r="AQ935" s="36">
        <v>15</v>
      </c>
      <c r="AR935" s="11">
        <f t="shared" si="25"/>
        <v>-548.49149999999997</v>
      </c>
      <c r="AS935" s="13">
        <v>44408</v>
      </c>
      <c r="AT935" s="14" t="s">
        <v>83</v>
      </c>
      <c r="AU935" s="15">
        <f t="shared" si="36"/>
        <v>-3656.61</v>
      </c>
      <c r="AV935" s="11"/>
      <c r="AW935" s="26" t="s">
        <v>684</v>
      </c>
      <c r="AX935" s="26"/>
      <c r="AY935" s="16">
        <v>44408</v>
      </c>
      <c r="AZ935" s="26" t="s">
        <v>684</v>
      </c>
      <c r="BA935" s="26"/>
      <c r="BB935" s="26"/>
      <c r="BC935" s="26"/>
      <c r="BD935" s="26"/>
      <c r="BE935" s="26"/>
      <c r="BF935" s="26"/>
      <c r="BG935" s="26"/>
      <c r="BH935" s="26" t="s">
        <v>795</v>
      </c>
      <c r="BI935" s="26" t="s">
        <v>796</v>
      </c>
      <c r="BJ935" s="26" t="s">
        <v>797</v>
      </c>
      <c r="BK935" s="26" t="s">
        <v>489</v>
      </c>
      <c r="BL935" s="26">
        <v>16066</v>
      </c>
      <c r="BM935" s="26" t="s">
        <v>84</v>
      </c>
      <c r="BN935" s="26"/>
      <c r="BO935" s="26"/>
      <c r="BP935" s="26"/>
      <c r="BQ935" s="26"/>
      <c r="BR935" s="26">
        <v>2</v>
      </c>
      <c r="BS935" s="26" t="s">
        <v>728</v>
      </c>
    </row>
    <row r="936" spans="2:71">
      <c r="B936" s="45" t="s">
        <v>793</v>
      </c>
      <c r="C936" s="26" t="s">
        <v>96</v>
      </c>
      <c r="D936" s="26">
        <v>6</v>
      </c>
      <c r="E936" s="9">
        <v>43917</v>
      </c>
      <c r="F936" s="9">
        <v>43845</v>
      </c>
      <c r="G936" s="9">
        <v>44211</v>
      </c>
      <c r="H936" s="26" t="s">
        <v>794</v>
      </c>
      <c r="I936" s="26"/>
      <c r="J936" s="26" t="s">
        <v>795</v>
      </c>
      <c r="K936" s="26" t="s">
        <v>796</v>
      </c>
      <c r="L936" s="26" t="s">
        <v>797</v>
      </c>
      <c r="M936" s="26" t="s">
        <v>489</v>
      </c>
      <c r="N936" s="26">
        <v>16066</v>
      </c>
      <c r="O936" s="26"/>
      <c r="P936" s="26"/>
      <c r="Q936" s="26">
        <v>149</v>
      </c>
      <c r="R936" s="26">
        <v>1000000</v>
      </c>
      <c r="S936" s="26">
        <v>0</v>
      </c>
      <c r="T936" s="26">
        <v>0</v>
      </c>
      <c r="U936" s="26">
        <v>0</v>
      </c>
      <c r="V936" s="26">
        <v>0</v>
      </c>
      <c r="W936" s="26">
        <v>35000</v>
      </c>
      <c r="X936" s="26">
        <v>0</v>
      </c>
      <c r="Y936" s="26">
        <v>0</v>
      </c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/>
      <c r="AH936" s="26"/>
      <c r="AI936" s="26"/>
      <c r="AJ936" t="s">
        <v>799</v>
      </c>
      <c r="AK936" s="11">
        <v>-3588.55</v>
      </c>
      <c r="AL936" s="11">
        <v>-31</v>
      </c>
      <c r="AM936" s="11">
        <v>0</v>
      </c>
      <c r="AN936" s="11">
        <v>0</v>
      </c>
      <c r="AO936" s="11">
        <v>0</v>
      </c>
      <c r="AP936" s="11">
        <v>-3619.55</v>
      </c>
      <c r="AQ936" s="36">
        <v>15</v>
      </c>
      <c r="AR936" s="11">
        <f t="shared" si="25"/>
        <v>-542.9325</v>
      </c>
      <c r="AS936" s="13">
        <v>44408</v>
      </c>
      <c r="AT936" s="14" t="s">
        <v>83</v>
      </c>
      <c r="AU936" s="15">
        <f t="shared" si="36"/>
        <v>-3619.55</v>
      </c>
      <c r="AV936" s="11"/>
      <c r="AW936" s="26" t="s">
        <v>684</v>
      </c>
      <c r="AX936" s="26"/>
      <c r="AY936" s="16">
        <v>44408</v>
      </c>
      <c r="AZ936" s="26" t="s">
        <v>684</v>
      </c>
      <c r="BA936" s="26"/>
      <c r="BB936" s="26"/>
      <c r="BC936" s="26"/>
      <c r="BD936" s="26"/>
      <c r="BE936" s="26"/>
      <c r="BF936" s="26"/>
      <c r="BG936" s="26"/>
      <c r="BH936" s="26" t="s">
        <v>795</v>
      </c>
      <c r="BI936" s="26" t="s">
        <v>796</v>
      </c>
      <c r="BJ936" s="26" t="s">
        <v>797</v>
      </c>
      <c r="BK936" s="26" t="s">
        <v>489</v>
      </c>
      <c r="BL936" s="26">
        <v>16066</v>
      </c>
      <c r="BM936" s="26" t="s">
        <v>84</v>
      </c>
      <c r="BN936" s="26"/>
      <c r="BO936" s="26"/>
      <c r="BP936" s="26"/>
      <c r="BQ936" s="26"/>
      <c r="BR936" s="26">
        <v>2</v>
      </c>
      <c r="BS936" s="26" t="s">
        <v>728</v>
      </c>
    </row>
    <row r="937" spans="2:71">
      <c r="B937" s="45" t="s">
        <v>793</v>
      </c>
      <c r="C937" s="26" t="s">
        <v>96</v>
      </c>
      <c r="D937" s="26">
        <v>6</v>
      </c>
      <c r="E937" s="9">
        <v>43917</v>
      </c>
      <c r="F937" s="9">
        <v>43845</v>
      </c>
      <c r="G937" s="9">
        <v>44211</v>
      </c>
      <c r="H937" s="26" t="s">
        <v>794</v>
      </c>
      <c r="I937" s="26"/>
      <c r="J937" s="26" t="s">
        <v>795</v>
      </c>
      <c r="K937" s="26" t="s">
        <v>796</v>
      </c>
      <c r="L937" s="26" t="s">
        <v>797</v>
      </c>
      <c r="M937" s="26" t="s">
        <v>489</v>
      </c>
      <c r="N937" s="26">
        <v>16066</v>
      </c>
      <c r="O937" s="26"/>
      <c r="P937" s="26"/>
      <c r="Q937" s="26">
        <v>149</v>
      </c>
      <c r="R937" s="26">
        <v>1000000</v>
      </c>
      <c r="S937" s="26">
        <v>0</v>
      </c>
      <c r="T937" s="26">
        <v>0</v>
      </c>
      <c r="U937" s="26">
        <v>0</v>
      </c>
      <c r="V937" s="26">
        <v>0</v>
      </c>
      <c r="W937" s="26">
        <v>35000</v>
      </c>
      <c r="X937" s="26">
        <v>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/>
      <c r="AH937" s="26"/>
      <c r="AI937" s="26"/>
      <c r="AJ937" t="s">
        <v>815</v>
      </c>
      <c r="AK937" s="11">
        <v>-3588.55</v>
      </c>
      <c r="AL937" s="11">
        <v>-31</v>
      </c>
      <c r="AM937" s="11">
        <v>0</v>
      </c>
      <c r="AN937" s="11">
        <v>0</v>
      </c>
      <c r="AO937" s="11">
        <v>0</v>
      </c>
      <c r="AP937" s="11">
        <v>-3619.55</v>
      </c>
      <c r="AQ937" s="36">
        <v>15</v>
      </c>
      <c r="AR937" s="11">
        <f t="shared" si="25"/>
        <v>-542.9325</v>
      </c>
      <c r="AS937" s="13">
        <v>44408</v>
      </c>
      <c r="AT937" s="14" t="s">
        <v>83</v>
      </c>
      <c r="AU937" s="15">
        <f t="shared" si="36"/>
        <v>-3619.55</v>
      </c>
      <c r="AV937" s="11"/>
      <c r="AW937" s="26" t="s">
        <v>684</v>
      </c>
      <c r="AX937" s="26"/>
      <c r="AY937" s="16">
        <v>44408</v>
      </c>
      <c r="AZ937" s="26" t="s">
        <v>684</v>
      </c>
      <c r="BA937" s="26"/>
      <c r="BB937" s="26"/>
      <c r="BC937" s="26"/>
      <c r="BD937" s="26"/>
      <c r="BE937" s="26"/>
      <c r="BF937" s="26"/>
      <c r="BG937" s="26"/>
      <c r="BH937" s="26" t="s">
        <v>795</v>
      </c>
      <c r="BI937" s="26" t="s">
        <v>796</v>
      </c>
      <c r="BJ937" s="26" t="s">
        <v>797</v>
      </c>
      <c r="BK937" s="26" t="s">
        <v>489</v>
      </c>
      <c r="BL937" s="26">
        <v>16066</v>
      </c>
      <c r="BM937" s="26" t="s">
        <v>84</v>
      </c>
      <c r="BN937" s="26"/>
      <c r="BO937" s="26"/>
      <c r="BP937" s="26"/>
      <c r="BQ937" s="26"/>
      <c r="BR937" s="26">
        <v>2</v>
      </c>
      <c r="BS937" s="26" t="s">
        <v>728</v>
      </c>
    </row>
    <row r="938" spans="2:71">
      <c r="B938" s="45" t="s">
        <v>793</v>
      </c>
      <c r="C938" s="26" t="s">
        <v>96</v>
      </c>
      <c r="D938" s="26">
        <v>7</v>
      </c>
      <c r="E938" s="9">
        <v>43923</v>
      </c>
      <c r="F938" s="9">
        <v>43845</v>
      </c>
      <c r="G938" s="9">
        <v>44211</v>
      </c>
      <c r="H938" s="26" t="s">
        <v>794</v>
      </c>
      <c r="I938" s="26"/>
      <c r="J938" s="26" t="s">
        <v>795</v>
      </c>
      <c r="K938" s="26" t="s">
        <v>796</v>
      </c>
      <c r="L938" s="26" t="s">
        <v>797</v>
      </c>
      <c r="M938" s="26" t="s">
        <v>489</v>
      </c>
      <c r="N938" s="26">
        <v>16066</v>
      </c>
      <c r="O938" s="26"/>
      <c r="P938" s="26"/>
      <c r="Q938" s="26">
        <v>149</v>
      </c>
      <c r="R938" s="26">
        <v>1000000</v>
      </c>
      <c r="S938" s="26">
        <v>0</v>
      </c>
      <c r="T938" s="26">
        <v>0</v>
      </c>
      <c r="U938" s="26">
        <v>0</v>
      </c>
      <c r="V938" s="26">
        <v>0</v>
      </c>
      <c r="W938" s="26">
        <v>35000</v>
      </c>
      <c r="X938" s="26">
        <v>0</v>
      </c>
      <c r="Y938" s="26">
        <v>0</v>
      </c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/>
      <c r="AH938" s="26">
        <v>2018</v>
      </c>
      <c r="AI938" s="26" t="s">
        <v>94</v>
      </c>
      <c r="AJ938" t="s">
        <v>824</v>
      </c>
      <c r="AK938" s="11">
        <v>-3518.7</v>
      </c>
      <c r="AL938" s="11">
        <v>-26.74</v>
      </c>
      <c r="AM938" s="11">
        <v>0</v>
      </c>
      <c r="AN938" s="11">
        <v>0</v>
      </c>
      <c r="AO938" s="11">
        <v>0</v>
      </c>
      <c r="AP938" s="11">
        <v>-3545.44</v>
      </c>
      <c r="AQ938" s="36">
        <v>15</v>
      </c>
      <c r="AR938" s="11">
        <f t="shared" si="25"/>
        <v>-531.81600000000003</v>
      </c>
      <c r="AS938" s="13">
        <v>44408</v>
      </c>
      <c r="AT938" s="14" t="s">
        <v>83</v>
      </c>
      <c r="AU938" s="15">
        <f t="shared" si="36"/>
        <v>-3545.44</v>
      </c>
      <c r="AV938" s="11"/>
      <c r="AW938" s="26" t="s">
        <v>684</v>
      </c>
      <c r="AX938" s="26"/>
      <c r="AY938" s="16">
        <v>44408</v>
      </c>
      <c r="AZ938" s="26" t="s">
        <v>684</v>
      </c>
      <c r="BA938" s="26"/>
      <c r="BB938" s="26"/>
      <c r="BC938" s="26"/>
      <c r="BD938" s="26"/>
      <c r="BE938" s="26"/>
      <c r="BF938" s="26"/>
      <c r="BG938" s="26"/>
      <c r="BH938" s="26" t="s">
        <v>795</v>
      </c>
      <c r="BI938" s="26" t="s">
        <v>796</v>
      </c>
      <c r="BJ938" s="26" t="s">
        <v>797</v>
      </c>
      <c r="BK938" s="26" t="s">
        <v>489</v>
      </c>
      <c r="BL938" s="26">
        <v>16066</v>
      </c>
      <c r="BM938" s="26" t="s">
        <v>84</v>
      </c>
      <c r="BN938" s="26"/>
      <c r="BO938" s="26"/>
      <c r="BP938" s="26"/>
      <c r="BQ938" s="26"/>
      <c r="BR938" s="26">
        <v>2</v>
      </c>
      <c r="BS938" s="26" t="s">
        <v>728</v>
      </c>
    </row>
    <row r="939" spans="2:71">
      <c r="B939" s="45" t="s">
        <v>793</v>
      </c>
      <c r="C939" s="26" t="s">
        <v>96</v>
      </c>
      <c r="D939" s="26">
        <v>9</v>
      </c>
      <c r="E939" s="13">
        <v>43993</v>
      </c>
      <c r="F939" s="9">
        <v>43845</v>
      </c>
      <c r="G939" s="9">
        <v>44211</v>
      </c>
      <c r="H939" s="26" t="s">
        <v>794</v>
      </c>
      <c r="I939" s="26"/>
      <c r="J939" s="26" t="s">
        <v>795</v>
      </c>
      <c r="K939" s="26" t="s">
        <v>796</v>
      </c>
      <c r="L939" s="26" t="s">
        <v>797</v>
      </c>
      <c r="M939" s="26" t="s">
        <v>489</v>
      </c>
      <c r="N939" s="26">
        <v>16066</v>
      </c>
      <c r="O939" s="26"/>
      <c r="P939" s="26"/>
      <c r="Q939" s="26">
        <v>149</v>
      </c>
      <c r="R939" s="26">
        <v>1000000</v>
      </c>
      <c r="S939" s="26">
        <v>0</v>
      </c>
      <c r="T939" s="26">
        <v>0</v>
      </c>
      <c r="U939" s="26">
        <v>0</v>
      </c>
      <c r="V939" s="26">
        <v>0</v>
      </c>
      <c r="W939" s="26">
        <v>35000</v>
      </c>
      <c r="X939" s="26">
        <v>0</v>
      </c>
      <c r="Y939" s="26">
        <v>0</v>
      </c>
      <c r="Z939" s="26">
        <v>0</v>
      </c>
      <c r="AA939" s="26">
        <v>0</v>
      </c>
      <c r="AB939" s="26">
        <v>0</v>
      </c>
      <c r="AC939" s="26">
        <v>0</v>
      </c>
      <c r="AD939" s="26">
        <v>0</v>
      </c>
      <c r="AE939" s="26">
        <v>0</v>
      </c>
      <c r="AF939" s="26">
        <v>0</v>
      </c>
      <c r="AG939" s="26"/>
      <c r="AH939" s="26">
        <v>2018</v>
      </c>
      <c r="AI939" s="26" t="s">
        <v>94</v>
      </c>
      <c r="AJ939" t="s">
        <v>824</v>
      </c>
      <c r="AK939" s="11">
        <v>2672.74</v>
      </c>
      <c r="AL939" s="11">
        <v>20.309999999999999</v>
      </c>
      <c r="AM939" s="11">
        <v>0</v>
      </c>
      <c r="AN939" s="11">
        <v>0</v>
      </c>
      <c r="AO939" s="11">
        <v>0</v>
      </c>
      <c r="AP939" s="11">
        <v>2693.05</v>
      </c>
      <c r="AQ939" s="36">
        <v>15</v>
      </c>
      <c r="AR939" s="11">
        <f t="shared" si="25"/>
        <v>403.95750000000004</v>
      </c>
      <c r="AS939" s="13">
        <v>44408</v>
      </c>
      <c r="AT939" s="14" t="s">
        <v>83</v>
      </c>
      <c r="AU939" s="15">
        <f t="shared" si="36"/>
        <v>2693.05</v>
      </c>
      <c r="AV939" s="11"/>
      <c r="AW939" s="26" t="s">
        <v>684</v>
      </c>
      <c r="AX939" s="26"/>
      <c r="AY939" s="16">
        <v>44408</v>
      </c>
      <c r="AZ939" s="26" t="s">
        <v>684</v>
      </c>
      <c r="BA939" s="26"/>
      <c r="BB939" s="26"/>
      <c r="BC939" s="26"/>
      <c r="BD939" s="26"/>
      <c r="BE939" s="26"/>
      <c r="BF939" s="26"/>
      <c r="BG939" s="26"/>
      <c r="BH939" s="26" t="s">
        <v>795</v>
      </c>
      <c r="BI939" s="26" t="s">
        <v>796</v>
      </c>
      <c r="BJ939" s="26" t="s">
        <v>797</v>
      </c>
      <c r="BK939" s="26" t="s">
        <v>489</v>
      </c>
      <c r="BL939" s="26">
        <v>16066</v>
      </c>
      <c r="BM939" s="26" t="s">
        <v>84</v>
      </c>
      <c r="BN939" s="26"/>
      <c r="BO939" s="26"/>
      <c r="BP939" s="26"/>
      <c r="BQ939" s="26"/>
      <c r="BR939" s="26">
        <v>2</v>
      </c>
      <c r="BS939" s="26" t="s">
        <v>728</v>
      </c>
    </row>
    <row r="940" spans="2:71">
      <c r="B940" s="45" t="s">
        <v>793</v>
      </c>
      <c r="C940" s="26" t="s">
        <v>96</v>
      </c>
      <c r="D940" s="26">
        <v>9</v>
      </c>
      <c r="E940" s="13">
        <v>43993</v>
      </c>
      <c r="F940" s="9">
        <v>43845</v>
      </c>
      <c r="G940" s="9">
        <v>44211</v>
      </c>
      <c r="H940" s="26" t="s">
        <v>794</v>
      </c>
      <c r="I940" s="26"/>
      <c r="J940" s="26" t="s">
        <v>795</v>
      </c>
      <c r="K940" s="26" t="s">
        <v>796</v>
      </c>
      <c r="L940" s="26" t="s">
        <v>797</v>
      </c>
      <c r="M940" s="26" t="s">
        <v>489</v>
      </c>
      <c r="N940" s="26">
        <v>16066</v>
      </c>
      <c r="O940" s="26"/>
      <c r="P940" s="26"/>
      <c r="Q940" s="26">
        <v>149</v>
      </c>
      <c r="R940" s="26">
        <v>1000000</v>
      </c>
      <c r="S940" s="26">
        <v>0</v>
      </c>
      <c r="T940" s="26">
        <v>0</v>
      </c>
      <c r="U940" s="26">
        <v>0</v>
      </c>
      <c r="V940" s="26">
        <v>0</v>
      </c>
      <c r="W940" s="26">
        <v>35000</v>
      </c>
      <c r="X940" s="26">
        <v>0</v>
      </c>
      <c r="Y940" s="26">
        <v>0</v>
      </c>
      <c r="Z940" s="26">
        <v>0</v>
      </c>
      <c r="AA940" s="26">
        <v>0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/>
      <c r="AH940" s="26">
        <v>2018</v>
      </c>
      <c r="AI940" s="26" t="s">
        <v>135</v>
      </c>
      <c r="AJ940" s="25" t="s">
        <v>828</v>
      </c>
      <c r="AK940" s="11">
        <v>2672.74</v>
      </c>
      <c r="AL940" s="11">
        <v>20.309999999999999</v>
      </c>
      <c r="AM940" s="11">
        <v>0</v>
      </c>
      <c r="AN940" s="11">
        <v>0</v>
      </c>
      <c r="AO940" s="11">
        <v>0</v>
      </c>
      <c r="AP940" s="11">
        <v>2693.05</v>
      </c>
      <c r="AQ940" s="36">
        <v>15</v>
      </c>
      <c r="AR940" s="11">
        <f t="shared" si="25"/>
        <v>403.95750000000004</v>
      </c>
      <c r="AS940" s="13">
        <v>44408</v>
      </c>
      <c r="AT940" s="14" t="s">
        <v>83</v>
      </c>
      <c r="AU940" s="15">
        <f t="shared" si="36"/>
        <v>2693.05</v>
      </c>
      <c r="AV940" s="11"/>
      <c r="AW940" s="26" t="s">
        <v>684</v>
      </c>
      <c r="AX940" s="26"/>
      <c r="AY940" s="16">
        <v>44408</v>
      </c>
      <c r="AZ940" s="26" t="s">
        <v>684</v>
      </c>
      <c r="BA940" s="26"/>
      <c r="BB940" s="26"/>
      <c r="BC940" s="26"/>
      <c r="BD940" s="26"/>
      <c r="BE940" s="26"/>
      <c r="BF940" s="26"/>
      <c r="BG940" s="26"/>
      <c r="BH940" s="26" t="s">
        <v>795</v>
      </c>
      <c r="BI940" s="26" t="s">
        <v>796</v>
      </c>
      <c r="BJ940" s="26" t="s">
        <v>797</v>
      </c>
      <c r="BK940" s="26" t="s">
        <v>489</v>
      </c>
      <c r="BL940" s="26">
        <v>16066</v>
      </c>
      <c r="BM940" s="26" t="s">
        <v>84</v>
      </c>
      <c r="BN940" s="26"/>
      <c r="BO940" s="26"/>
      <c r="BP940" s="26"/>
      <c r="BQ940" s="26"/>
      <c r="BR940" s="26">
        <v>2</v>
      </c>
      <c r="BS940" s="26" t="s">
        <v>728</v>
      </c>
    </row>
    <row r="941" spans="2:71">
      <c r="B941" s="45" t="s">
        <v>793</v>
      </c>
      <c r="C941" s="26" t="s">
        <v>96</v>
      </c>
      <c r="D941" s="26">
        <v>10</v>
      </c>
      <c r="E941" s="9">
        <v>43994</v>
      </c>
      <c r="F941" s="9">
        <v>43845</v>
      </c>
      <c r="G941" s="9">
        <v>44211</v>
      </c>
      <c r="H941" s="26" t="s">
        <v>794</v>
      </c>
      <c r="I941" s="26"/>
      <c r="J941" s="26" t="s">
        <v>795</v>
      </c>
      <c r="K941" s="26" t="s">
        <v>796</v>
      </c>
      <c r="L941" s="26" t="s">
        <v>797</v>
      </c>
      <c r="M941" s="26" t="s">
        <v>489</v>
      </c>
      <c r="N941" s="26">
        <v>16066</v>
      </c>
      <c r="O941" s="26"/>
      <c r="P941" s="26"/>
      <c r="Q941" s="26">
        <v>149</v>
      </c>
      <c r="R941" s="26">
        <v>1000000</v>
      </c>
      <c r="S941" s="26">
        <v>0</v>
      </c>
      <c r="T941" s="26">
        <v>0</v>
      </c>
      <c r="U941" s="26">
        <v>0</v>
      </c>
      <c r="V941" s="26">
        <v>0</v>
      </c>
      <c r="W941" s="26">
        <v>35000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/>
      <c r="AH941" s="26">
        <v>2017</v>
      </c>
      <c r="AI941" s="26" t="s">
        <v>90</v>
      </c>
      <c r="AJ941" t="s">
        <v>842</v>
      </c>
      <c r="AK941" s="11">
        <v>2660.48</v>
      </c>
      <c r="AL941" s="11">
        <v>20.21</v>
      </c>
      <c r="AM941" s="11">
        <v>0</v>
      </c>
      <c r="AN941" s="11">
        <v>0</v>
      </c>
      <c r="AO941" s="11">
        <v>0</v>
      </c>
      <c r="AP941" s="11">
        <v>2680.69</v>
      </c>
      <c r="AQ941" s="36">
        <v>15</v>
      </c>
      <c r="AR941" s="11">
        <f t="shared" si="25"/>
        <v>402.1035</v>
      </c>
      <c r="AS941" s="13">
        <v>44408</v>
      </c>
      <c r="AT941" s="14" t="s">
        <v>83</v>
      </c>
      <c r="AU941" s="15">
        <f t="shared" si="36"/>
        <v>2680.69</v>
      </c>
      <c r="AV941" s="11"/>
      <c r="AW941" s="26" t="s">
        <v>684</v>
      </c>
      <c r="AX941" s="26"/>
      <c r="AY941" s="16">
        <v>44408</v>
      </c>
      <c r="AZ941" s="26" t="s">
        <v>684</v>
      </c>
      <c r="BA941" s="26"/>
      <c r="BB941" s="26"/>
      <c r="BC941" s="26"/>
      <c r="BD941" s="26"/>
      <c r="BE941" s="26"/>
      <c r="BF941" s="26"/>
      <c r="BG941" s="26"/>
      <c r="BH941" s="26" t="s">
        <v>795</v>
      </c>
      <c r="BI941" s="26" t="s">
        <v>796</v>
      </c>
      <c r="BJ941" s="26" t="s">
        <v>797</v>
      </c>
      <c r="BK941" s="26" t="s">
        <v>489</v>
      </c>
      <c r="BL941" s="26">
        <v>16066</v>
      </c>
      <c r="BM941" s="26" t="s">
        <v>84</v>
      </c>
      <c r="BN941" s="26"/>
      <c r="BO941" s="26"/>
      <c r="BP941" s="26"/>
      <c r="BQ941" s="26"/>
      <c r="BR941" s="26">
        <v>2</v>
      </c>
      <c r="BS941" s="26" t="s">
        <v>728</v>
      </c>
    </row>
    <row r="942" spans="2:71">
      <c r="B942" s="45" t="s">
        <v>793</v>
      </c>
      <c r="C942" s="26" t="s">
        <v>96</v>
      </c>
      <c r="D942" s="26">
        <v>11</v>
      </c>
      <c r="E942" s="9">
        <v>43994</v>
      </c>
      <c r="F942" s="9">
        <v>43845</v>
      </c>
      <c r="G942" s="9">
        <v>44211</v>
      </c>
      <c r="H942" s="26" t="s">
        <v>794</v>
      </c>
      <c r="I942" s="26"/>
      <c r="J942" s="26" t="s">
        <v>795</v>
      </c>
      <c r="K942" s="26" t="s">
        <v>796</v>
      </c>
      <c r="L942" s="26" t="s">
        <v>797</v>
      </c>
      <c r="M942" s="26" t="s">
        <v>489</v>
      </c>
      <c r="N942" s="26">
        <v>16066</v>
      </c>
      <c r="O942" s="26"/>
      <c r="P942" s="26"/>
      <c r="Q942" s="26">
        <v>149</v>
      </c>
      <c r="R942" s="26">
        <v>1000000</v>
      </c>
      <c r="S942" s="26">
        <v>0</v>
      </c>
      <c r="T942" s="26">
        <v>0</v>
      </c>
      <c r="U942" s="26">
        <v>0</v>
      </c>
      <c r="V942" s="26">
        <v>0</v>
      </c>
      <c r="W942" s="26">
        <v>35000</v>
      </c>
      <c r="X942" s="26">
        <v>0</v>
      </c>
      <c r="Y942" s="26">
        <v>0</v>
      </c>
      <c r="Z942" s="26">
        <v>0</v>
      </c>
      <c r="AA942" s="26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/>
      <c r="AH942" s="26">
        <v>2012</v>
      </c>
      <c r="AI942" s="26"/>
      <c r="AJ942" t="s">
        <v>801</v>
      </c>
      <c r="AK942" s="11">
        <v>-2648.13</v>
      </c>
      <c r="AL942" s="11">
        <v>-20.21</v>
      </c>
      <c r="AM942" s="11">
        <v>0</v>
      </c>
      <c r="AN942" s="11">
        <v>0</v>
      </c>
      <c r="AO942" s="11">
        <v>0</v>
      </c>
      <c r="AP942" s="11">
        <v>-2668.34</v>
      </c>
      <c r="AQ942" s="36">
        <v>15</v>
      </c>
      <c r="AR942" s="11">
        <f t="shared" si="25"/>
        <v>-400.25100000000003</v>
      </c>
      <c r="AS942" s="13">
        <v>44408</v>
      </c>
      <c r="AT942" s="14" t="s">
        <v>83</v>
      </c>
      <c r="AU942" s="15">
        <f t="shared" si="36"/>
        <v>-2668.34</v>
      </c>
      <c r="AV942" s="11"/>
      <c r="AW942" s="26" t="s">
        <v>684</v>
      </c>
      <c r="AX942" s="26"/>
      <c r="AY942" s="16">
        <v>44408</v>
      </c>
      <c r="AZ942" s="26" t="s">
        <v>684</v>
      </c>
      <c r="BA942" s="26"/>
      <c r="BB942" s="26"/>
      <c r="BC942" s="26"/>
      <c r="BD942" s="26"/>
      <c r="BE942" s="26"/>
      <c r="BF942" s="26"/>
      <c r="BG942" s="26"/>
      <c r="BH942" s="26" t="s">
        <v>795</v>
      </c>
      <c r="BI942" s="26" t="s">
        <v>796</v>
      </c>
      <c r="BJ942" s="26" t="s">
        <v>797</v>
      </c>
      <c r="BK942" s="26" t="s">
        <v>489</v>
      </c>
      <c r="BL942" s="26">
        <v>16066</v>
      </c>
      <c r="BM942" s="26" t="s">
        <v>84</v>
      </c>
      <c r="BN942" s="26"/>
      <c r="BO942" s="26"/>
      <c r="BP942" s="26"/>
      <c r="BQ942" s="26"/>
      <c r="BR942" s="26">
        <v>2</v>
      </c>
      <c r="BS942" s="26" t="s">
        <v>728</v>
      </c>
    </row>
    <row r="943" spans="2:71">
      <c r="B943" s="45" t="s">
        <v>793</v>
      </c>
      <c r="C943" s="26" t="s">
        <v>96</v>
      </c>
      <c r="D943" s="26">
        <v>11</v>
      </c>
      <c r="E943" s="9">
        <v>43994</v>
      </c>
      <c r="F943" s="9">
        <v>43845</v>
      </c>
      <c r="G943" s="9">
        <v>44211</v>
      </c>
      <c r="H943" s="26" t="s">
        <v>794</v>
      </c>
      <c r="I943" s="26"/>
      <c r="J943" s="26" t="s">
        <v>795</v>
      </c>
      <c r="K943" s="26" t="s">
        <v>796</v>
      </c>
      <c r="L943" s="26" t="s">
        <v>797</v>
      </c>
      <c r="M943" s="26" t="s">
        <v>489</v>
      </c>
      <c r="N943" s="26">
        <v>16066</v>
      </c>
      <c r="O943" s="26"/>
      <c r="P943" s="26"/>
      <c r="Q943" s="26">
        <v>149</v>
      </c>
      <c r="R943" s="26">
        <v>1000000</v>
      </c>
      <c r="S943" s="26">
        <v>0</v>
      </c>
      <c r="T943" s="26">
        <v>0</v>
      </c>
      <c r="U943" s="26">
        <v>0</v>
      </c>
      <c r="V943" s="26">
        <v>0</v>
      </c>
      <c r="W943" s="26">
        <v>35000</v>
      </c>
      <c r="X943" s="26">
        <v>0</v>
      </c>
      <c r="Y943" s="26">
        <v>0</v>
      </c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/>
      <c r="AH943" s="26">
        <v>2012</v>
      </c>
      <c r="AI943" s="26"/>
      <c r="AJ943" t="s">
        <v>805</v>
      </c>
      <c r="AK943" s="11">
        <v>-2648.13</v>
      </c>
      <c r="AL943" s="11">
        <v>-20.21</v>
      </c>
      <c r="AM943" s="11">
        <v>0</v>
      </c>
      <c r="AN943" s="11">
        <v>0</v>
      </c>
      <c r="AO943" s="11">
        <v>0</v>
      </c>
      <c r="AP943" s="11">
        <v>-2668.34</v>
      </c>
      <c r="AQ943" s="36">
        <v>15</v>
      </c>
      <c r="AR943" s="11">
        <f t="shared" si="25"/>
        <v>-400.25100000000003</v>
      </c>
      <c r="AS943" s="13">
        <v>44408</v>
      </c>
      <c r="AT943" s="14" t="s">
        <v>83</v>
      </c>
      <c r="AU943" s="15">
        <f t="shared" si="36"/>
        <v>-2668.34</v>
      </c>
      <c r="AV943" s="11"/>
      <c r="AW943" s="26" t="s">
        <v>684</v>
      </c>
      <c r="AX943" s="26"/>
      <c r="AY943" s="16">
        <v>44408</v>
      </c>
      <c r="AZ943" s="26" t="s">
        <v>684</v>
      </c>
      <c r="BA943" s="26"/>
      <c r="BB943" s="26"/>
      <c r="BC943" s="26"/>
      <c r="BD943" s="26"/>
      <c r="BE943" s="26"/>
      <c r="BF943" s="26"/>
      <c r="BG943" s="26"/>
      <c r="BH943" s="26" t="s">
        <v>795</v>
      </c>
      <c r="BI943" s="26" t="s">
        <v>796</v>
      </c>
      <c r="BJ943" s="26" t="s">
        <v>797</v>
      </c>
      <c r="BK943" s="26" t="s">
        <v>489</v>
      </c>
      <c r="BL943" s="26">
        <v>16066</v>
      </c>
      <c r="BM943" s="26" t="s">
        <v>84</v>
      </c>
      <c r="BN943" s="26"/>
      <c r="BO943" s="26"/>
      <c r="BP943" s="26"/>
      <c r="BQ943" s="26"/>
      <c r="BR943" s="26">
        <v>2</v>
      </c>
      <c r="BS943" s="26" t="s">
        <v>728</v>
      </c>
    </row>
    <row r="944" spans="2:71">
      <c r="B944" s="45" t="s">
        <v>793</v>
      </c>
      <c r="C944" s="26" t="s">
        <v>96</v>
      </c>
      <c r="D944" s="26">
        <v>12</v>
      </c>
      <c r="E944" s="9">
        <v>43997</v>
      </c>
      <c r="F944" s="9">
        <v>43845</v>
      </c>
      <c r="G944" s="9">
        <v>44211</v>
      </c>
      <c r="H944" s="26" t="s">
        <v>794</v>
      </c>
      <c r="I944" s="26"/>
      <c r="J944" s="26" t="s">
        <v>795</v>
      </c>
      <c r="K944" s="26" t="s">
        <v>796</v>
      </c>
      <c r="L944" s="26" t="s">
        <v>797</v>
      </c>
      <c r="M944" s="26" t="s">
        <v>489</v>
      </c>
      <c r="N944" s="26">
        <v>16066</v>
      </c>
      <c r="O944" s="26"/>
      <c r="P944" s="26"/>
      <c r="Q944" s="26">
        <v>149</v>
      </c>
      <c r="R944" s="26">
        <v>1000000</v>
      </c>
      <c r="S944" s="26">
        <v>0</v>
      </c>
      <c r="T944" s="26">
        <v>0</v>
      </c>
      <c r="U944" s="26">
        <v>0</v>
      </c>
      <c r="V944" s="26">
        <v>0</v>
      </c>
      <c r="W944" s="26">
        <v>35000</v>
      </c>
      <c r="X944" s="26">
        <v>0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/>
      <c r="AH944" s="26">
        <v>2012</v>
      </c>
      <c r="AI944" s="26"/>
      <c r="AJ944" t="s">
        <v>807</v>
      </c>
      <c r="AK944" s="11">
        <v>-2611.35</v>
      </c>
      <c r="AL944" s="11">
        <v>-19.93</v>
      </c>
      <c r="AM944" s="11">
        <v>0</v>
      </c>
      <c r="AN944" s="11">
        <v>0</v>
      </c>
      <c r="AO944" s="11">
        <v>0</v>
      </c>
      <c r="AP944" s="11">
        <v>-2631.28</v>
      </c>
      <c r="AQ944" s="36">
        <v>15</v>
      </c>
      <c r="AR944" s="11">
        <f t="shared" si="25"/>
        <v>-394.69200000000001</v>
      </c>
      <c r="AS944" s="13">
        <v>44408</v>
      </c>
      <c r="AT944" s="14" t="s">
        <v>83</v>
      </c>
      <c r="AU944" s="15">
        <f t="shared" si="36"/>
        <v>-2631.28</v>
      </c>
      <c r="AV944" s="11"/>
      <c r="AW944" s="26" t="s">
        <v>684</v>
      </c>
      <c r="AX944" s="26"/>
      <c r="AY944" s="16">
        <v>44408</v>
      </c>
      <c r="AZ944" s="26" t="s">
        <v>684</v>
      </c>
      <c r="BA944" s="26"/>
      <c r="BB944" s="26"/>
      <c r="BC944" s="26"/>
      <c r="BD944" s="26"/>
      <c r="BE944" s="26"/>
      <c r="BF944" s="26"/>
      <c r="BG944" s="26"/>
      <c r="BH944" s="26" t="s">
        <v>795</v>
      </c>
      <c r="BI944" s="26" t="s">
        <v>796</v>
      </c>
      <c r="BJ944" s="26" t="s">
        <v>797</v>
      </c>
      <c r="BK944" s="26" t="s">
        <v>489</v>
      </c>
      <c r="BL944" s="26">
        <v>16066</v>
      </c>
      <c r="BM944" s="26" t="s">
        <v>84</v>
      </c>
      <c r="BN944" s="26"/>
      <c r="BO944" s="26"/>
      <c r="BP944" s="26"/>
      <c r="BQ944" s="26"/>
      <c r="BR944" s="26">
        <v>2</v>
      </c>
      <c r="BS944" s="26" t="s">
        <v>728</v>
      </c>
    </row>
    <row r="945" spans="2:71">
      <c r="B945" s="45" t="s">
        <v>793</v>
      </c>
      <c r="C945" s="26" t="s">
        <v>96</v>
      </c>
      <c r="D945" s="26">
        <v>13</v>
      </c>
      <c r="E945" s="9">
        <v>44049</v>
      </c>
      <c r="F945" s="9">
        <v>43845</v>
      </c>
      <c r="G945" s="9">
        <v>44211</v>
      </c>
      <c r="H945" s="26" t="s">
        <v>794</v>
      </c>
      <c r="I945" s="26"/>
      <c r="J945" s="26" t="s">
        <v>795</v>
      </c>
      <c r="K945" s="26" t="s">
        <v>796</v>
      </c>
      <c r="L945" s="26" t="s">
        <v>797</v>
      </c>
      <c r="M945" s="26" t="s">
        <v>489</v>
      </c>
      <c r="N945" s="26">
        <v>16066</v>
      </c>
      <c r="O945" s="26"/>
      <c r="P945" s="26"/>
      <c r="Q945" s="26">
        <v>149</v>
      </c>
      <c r="R945" s="26">
        <v>1000000</v>
      </c>
      <c r="S945" s="26">
        <v>0</v>
      </c>
      <c r="T945" s="26">
        <v>0</v>
      </c>
      <c r="U945" s="26">
        <v>0</v>
      </c>
      <c r="V945" s="26">
        <v>0</v>
      </c>
      <c r="W945" s="26">
        <v>35000</v>
      </c>
      <c r="X945" s="26">
        <v>0</v>
      </c>
      <c r="Y945" s="26">
        <v>0</v>
      </c>
      <c r="Z945" s="26">
        <v>0</v>
      </c>
      <c r="AA945" s="26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/>
      <c r="AH945" s="26">
        <v>2012</v>
      </c>
      <c r="AI945" s="26" t="s">
        <v>135</v>
      </c>
      <c r="AJ945" t="s">
        <v>834</v>
      </c>
      <c r="AK945" s="11">
        <v>1986.25</v>
      </c>
      <c r="AL945" s="11">
        <v>15</v>
      </c>
      <c r="AM945" s="11">
        <v>0</v>
      </c>
      <c r="AN945" s="11">
        <v>0</v>
      </c>
      <c r="AO945" s="11">
        <v>0</v>
      </c>
      <c r="AP945" s="11">
        <v>2001.25</v>
      </c>
      <c r="AQ945" s="36">
        <v>15</v>
      </c>
      <c r="AR945" s="11">
        <f t="shared" ref="AR945:AR947" si="37">AP945*AQ945%</f>
        <v>300.1875</v>
      </c>
      <c r="AS945" s="13">
        <v>44408</v>
      </c>
      <c r="AT945" s="14" t="s">
        <v>83</v>
      </c>
      <c r="AU945" s="15">
        <f t="shared" si="36"/>
        <v>2001.25</v>
      </c>
      <c r="AV945" s="11"/>
      <c r="AW945" s="26" t="s">
        <v>684</v>
      </c>
      <c r="AX945" s="26"/>
      <c r="AY945" s="16">
        <v>44408</v>
      </c>
      <c r="AZ945" s="26" t="s">
        <v>684</v>
      </c>
      <c r="BA945" s="26"/>
      <c r="BB945" s="26"/>
      <c r="BC945" s="26"/>
      <c r="BD945" s="26"/>
      <c r="BE945" s="26"/>
      <c r="BF945" s="26"/>
      <c r="BG945" s="26"/>
      <c r="BH945" s="26" t="s">
        <v>795</v>
      </c>
      <c r="BI945" s="26" t="s">
        <v>796</v>
      </c>
      <c r="BJ945" s="26" t="s">
        <v>797</v>
      </c>
      <c r="BK945" s="26" t="s">
        <v>489</v>
      </c>
      <c r="BL945" s="26">
        <v>16066</v>
      </c>
      <c r="BM945" s="26" t="s">
        <v>84</v>
      </c>
      <c r="BN945" s="26"/>
      <c r="BO945" s="26"/>
      <c r="BP945" s="26"/>
      <c r="BQ945" s="26"/>
      <c r="BR945" s="26">
        <v>2</v>
      </c>
      <c r="BS945" s="26" t="s">
        <v>728</v>
      </c>
    </row>
    <row r="946" spans="2:71">
      <c r="B946" s="45" t="s">
        <v>793</v>
      </c>
      <c r="C946" s="26" t="s">
        <v>96</v>
      </c>
      <c r="D946" s="26">
        <v>14</v>
      </c>
      <c r="E946" s="9">
        <v>44055</v>
      </c>
      <c r="F946" s="9">
        <v>43845</v>
      </c>
      <c r="G946" s="9">
        <v>44211</v>
      </c>
      <c r="H946" s="26" t="s">
        <v>794</v>
      </c>
      <c r="I946" s="26"/>
      <c r="J946" s="26" t="s">
        <v>795</v>
      </c>
      <c r="K946" s="26" t="s">
        <v>796</v>
      </c>
      <c r="L946" s="26" t="s">
        <v>797</v>
      </c>
      <c r="M946" s="26" t="s">
        <v>489</v>
      </c>
      <c r="N946" s="26">
        <v>16066</v>
      </c>
      <c r="O946" s="26"/>
      <c r="P946" s="26"/>
      <c r="Q946" s="26">
        <v>149</v>
      </c>
      <c r="R946" s="26">
        <v>1000000</v>
      </c>
      <c r="S946" s="26">
        <v>0</v>
      </c>
      <c r="T946" s="26">
        <v>0</v>
      </c>
      <c r="U946" s="26">
        <v>0</v>
      </c>
      <c r="V946" s="26">
        <v>0</v>
      </c>
      <c r="W946" s="26">
        <v>35000</v>
      </c>
      <c r="X946" s="26">
        <v>0</v>
      </c>
      <c r="Y946" s="26">
        <v>0</v>
      </c>
      <c r="Z946" s="26">
        <v>0</v>
      </c>
      <c r="AA946" s="26">
        <v>0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/>
      <c r="AH946" s="26">
        <v>2018</v>
      </c>
      <c r="AI946" s="26" t="s">
        <v>92</v>
      </c>
      <c r="AJ946" t="s">
        <v>816</v>
      </c>
      <c r="AK946" s="11">
        <v>1912.7</v>
      </c>
      <c r="AL946" s="11">
        <v>14.43</v>
      </c>
      <c r="AM946" s="11">
        <v>0</v>
      </c>
      <c r="AN946" s="11">
        <v>0</v>
      </c>
      <c r="AO946" s="11">
        <v>0</v>
      </c>
      <c r="AP946" s="11">
        <v>1927.13</v>
      </c>
      <c r="AQ946" s="36">
        <v>15</v>
      </c>
      <c r="AR946" s="11">
        <f t="shared" si="37"/>
        <v>289.06950000000001</v>
      </c>
      <c r="AS946" s="13">
        <v>44408</v>
      </c>
      <c r="AT946" s="14" t="s">
        <v>83</v>
      </c>
      <c r="AU946" s="15">
        <f t="shared" si="36"/>
        <v>1927.13</v>
      </c>
      <c r="AV946" s="11"/>
      <c r="AW946" s="26" t="s">
        <v>684</v>
      </c>
      <c r="AX946" s="26"/>
      <c r="AY946" s="16">
        <v>44408</v>
      </c>
      <c r="AZ946" s="26" t="s">
        <v>684</v>
      </c>
      <c r="BA946" s="26"/>
      <c r="BB946" s="26"/>
      <c r="BC946" s="26"/>
      <c r="BD946" s="26"/>
      <c r="BE946" s="26"/>
      <c r="BF946" s="26"/>
      <c r="BG946" s="26"/>
      <c r="BH946" s="26" t="s">
        <v>795</v>
      </c>
      <c r="BI946" s="26" t="s">
        <v>796</v>
      </c>
      <c r="BJ946" s="26" t="s">
        <v>797</v>
      </c>
      <c r="BK946" s="26" t="s">
        <v>489</v>
      </c>
      <c r="BL946" s="26">
        <v>16066</v>
      </c>
      <c r="BM946" s="26" t="s">
        <v>84</v>
      </c>
      <c r="BN946" s="26"/>
      <c r="BO946" s="26"/>
      <c r="BP946" s="26"/>
      <c r="BQ946" s="26"/>
      <c r="BR946" s="26">
        <v>2</v>
      </c>
      <c r="BS946" s="26" t="s">
        <v>728</v>
      </c>
    </row>
    <row r="947" spans="2:71">
      <c r="B947" s="45" t="s">
        <v>793</v>
      </c>
      <c r="C947" s="26" t="s">
        <v>96</v>
      </c>
      <c r="D947" s="26">
        <v>14</v>
      </c>
      <c r="E947" s="9">
        <v>44055</v>
      </c>
      <c r="F947" s="9">
        <v>43845</v>
      </c>
      <c r="G947" s="9">
        <v>44211</v>
      </c>
      <c r="H947" s="26" t="s">
        <v>794</v>
      </c>
      <c r="I947" s="26"/>
      <c r="J947" s="26" t="s">
        <v>795</v>
      </c>
      <c r="K947" s="26" t="s">
        <v>796</v>
      </c>
      <c r="L947" s="26" t="s">
        <v>797</v>
      </c>
      <c r="M947" s="26" t="s">
        <v>489</v>
      </c>
      <c r="N947" s="26">
        <v>16066</v>
      </c>
      <c r="O947" s="26"/>
      <c r="P947" s="26"/>
      <c r="Q947" s="26">
        <v>149</v>
      </c>
      <c r="R947" s="26">
        <v>1000000</v>
      </c>
      <c r="S947" s="26">
        <v>0</v>
      </c>
      <c r="T947" s="26">
        <v>0</v>
      </c>
      <c r="U947" s="26">
        <v>0</v>
      </c>
      <c r="V947" s="26">
        <v>0</v>
      </c>
      <c r="W947" s="26">
        <v>35000</v>
      </c>
      <c r="X947" s="26">
        <v>0</v>
      </c>
      <c r="Y947" s="26">
        <v>0</v>
      </c>
      <c r="Z947" s="26">
        <v>0</v>
      </c>
      <c r="AA947" s="26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/>
      <c r="AH947" s="26">
        <v>2018</v>
      </c>
      <c r="AI947" s="26" t="s">
        <v>94</v>
      </c>
      <c r="AJ947" t="s">
        <v>1082</v>
      </c>
      <c r="AK947" s="11">
        <v>1912.7</v>
      </c>
      <c r="AL947" s="11">
        <v>14.43</v>
      </c>
      <c r="AM947" s="11">
        <v>0</v>
      </c>
      <c r="AN947" s="11">
        <v>0</v>
      </c>
      <c r="AO947" s="11">
        <v>0</v>
      </c>
      <c r="AP947" s="11">
        <v>1927.13</v>
      </c>
      <c r="AQ947" s="36">
        <v>15</v>
      </c>
      <c r="AR947" s="11">
        <f t="shared" si="37"/>
        <v>289.06950000000001</v>
      </c>
      <c r="AS947" s="13">
        <v>44408</v>
      </c>
      <c r="AT947" s="14" t="s">
        <v>83</v>
      </c>
      <c r="AU947" s="15">
        <f t="shared" si="36"/>
        <v>1927.13</v>
      </c>
      <c r="AV947" s="11"/>
      <c r="AW947" s="26" t="s">
        <v>684</v>
      </c>
      <c r="AX947" s="26"/>
      <c r="AY947" s="16">
        <v>44408</v>
      </c>
      <c r="AZ947" s="26" t="s">
        <v>684</v>
      </c>
      <c r="BA947" s="26"/>
      <c r="BB947" s="26"/>
      <c r="BC947" s="26"/>
      <c r="BD947" s="26"/>
      <c r="BE947" s="26"/>
      <c r="BF947" s="26"/>
      <c r="BG947" s="26"/>
      <c r="BH947" s="26" t="s">
        <v>795</v>
      </c>
      <c r="BI947" s="26" t="s">
        <v>796</v>
      </c>
      <c r="BJ947" s="26" t="s">
        <v>797</v>
      </c>
      <c r="BK947" s="26" t="s">
        <v>489</v>
      </c>
      <c r="BL947" s="26">
        <v>16066</v>
      </c>
      <c r="BM947" s="26" t="s">
        <v>84</v>
      </c>
      <c r="BN947" s="26"/>
      <c r="BO947" s="26"/>
      <c r="BP947" s="26"/>
      <c r="BQ947" s="26"/>
      <c r="BR947" s="26">
        <v>2</v>
      </c>
      <c r="BS947" s="26" t="s">
        <v>728</v>
      </c>
    </row>
    <row r="948" spans="2:71">
      <c r="B948" s="45" t="s">
        <v>793</v>
      </c>
      <c r="C948" s="26" t="s">
        <v>96</v>
      </c>
      <c r="D948" s="26">
        <v>16</v>
      </c>
      <c r="E948" s="9">
        <v>44102</v>
      </c>
      <c r="F948" s="9">
        <v>43845</v>
      </c>
      <c r="G948" s="9">
        <v>44211</v>
      </c>
      <c r="H948" s="26" t="s">
        <v>794</v>
      </c>
      <c r="I948" s="26"/>
      <c r="J948" s="26" t="s">
        <v>795</v>
      </c>
      <c r="K948" s="26" t="s">
        <v>796</v>
      </c>
      <c r="L948" s="26" t="s">
        <v>797</v>
      </c>
      <c r="M948" s="26" t="s">
        <v>489</v>
      </c>
      <c r="N948" s="26">
        <v>16066</v>
      </c>
      <c r="O948" s="26"/>
      <c r="P948" s="26"/>
      <c r="Q948" s="26">
        <v>149</v>
      </c>
      <c r="R948" s="26">
        <v>1000000</v>
      </c>
      <c r="S948" s="26">
        <v>0</v>
      </c>
      <c r="T948" s="26">
        <v>0</v>
      </c>
      <c r="U948" s="26">
        <v>0</v>
      </c>
      <c r="V948" s="26">
        <v>0</v>
      </c>
      <c r="W948" s="26">
        <v>35000</v>
      </c>
      <c r="X948" s="26">
        <v>0</v>
      </c>
      <c r="Y948" s="26">
        <v>0</v>
      </c>
      <c r="Z948" s="26">
        <v>0</v>
      </c>
      <c r="AA948" s="26">
        <v>0</v>
      </c>
      <c r="AB948" s="26">
        <v>0</v>
      </c>
      <c r="AC948" s="26">
        <v>0</v>
      </c>
      <c r="AD948" s="26">
        <v>0</v>
      </c>
      <c r="AE948" s="26">
        <v>0</v>
      </c>
      <c r="AF948" s="26">
        <v>0</v>
      </c>
      <c r="AG948" s="26"/>
      <c r="AH948" s="26">
        <v>2019</v>
      </c>
      <c r="AI948" s="26" t="s">
        <v>90</v>
      </c>
      <c r="AJ948" t="s">
        <v>1122</v>
      </c>
      <c r="AK948" s="11">
        <v>1336.46</v>
      </c>
      <c r="AL948" s="11">
        <v>10.06</v>
      </c>
      <c r="AM948" s="11">
        <v>0</v>
      </c>
      <c r="AN948" s="11">
        <v>0</v>
      </c>
      <c r="AO948" s="11">
        <v>0</v>
      </c>
      <c r="AP948" s="11">
        <v>1346.52</v>
      </c>
      <c r="AQ948" s="36">
        <v>15</v>
      </c>
      <c r="AR948" s="11">
        <f t="shared" ref="AR948:AR949" si="38">AP948*AQ948%</f>
        <v>201.97799999999998</v>
      </c>
      <c r="AS948" s="13">
        <v>44408</v>
      </c>
      <c r="AT948" s="14" t="s">
        <v>83</v>
      </c>
      <c r="AU948" s="15">
        <f t="shared" si="36"/>
        <v>1346.52</v>
      </c>
      <c r="AV948" s="11"/>
      <c r="AW948" s="26" t="s">
        <v>684</v>
      </c>
      <c r="AX948" s="26"/>
      <c r="AY948" s="16">
        <v>44408</v>
      </c>
      <c r="AZ948" s="26" t="s">
        <v>684</v>
      </c>
      <c r="BA948" s="26"/>
      <c r="BB948" s="26"/>
      <c r="BC948" s="26"/>
      <c r="BD948" s="26"/>
      <c r="BE948" s="26"/>
      <c r="BF948" s="26"/>
      <c r="BG948" s="26"/>
      <c r="BH948" s="26" t="s">
        <v>795</v>
      </c>
      <c r="BI948" s="26" t="s">
        <v>796</v>
      </c>
      <c r="BJ948" s="26" t="s">
        <v>797</v>
      </c>
      <c r="BK948" s="26" t="s">
        <v>489</v>
      </c>
      <c r="BL948" s="26">
        <v>16066</v>
      </c>
      <c r="BM948" s="26" t="s">
        <v>84</v>
      </c>
      <c r="BN948" s="26"/>
      <c r="BO948" s="26"/>
      <c r="BP948" s="26"/>
      <c r="BQ948" s="26"/>
      <c r="BR948" s="26">
        <v>2</v>
      </c>
      <c r="BS948" s="26" t="s">
        <v>728</v>
      </c>
    </row>
    <row r="949" spans="2:71">
      <c r="B949" s="45" t="s">
        <v>793</v>
      </c>
      <c r="C949" s="26" t="s">
        <v>96</v>
      </c>
      <c r="D949" s="26">
        <v>16</v>
      </c>
      <c r="E949" s="9">
        <v>44102</v>
      </c>
      <c r="F949" s="9">
        <v>43845</v>
      </c>
      <c r="G949" s="9">
        <v>44211</v>
      </c>
      <c r="H949" s="26" t="s">
        <v>794</v>
      </c>
      <c r="I949" s="26"/>
      <c r="J949" s="26" t="s">
        <v>795</v>
      </c>
      <c r="K949" s="26" t="s">
        <v>796</v>
      </c>
      <c r="L949" s="26" t="s">
        <v>797</v>
      </c>
      <c r="M949" s="26" t="s">
        <v>489</v>
      </c>
      <c r="N949" s="26">
        <v>16066</v>
      </c>
      <c r="O949" s="26"/>
      <c r="P949" s="26"/>
      <c r="Q949" s="26">
        <v>149</v>
      </c>
      <c r="R949" s="26">
        <v>1000000</v>
      </c>
      <c r="S949" s="26">
        <v>0</v>
      </c>
      <c r="T949" s="26">
        <v>0</v>
      </c>
      <c r="U949" s="26">
        <v>0</v>
      </c>
      <c r="V949" s="26">
        <v>0</v>
      </c>
      <c r="W949" s="26">
        <v>35000</v>
      </c>
      <c r="X949" s="26">
        <v>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/>
      <c r="AH949" s="26">
        <v>2019</v>
      </c>
      <c r="AI949" s="26" t="s">
        <v>90</v>
      </c>
      <c r="AJ949" t="s">
        <v>1123</v>
      </c>
      <c r="AK949" s="11">
        <v>1336.46</v>
      </c>
      <c r="AL949" s="11">
        <v>10.06</v>
      </c>
      <c r="AM949" s="11">
        <v>0</v>
      </c>
      <c r="AN949" s="11">
        <v>0</v>
      </c>
      <c r="AO949" s="11">
        <v>0</v>
      </c>
      <c r="AP949" s="11">
        <v>1346.52</v>
      </c>
      <c r="AQ949" s="36">
        <v>15</v>
      </c>
      <c r="AR949" s="11">
        <f t="shared" si="38"/>
        <v>201.97799999999998</v>
      </c>
      <c r="AS949" s="13">
        <v>44408</v>
      </c>
      <c r="AT949" s="14" t="s">
        <v>83</v>
      </c>
      <c r="AU949" s="15">
        <f t="shared" si="36"/>
        <v>1346.52</v>
      </c>
      <c r="AV949" s="11"/>
      <c r="AW949" s="26" t="s">
        <v>684</v>
      </c>
      <c r="AX949" s="26"/>
      <c r="AY949" s="16">
        <v>44408</v>
      </c>
      <c r="AZ949" s="26" t="s">
        <v>684</v>
      </c>
      <c r="BA949" s="26"/>
      <c r="BB949" s="26"/>
      <c r="BC949" s="26"/>
      <c r="BD949" s="26"/>
      <c r="BE949" s="26"/>
      <c r="BF949" s="26"/>
      <c r="BG949" s="26"/>
      <c r="BH949" s="26" t="s">
        <v>795</v>
      </c>
      <c r="BI949" s="26" t="s">
        <v>796</v>
      </c>
      <c r="BJ949" s="26" t="s">
        <v>797</v>
      </c>
      <c r="BK949" s="26" t="s">
        <v>489</v>
      </c>
      <c r="BL949" s="26">
        <v>16066</v>
      </c>
      <c r="BM949" s="26" t="s">
        <v>84</v>
      </c>
      <c r="BN949" s="26"/>
      <c r="BO949" s="26"/>
      <c r="BP949" s="26"/>
      <c r="BQ949" s="26"/>
      <c r="BR949" s="26">
        <v>2</v>
      </c>
      <c r="BS949" s="26" t="s">
        <v>728</v>
      </c>
    </row>
    <row r="950" spans="2:71">
      <c r="B950" s="45" t="s">
        <v>793</v>
      </c>
      <c r="C950" s="26" t="s">
        <v>96</v>
      </c>
      <c r="D950" s="26">
        <v>18</v>
      </c>
      <c r="E950" s="9">
        <v>44153</v>
      </c>
      <c r="F950" s="9">
        <v>43845</v>
      </c>
      <c r="G950" s="9">
        <v>44211</v>
      </c>
      <c r="H950" s="26" t="s">
        <v>794</v>
      </c>
      <c r="I950" s="26"/>
      <c r="J950" s="26" t="s">
        <v>795</v>
      </c>
      <c r="K950" s="26" t="s">
        <v>796</v>
      </c>
      <c r="L950" s="26" t="s">
        <v>797</v>
      </c>
      <c r="M950" s="26" t="s">
        <v>489</v>
      </c>
      <c r="N950" s="26">
        <v>16066</v>
      </c>
      <c r="O950" s="26"/>
      <c r="P950" s="26"/>
      <c r="Q950" s="26">
        <v>149</v>
      </c>
      <c r="R950" s="26">
        <v>1000000</v>
      </c>
      <c r="S950" s="26">
        <v>0</v>
      </c>
      <c r="T950" s="26">
        <v>0</v>
      </c>
      <c r="U950" s="26">
        <v>0</v>
      </c>
      <c r="V950" s="26">
        <v>0</v>
      </c>
      <c r="W950" s="26">
        <v>35000</v>
      </c>
      <c r="X950" s="26">
        <v>0</v>
      </c>
      <c r="Y950" s="26">
        <v>0</v>
      </c>
      <c r="Z950" s="26">
        <v>0</v>
      </c>
      <c r="AA950" s="26">
        <v>0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/>
      <c r="AH950" s="26">
        <v>2017</v>
      </c>
      <c r="AI950" s="26" t="s">
        <v>90</v>
      </c>
      <c r="AJ950" t="s">
        <v>842</v>
      </c>
      <c r="AK950" s="11">
        <v>-711.09</v>
      </c>
      <c r="AL950" s="11">
        <v>-5.4</v>
      </c>
      <c r="AM950" s="11">
        <v>0</v>
      </c>
      <c r="AN950" s="11">
        <v>0</v>
      </c>
      <c r="AO950" s="11">
        <v>0</v>
      </c>
      <c r="AP950" s="11">
        <v>-716.49</v>
      </c>
      <c r="AQ950" s="36">
        <v>15</v>
      </c>
      <c r="AR950" s="11">
        <f t="shared" ref="AR950:AR955" si="39">AP950*AQ950%</f>
        <v>-107.4735</v>
      </c>
      <c r="AS950" s="13">
        <v>44408</v>
      </c>
      <c r="AT950" s="14" t="s">
        <v>83</v>
      </c>
      <c r="AU950" s="15">
        <f t="shared" si="36"/>
        <v>-716.49</v>
      </c>
      <c r="AV950" s="11"/>
      <c r="AW950" s="26" t="s">
        <v>684</v>
      </c>
      <c r="AX950" s="26"/>
      <c r="AY950" s="16">
        <v>44408</v>
      </c>
      <c r="AZ950" s="26" t="s">
        <v>684</v>
      </c>
      <c r="BA950" s="26"/>
      <c r="BB950" s="26"/>
      <c r="BC950" s="26"/>
      <c r="BD950" s="26"/>
      <c r="BE950" s="26"/>
      <c r="BF950" s="26"/>
      <c r="BG950" s="26"/>
      <c r="BH950" s="26" t="s">
        <v>795</v>
      </c>
      <c r="BI950" s="26" t="s">
        <v>796</v>
      </c>
      <c r="BJ950" s="26" t="s">
        <v>797</v>
      </c>
      <c r="BK950" s="26" t="s">
        <v>489</v>
      </c>
      <c r="BL950" s="26">
        <v>16066</v>
      </c>
      <c r="BM950" s="26" t="s">
        <v>84</v>
      </c>
      <c r="BN950" s="26"/>
      <c r="BO950" s="26"/>
      <c r="BP950" s="26"/>
      <c r="BQ950" s="26"/>
      <c r="BR950" s="26">
        <v>2</v>
      </c>
      <c r="BS950" s="26" t="s">
        <v>728</v>
      </c>
    </row>
    <row r="951" spans="2:71">
      <c r="B951" s="45" t="s">
        <v>793</v>
      </c>
      <c r="C951" s="26" t="s">
        <v>96</v>
      </c>
      <c r="D951" s="26">
        <v>18</v>
      </c>
      <c r="E951" s="9">
        <v>44153</v>
      </c>
      <c r="F951" s="9">
        <v>43845</v>
      </c>
      <c r="G951" s="9">
        <v>44211</v>
      </c>
      <c r="H951" s="26" t="s">
        <v>794</v>
      </c>
      <c r="I951" s="26"/>
      <c r="J951" s="26" t="s">
        <v>795</v>
      </c>
      <c r="K951" s="26" t="s">
        <v>796</v>
      </c>
      <c r="L951" s="26" t="s">
        <v>797</v>
      </c>
      <c r="M951" s="26" t="s">
        <v>489</v>
      </c>
      <c r="N951" s="26">
        <v>16066</v>
      </c>
      <c r="O951" s="26"/>
      <c r="P951" s="26"/>
      <c r="Q951" s="26">
        <v>149</v>
      </c>
      <c r="R951" s="26">
        <v>1000000</v>
      </c>
      <c r="S951" s="26">
        <v>0</v>
      </c>
      <c r="T951" s="26">
        <v>0</v>
      </c>
      <c r="U951" s="26">
        <v>0</v>
      </c>
      <c r="V951" s="26">
        <v>0</v>
      </c>
      <c r="W951" s="26">
        <v>35000</v>
      </c>
      <c r="X951" s="26">
        <v>0</v>
      </c>
      <c r="Y951" s="26">
        <v>0</v>
      </c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/>
      <c r="AH951" s="26">
        <v>2017</v>
      </c>
      <c r="AI951" s="26" t="s">
        <v>90</v>
      </c>
      <c r="AJ951" t="s">
        <v>841</v>
      </c>
      <c r="AK951" s="11">
        <v>711.09</v>
      </c>
      <c r="AL951" s="11">
        <v>5.4</v>
      </c>
      <c r="AM951" s="11">
        <v>0</v>
      </c>
      <c r="AN951" s="11">
        <v>0</v>
      </c>
      <c r="AO951" s="11">
        <v>0</v>
      </c>
      <c r="AP951" s="11">
        <v>716.49</v>
      </c>
      <c r="AQ951" s="36">
        <v>15</v>
      </c>
      <c r="AR951" s="11">
        <f t="shared" si="39"/>
        <v>107.4735</v>
      </c>
      <c r="AS951" s="13">
        <v>44408</v>
      </c>
      <c r="AT951" s="14" t="s">
        <v>83</v>
      </c>
      <c r="AU951" s="15">
        <f t="shared" si="36"/>
        <v>716.49</v>
      </c>
      <c r="AV951" s="11"/>
      <c r="AW951" s="26" t="s">
        <v>684</v>
      </c>
      <c r="AX951" s="26"/>
      <c r="AY951" s="16">
        <v>44408</v>
      </c>
      <c r="AZ951" s="26" t="s">
        <v>684</v>
      </c>
      <c r="BA951" s="26"/>
      <c r="BB951" s="26"/>
      <c r="BC951" s="26"/>
      <c r="BD951" s="26"/>
      <c r="BE951" s="26"/>
      <c r="BF951" s="26"/>
      <c r="BG951" s="26"/>
      <c r="BH951" s="26" t="s">
        <v>795</v>
      </c>
      <c r="BI951" s="26" t="s">
        <v>796</v>
      </c>
      <c r="BJ951" s="26" t="s">
        <v>797</v>
      </c>
      <c r="BK951" s="26" t="s">
        <v>489</v>
      </c>
      <c r="BL951" s="26">
        <v>16066</v>
      </c>
      <c r="BM951" s="26" t="s">
        <v>84</v>
      </c>
      <c r="BN951" s="26"/>
      <c r="BO951" s="26"/>
      <c r="BP951" s="26"/>
      <c r="BQ951" s="26"/>
      <c r="BR951" s="26">
        <v>2</v>
      </c>
      <c r="BS951" s="26" t="s">
        <v>728</v>
      </c>
    </row>
    <row r="952" spans="2:71">
      <c r="B952" s="45" t="s">
        <v>793</v>
      </c>
      <c r="C952" s="26" t="s">
        <v>96</v>
      </c>
      <c r="D952" s="26">
        <v>19</v>
      </c>
      <c r="E952" s="9">
        <v>44175</v>
      </c>
      <c r="F952" s="9">
        <v>43845</v>
      </c>
      <c r="G952" s="9">
        <v>44211</v>
      </c>
      <c r="H952" s="26" t="s">
        <v>794</v>
      </c>
      <c r="I952" s="26"/>
      <c r="J952" s="26" t="s">
        <v>795</v>
      </c>
      <c r="K952" s="26" t="s">
        <v>796</v>
      </c>
      <c r="L952" s="26" t="s">
        <v>797</v>
      </c>
      <c r="M952" s="26" t="s">
        <v>489</v>
      </c>
      <c r="N952" s="26">
        <v>16066</v>
      </c>
      <c r="O952" s="26"/>
      <c r="P952" s="26"/>
      <c r="Q952" s="26">
        <v>149</v>
      </c>
      <c r="R952" s="26">
        <v>1000000</v>
      </c>
      <c r="S952" s="26">
        <v>0</v>
      </c>
      <c r="T952" s="26">
        <v>0</v>
      </c>
      <c r="U952" s="26">
        <v>0</v>
      </c>
      <c r="V952" s="26">
        <v>0</v>
      </c>
      <c r="W952" s="26">
        <v>35000</v>
      </c>
      <c r="X952" s="26">
        <v>0</v>
      </c>
      <c r="Y952" s="26">
        <v>0</v>
      </c>
      <c r="Z952" s="26">
        <v>0</v>
      </c>
      <c r="AA952" s="26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/>
      <c r="AH952" s="26">
        <v>2018</v>
      </c>
      <c r="AI952" s="26" t="s">
        <v>92</v>
      </c>
      <c r="AJ952" t="s">
        <v>815</v>
      </c>
      <c r="AK952" s="11">
        <v>441.37</v>
      </c>
      <c r="AL952" s="11">
        <v>3.35</v>
      </c>
      <c r="AM952" s="11">
        <v>0</v>
      </c>
      <c r="AN952" s="11">
        <v>0</v>
      </c>
      <c r="AO952" s="11">
        <v>0</v>
      </c>
      <c r="AP952" s="11">
        <v>444.72</v>
      </c>
      <c r="AQ952" s="36">
        <v>15</v>
      </c>
      <c r="AR952" s="11">
        <f t="shared" si="39"/>
        <v>66.707999999999998</v>
      </c>
      <c r="AS952" s="13">
        <v>44408</v>
      </c>
      <c r="AT952" s="14" t="s">
        <v>83</v>
      </c>
      <c r="AU952" s="15">
        <f t="shared" si="36"/>
        <v>444.72</v>
      </c>
      <c r="AV952" s="11"/>
      <c r="AW952" s="26" t="s">
        <v>684</v>
      </c>
      <c r="AX952" s="26"/>
      <c r="AY952" s="16">
        <v>44408</v>
      </c>
      <c r="AZ952" s="26" t="s">
        <v>684</v>
      </c>
      <c r="BA952" s="26"/>
      <c r="BB952" s="26"/>
      <c r="BC952" s="26"/>
      <c r="BD952" s="26"/>
      <c r="BE952" s="26"/>
      <c r="BF952" s="26"/>
      <c r="BG952" s="26"/>
      <c r="BH952" s="26" t="s">
        <v>795</v>
      </c>
      <c r="BI952" s="26" t="s">
        <v>796</v>
      </c>
      <c r="BJ952" s="26" t="s">
        <v>797</v>
      </c>
      <c r="BK952" s="26" t="s">
        <v>489</v>
      </c>
      <c r="BL952" s="26">
        <v>16066</v>
      </c>
      <c r="BM952" s="26" t="s">
        <v>84</v>
      </c>
      <c r="BN952" s="26"/>
      <c r="BO952" s="26"/>
      <c r="BP952" s="26"/>
      <c r="BQ952" s="26"/>
      <c r="BR952" s="26">
        <v>2</v>
      </c>
      <c r="BS952" s="26" t="s">
        <v>728</v>
      </c>
    </row>
    <row r="953" spans="2:71">
      <c r="B953" s="45" t="s">
        <v>793</v>
      </c>
      <c r="C953" s="26" t="s">
        <v>96</v>
      </c>
      <c r="D953" s="26">
        <v>19</v>
      </c>
      <c r="E953" s="9">
        <v>44175</v>
      </c>
      <c r="F953" s="9">
        <v>43845</v>
      </c>
      <c r="G953" s="9">
        <v>44211</v>
      </c>
      <c r="H953" s="26" t="s">
        <v>794</v>
      </c>
      <c r="I953" s="26"/>
      <c r="J953" s="26" t="s">
        <v>795</v>
      </c>
      <c r="K953" s="26" t="s">
        <v>796</v>
      </c>
      <c r="L953" s="26" t="s">
        <v>797</v>
      </c>
      <c r="M953" s="26" t="s">
        <v>489</v>
      </c>
      <c r="N953" s="26">
        <v>16066</v>
      </c>
      <c r="O953" s="26"/>
      <c r="P953" s="26"/>
      <c r="Q953" s="26">
        <v>149</v>
      </c>
      <c r="R953" s="26">
        <v>1000000</v>
      </c>
      <c r="S953" s="26">
        <v>0</v>
      </c>
      <c r="T953" s="26">
        <v>0</v>
      </c>
      <c r="U953" s="26">
        <v>0</v>
      </c>
      <c r="V953" s="26">
        <v>0</v>
      </c>
      <c r="W953" s="26">
        <v>35000</v>
      </c>
      <c r="X953" s="26">
        <v>0</v>
      </c>
      <c r="Y953" s="26">
        <v>0</v>
      </c>
      <c r="Z953" s="26">
        <v>0</v>
      </c>
      <c r="AA953" s="26">
        <v>0</v>
      </c>
      <c r="AB953" s="26">
        <v>0</v>
      </c>
      <c r="AC953" s="26">
        <v>0</v>
      </c>
      <c r="AD953" s="26">
        <v>0</v>
      </c>
      <c r="AE953" s="26">
        <v>0</v>
      </c>
      <c r="AF953" s="26">
        <v>0</v>
      </c>
      <c r="AG953" s="26"/>
      <c r="AH953" s="26">
        <v>2018</v>
      </c>
      <c r="AI953" s="26" t="s">
        <v>135</v>
      </c>
      <c r="AJ953" t="s">
        <v>832</v>
      </c>
      <c r="AK953" s="11">
        <v>-441.37</v>
      </c>
      <c r="AL953" s="11">
        <v>-3.35</v>
      </c>
      <c r="AM953" s="11">
        <v>0</v>
      </c>
      <c r="AN953" s="11">
        <v>0</v>
      </c>
      <c r="AO953" s="11">
        <v>0</v>
      </c>
      <c r="AP953" s="11">
        <v>-444.72</v>
      </c>
      <c r="AQ953" s="36">
        <v>15</v>
      </c>
      <c r="AR953" s="11">
        <f t="shared" si="39"/>
        <v>-66.707999999999998</v>
      </c>
      <c r="AS953" s="13">
        <v>44408</v>
      </c>
      <c r="AT953" s="14" t="s">
        <v>83</v>
      </c>
      <c r="AU953" s="15">
        <f t="shared" si="36"/>
        <v>-444.72</v>
      </c>
      <c r="AV953" s="11"/>
      <c r="AW953" s="26" t="s">
        <v>684</v>
      </c>
      <c r="AX953" s="26"/>
      <c r="AY953" s="16">
        <v>44408</v>
      </c>
      <c r="AZ953" s="26" t="s">
        <v>684</v>
      </c>
      <c r="BA953" s="26"/>
      <c r="BB953" s="26"/>
      <c r="BC953" s="26"/>
      <c r="BD953" s="26"/>
      <c r="BE953" s="26"/>
      <c r="BF953" s="26"/>
      <c r="BG953" s="26"/>
      <c r="BH953" s="26" t="s">
        <v>795</v>
      </c>
      <c r="BI953" s="26" t="s">
        <v>796</v>
      </c>
      <c r="BJ953" s="26" t="s">
        <v>797</v>
      </c>
      <c r="BK953" s="26" t="s">
        <v>489</v>
      </c>
      <c r="BL953" s="26">
        <v>16066</v>
      </c>
      <c r="BM953" s="26" t="s">
        <v>84</v>
      </c>
      <c r="BN953" s="26"/>
      <c r="BO953" s="26"/>
      <c r="BP953" s="26"/>
      <c r="BQ953" s="26"/>
      <c r="BR953" s="26">
        <v>2</v>
      </c>
      <c r="BS953" s="26" t="s">
        <v>728</v>
      </c>
    </row>
    <row r="954" spans="2:71">
      <c r="B954" s="45" t="s">
        <v>793</v>
      </c>
      <c r="C954" s="26" t="s">
        <v>96</v>
      </c>
      <c r="D954" s="26">
        <v>19</v>
      </c>
      <c r="E954" s="9">
        <v>44175</v>
      </c>
      <c r="F954" s="9">
        <v>43845</v>
      </c>
      <c r="G954" s="9">
        <v>44211</v>
      </c>
      <c r="H954" s="26" t="s">
        <v>794</v>
      </c>
      <c r="I954" s="26"/>
      <c r="J954" s="26" t="s">
        <v>795</v>
      </c>
      <c r="K954" s="26" t="s">
        <v>796</v>
      </c>
      <c r="L954" s="26" t="s">
        <v>797</v>
      </c>
      <c r="M954" s="26" t="s">
        <v>489</v>
      </c>
      <c r="N954" s="26">
        <v>16066</v>
      </c>
      <c r="O954" s="26"/>
      <c r="P954" s="26"/>
      <c r="Q954" s="26">
        <v>149</v>
      </c>
      <c r="R954" s="26">
        <v>1000000</v>
      </c>
      <c r="S954" s="26">
        <v>0</v>
      </c>
      <c r="T954" s="26">
        <v>0</v>
      </c>
      <c r="U954" s="26">
        <v>0</v>
      </c>
      <c r="V954" s="26">
        <v>0</v>
      </c>
      <c r="W954" s="26">
        <v>35000</v>
      </c>
      <c r="X954" s="26">
        <v>0</v>
      </c>
      <c r="Y954" s="26">
        <v>0</v>
      </c>
      <c r="Z954" s="26">
        <v>0</v>
      </c>
      <c r="AA954" s="26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/>
      <c r="AH954" s="26">
        <v>2018</v>
      </c>
      <c r="AI954" s="26" t="s">
        <v>135</v>
      </c>
      <c r="AJ954" t="s">
        <v>830</v>
      </c>
      <c r="AK954" s="11">
        <v>441.37</v>
      </c>
      <c r="AL954" s="11">
        <v>3.35</v>
      </c>
      <c r="AM954" s="11">
        <v>0</v>
      </c>
      <c r="AN954" s="11">
        <v>0</v>
      </c>
      <c r="AO954" s="11">
        <v>0</v>
      </c>
      <c r="AP954" s="11">
        <v>444.72</v>
      </c>
      <c r="AQ954" s="36">
        <v>15</v>
      </c>
      <c r="AR954" s="11">
        <f t="shared" si="39"/>
        <v>66.707999999999998</v>
      </c>
      <c r="AS954" s="13">
        <v>44408</v>
      </c>
      <c r="AT954" s="14" t="s">
        <v>83</v>
      </c>
      <c r="AU954" s="15">
        <f t="shared" si="36"/>
        <v>444.72</v>
      </c>
      <c r="AV954" s="11"/>
      <c r="AW954" s="26" t="s">
        <v>684</v>
      </c>
      <c r="AX954" s="26"/>
      <c r="AY954" s="16">
        <v>44408</v>
      </c>
      <c r="AZ954" s="26" t="s">
        <v>684</v>
      </c>
      <c r="BA954" s="26"/>
      <c r="BB954" s="26"/>
      <c r="BC954" s="26"/>
      <c r="BD954" s="26"/>
      <c r="BE954" s="26"/>
      <c r="BF954" s="26"/>
      <c r="BG954" s="26"/>
      <c r="BH954" s="26" t="s">
        <v>795</v>
      </c>
      <c r="BI954" s="26" t="s">
        <v>796</v>
      </c>
      <c r="BJ954" s="26" t="s">
        <v>797</v>
      </c>
      <c r="BK954" s="26" t="s">
        <v>489</v>
      </c>
      <c r="BL954" s="26">
        <v>16066</v>
      </c>
      <c r="BM954" s="26" t="s">
        <v>84</v>
      </c>
      <c r="BN954" s="26"/>
      <c r="BO954" s="26"/>
      <c r="BP954" s="26"/>
      <c r="BQ954" s="26"/>
      <c r="BR954" s="26">
        <v>2</v>
      </c>
      <c r="BS954" s="26" t="s">
        <v>728</v>
      </c>
    </row>
    <row r="955" spans="2:71">
      <c r="B955" s="45" t="s">
        <v>793</v>
      </c>
      <c r="C955" s="26" t="s">
        <v>96</v>
      </c>
      <c r="D955" s="26">
        <v>19</v>
      </c>
      <c r="E955" s="9">
        <v>44175</v>
      </c>
      <c r="F955" s="9">
        <v>43845</v>
      </c>
      <c r="G955" s="9">
        <v>44211</v>
      </c>
      <c r="H955" s="26" t="s">
        <v>794</v>
      </c>
      <c r="I955" s="26"/>
      <c r="J955" s="26" t="s">
        <v>795</v>
      </c>
      <c r="K955" s="26" t="s">
        <v>796</v>
      </c>
      <c r="L955" s="26" t="s">
        <v>797</v>
      </c>
      <c r="M955" s="26" t="s">
        <v>489</v>
      </c>
      <c r="N955" s="26">
        <v>16066</v>
      </c>
      <c r="O955" s="26"/>
      <c r="P955" s="26"/>
      <c r="Q955" s="26">
        <v>149</v>
      </c>
      <c r="R955" s="26">
        <v>1000000</v>
      </c>
      <c r="S955" s="26">
        <v>0</v>
      </c>
      <c r="T955" s="26">
        <v>0</v>
      </c>
      <c r="U955" s="26">
        <v>0</v>
      </c>
      <c r="V955" s="26">
        <v>0</v>
      </c>
      <c r="W955" s="26">
        <v>35000</v>
      </c>
      <c r="X955" s="26">
        <v>0</v>
      </c>
      <c r="Y955" s="26">
        <v>0</v>
      </c>
      <c r="Z955" s="26">
        <v>0</v>
      </c>
      <c r="AA955" s="26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/>
      <c r="AH955" s="26">
        <v>2018</v>
      </c>
      <c r="AI955" s="26" t="s">
        <v>94</v>
      </c>
      <c r="AJ955" t="s">
        <v>824</v>
      </c>
      <c r="AK955" s="11">
        <v>-441.37</v>
      </c>
      <c r="AL955" s="11">
        <v>-3.35</v>
      </c>
      <c r="AM955" s="11">
        <v>0</v>
      </c>
      <c r="AN955" s="11">
        <v>0</v>
      </c>
      <c r="AO955" s="11">
        <v>0</v>
      </c>
      <c r="AP955" s="11">
        <v>-444.72</v>
      </c>
      <c r="AQ955" s="36">
        <v>15</v>
      </c>
      <c r="AR955" s="11">
        <f t="shared" si="39"/>
        <v>-66.707999999999998</v>
      </c>
      <c r="AS955" s="13">
        <v>44408</v>
      </c>
      <c r="AT955" s="14" t="s">
        <v>83</v>
      </c>
      <c r="AU955" s="15">
        <f t="shared" si="36"/>
        <v>-444.72</v>
      </c>
      <c r="AV955" s="11"/>
      <c r="AW955" s="26" t="s">
        <v>684</v>
      </c>
      <c r="AX955" s="26"/>
      <c r="AY955" s="16">
        <v>44408</v>
      </c>
      <c r="AZ955" s="26" t="s">
        <v>684</v>
      </c>
      <c r="BA955" s="26"/>
      <c r="BB955" s="26"/>
      <c r="BC955" s="26"/>
      <c r="BD955" s="26"/>
      <c r="BE955" s="26"/>
      <c r="BF955" s="26"/>
      <c r="BG955" s="26"/>
      <c r="BH955" s="26" t="s">
        <v>795</v>
      </c>
      <c r="BI955" s="26" t="s">
        <v>796</v>
      </c>
      <c r="BJ955" s="26" t="s">
        <v>797</v>
      </c>
      <c r="BK955" s="26" t="s">
        <v>489</v>
      </c>
      <c r="BL955" s="26">
        <v>16066</v>
      </c>
      <c r="BM955" s="26" t="s">
        <v>84</v>
      </c>
      <c r="BN955" s="26"/>
      <c r="BO955" s="26"/>
      <c r="BP955" s="26"/>
      <c r="BQ955" s="26"/>
      <c r="BR955" s="26">
        <v>2</v>
      </c>
      <c r="BS955" s="26" t="s">
        <v>728</v>
      </c>
    </row>
    <row r="956" spans="2:71">
      <c r="B956" s="45" t="s">
        <v>793</v>
      </c>
      <c r="C956" s="26" t="s">
        <v>96</v>
      </c>
      <c r="D956" s="26">
        <v>19</v>
      </c>
      <c r="E956" s="9">
        <v>44175</v>
      </c>
      <c r="F956" s="9">
        <v>43845</v>
      </c>
      <c r="G956" s="9">
        <v>44211</v>
      </c>
      <c r="H956" s="26" t="s">
        <v>794</v>
      </c>
      <c r="I956" s="26"/>
      <c r="J956" s="26" t="s">
        <v>795</v>
      </c>
      <c r="K956" s="26" t="s">
        <v>796</v>
      </c>
      <c r="L956" s="26" t="s">
        <v>797</v>
      </c>
      <c r="M956" s="26" t="s">
        <v>489</v>
      </c>
      <c r="N956" s="26">
        <v>16066</v>
      </c>
      <c r="O956" s="26"/>
      <c r="P956" s="26"/>
      <c r="Q956" s="26">
        <v>149</v>
      </c>
      <c r="R956" s="26">
        <v>1000000</v>
      </c>
      <c r="S956" s="26">
        <v>0</v>
      </c>
      <c r="T956" s="26">
        <v>0</v>
      </c>
      <c r="U956" s="26">
        <v>0</v>
      </c>
      <c r="V956" s="26">
        <v>0</v>
      </c>
      <c r="W956" s="26">
        <v>35000</v>
      </c>
      <c r="X956" s="26">
        <v>0</v>
      </c>
      <c r="Y956" s="26">
        <v>0</v>
      </c>
      <c r="Z956" s="26">
        <v>0</v>
      </c>
      <c r="AA956" s="26">
        <v>0</v>
      </c>
      <c r="AB956" s="26">
        <v>0</v>
      </c>
      <c r="AC956" s="26">
        <v>0</v>
      </c>
      <c r="AD956" s="26">
        <v>0</v>
      </c>
      <c r="AE956" s="26">
        <v>0</v>
      </c>
      <c r="AF956" s="26">
        <v>0</v>
      </c>
      <c r="AG956" s="26"/>
      <c r="AH956" s="26">
        <v>2017</v>
      </c>
      <c r="AI956" s="26" t="s">
        <v>90</v>
      </c>
      <c r="AJ956" t="s">
        <v>836</v>
      </c>
      <c r="AK956" s="11">
        <v>441.37</v>
      </c>
      <c r="AL956" s="11">
        <v>3.35</v>
      </c>
      <c r="AM956" s="11">
        <v>0</v>
      </c>
      <c r="AN956" s="11">
        <v>0</v>
      </c>
      <c r="AO956" s="11">
        <v>0</v>
      </c>
      <c r="AP956" s="11">
        <v>444.72</v>
      </c>
      <c r="AQ956" s="36">
        <v>15</v>
      </c>
      <c r="AR956" s="11">
        <f t="shared" ref="AR956:AR957" si="40">AP956*AQ956%</f>
        <v>66.707999999999998</v>
      </c>
      <c r="AS956" s="13">
        <v>44408</v>
      </c>
      <c r="AT956" s="14" t="s">
        <v>83</v>
      </c>
      <c r="AU956" s="15">
        <f t="shared" si="36"/>
        <v>444.72</v>
      </c>
      <c r="AV956" s="11"/>
      <c r="AW956" s="26" t="s">
        <v>684</v>
      </c>
      <c r="AX956" s="26"/>
      <c r="AY956" s="16">
        <v>44408</v>
      </c>
      <c r="AZ956" s="26" t="s">
        <v>684</v>
      </c>
      <c r="BA956" s="26"/>
      <c r="BB956" s="26"/>
      <c r="BC956" s="26"/>
      <c r="BD956" s="26"/>
      <c r="BE956" s="26"/>
      <c r="BF956" s="26"/>
      <c r="BG956" s="26"/>
      <c r="BH956" s="26" t="s">
        <v>795</v>
      </c>
      <c r="BI956" s="26" t="s">
        <v>796</v>
      </c>
      <c r="BJ956" s="26" t="s">
        <v>797</v>
      </c>
      <c r="BK956" s="26" t="s">
        <v>489</v>
      </c>
      <c r="BL956" s="26">
        <v>16066</v>
      </c>
      <c r="BM956" s="26" t="s">
        <v>84</v>
      </c>
      <c r="BN956" s="26"/>
      <c r="BO956" s="26"/>
      <c r="BP956" s="26"/>
      <c r="BQ956" s="26"/>
      <c r="BR956" s="26">
        <v>2</v>
      </c>
      <c r="BS956" s="26" t="s">
        <v>728</v>
      </c>
    </row>
    <row r="957" spans="2:71">
      <c r="B957" s="45" t="s">
        <v>793</v>
      </c>
      <c r="C957" s="26" t="s">
        <v>96</v>
      </c>
      <c r="D957" s="26">
        <v>19</v>
      </c>
      <c r="E957" s="9">
        <v>44175</v>
      </c>
      <c r="F957" s="9">
        <v>43845</v>
      </c>
      <c r="G957" s="9">
        <v>44211</v>
      </c>
      <c r="H957" s="26" t="s">
        <v>794</v>
      </c>
      <c r="I957" s="26"/>
      <c r="J957" s="26" t="s">
        <v>795</v>
      </c>
      <c r="K957" s="26" t="s">
        <v>796</v>
      </c>
      <c r="L957" s="26" t="s">
        <v>797</v>
      </c>
      <c r="M957" s="26" t="s">
        <v>489</v>
      </c>
      <c r="N957" s="26">
        <v>16066</v>
      </c>
      <c r="O957" s="26"/>
      <c r="P957" s="26"/>
      <c r="Q957" s="26">
        <v>149</v>
      </c>
      <c r="R957" s="26">
        <v>1000000</v>
      </c>
      <c r="S957" s="26">
        <v>0</v>
      </c>
      <c r="T957" s="26">
        <v>0</v>
      </c>
      <c r="U957" s="26">
        <v>0</v>
      </c>
      <c r="V957" s="26">
        <v>0</v>
      </c>
      <c r="W957" s="26">
        <v>35000</v>
      </c>
      <c r="X957" s="26">
        <v>0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/>
      <c r="AH957" s="26">
        <v>2017</v>
      </c>
      <c r="AI957" s="26" t="s">
        <v>90</v>
      </c>
      <c r="AJ957" t="s">
        <v>841</v>
      </c>
      <c r="AK957" s="11">
        <v>-441.37</v>
      </c>
      <c r="AL957" s="11">
        <v>-3.35</v>
      </c>
      <c r="AM957" s="11">
        <v>0</v>
      </c>
      <c r="AN957" s="11">
        <v>0</v>
      </c>
      <c r="AO957" s="11">
        <v>0</v>
      </c>
      <c r="AP957" s="11">
        <v>-444.72</v>
      </c>
      <c r="AQ957" s="36">
        <v>15</v>
      </c>
      <c r="AR957" s="11">
        <f t="shared" si="40"/>
        <v>-66.707999999999998</v>
      </c>
      <c r="AS957" s="13">
        <v>44408</v>
      </c>
      <c r="AT957" s="14" t="s">
        <v>83</v>
      </c>
      <c r="AU957" s="15">
        <f t="shared" si="36"/>
        <v>-444.72</v>
      </c>
      <c r="AV957" s="11"/>
      <c r="AW957" s="26" t="s">
        <v>684</v>
      </c>
      <c r="AX957" s="26"/>
      <c r="AY957" s="16">
        <v>44408</v>
      </c>
      <c r="AZ957" s="26" t="s">
        <v>684</v>
      </c>
      <c r="BA957" s="26"/>
      <c r="BB957" s="26"/>
      <c r="BC957" s="26"/>
      <c r="BD957" s="26"/>
      <c r="BE957" s="26"/>
      <c r="BF957" s="26"/>
      <c r="BG957" s="26"/>
      <c r="BH957" s="26" t="s">
        <v>795</v>
      </c>
      <c r="BI957" s="26" t="s">
        <v>796</v>
      </c>
      <c r="BJ957" s="26" t="s">
        <v>797</v>
      </c>
      <c r="BK957" s="26" t="s">
        <v>489</v>
      </c>
      <c r="BL957" s="26">
        <v>16066</v>
      </c>
      <c r="BM957" s="26" t="s">
        <v>84</v>
      </c>
      <c r="BN957" s="26"/>
      <c r="BO957" s="26"/>
      <c r="BP957" s="26"/>
      <c r="BQ957" s="26"/>
      <c r="BR957" s="26">
        <v>2</v>
      </c>
      <c r="BS957" s="26" t="s">
        <v>728</v>
      </c>
    </row>
    <row r="958" spans="2:71">
      <c r="B958" s="45" t="s">
        <v>846</v>
      </c>
      <c r="C958" s="26" t="s">
        <v>73</v>
      </c>
      <c r="D958" s="26"/>
      <c r="E958" s="37">
        <v>43845</v>
      </c>
      <c r="F958" s="37">
        <v>43845</v>
      </c>
      <c r="G958" s="37">
        <v>44211</v>
      </c>
      <c r="H958" s="26" t="s">
        <v>847</v>
      </c>
      <c r="I958" s="26"/>
      <c r="J958" s="26" t="s">
        <v>795</v>
      </c>
      <c r="K958" s="26" t="s">
        <v>796</v>
      </c>
      <c r="L958" s="26" t="s">
        <v>797</v>
      </c>
      <c r="M958" s="26" t="s">
        <v>489</v>
      </c>
      <c r="N958" s="26">
        <v>16066</v>
      </c>
      <c r="O958" s="26"/>
      <c r="P958" s="26"/>
      <c r="Q958" s="26">
        <v>149</v>
      </c>
      <c r="R958" s="26">
        <v>1000000</v>
      </c>
      <c r="S958" s="26">
        <v>0</v>
      </c>
      <c r="T958" s="26">
        <v>0</v>
      </c>
      <c r="U958" s="26">
        <v>0</v>
      </c>
      <c r="V958" s="26">
        <v>0</v>
      </c>
      <c r="W958" s="26">
        <v>35000</v>
      </c>
      <c r="X958" s="26">
        <v>0</v>
      </c>
      <c r="Y958" s="26">
        <v>0</v>
      </c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/>
      <c r="AH958" s="26">
        <v>2012</v>
      </c>
      <c r="AI958" s="26" t="s">
        <v>90</v>
      </c>
      <c r="AJ958" s="26" t="s">
        <v>848</v>
      </c>
      <c r="AK958" s="35">
        <v>4475</v>
      </c>
      <c r="AL958" s="35">
        <v>34</v>
      </c>
      <c r="AM958" s="35">
        <v>0</v>
      </c>
      <c r="AN958" s="35">
        <v>0</v>
      </c>
      <c r="AO958" s="35">
        <v>0</v>
      </c>
      <c r="AP958" s="35">
        <v>4509</v>
      </c>
      <c r="AQ958" s="36">
        <v>15</v>
      </c>
      <c r="AR958" s="11">
        <f t="shared" si="25"/>
        <v>676.35</v>
      </c>
      <c r="AS958" s="13">
        <v>44408</v>
      </c>
      <c r="AT958" s="14" t="s">
        <v>83</v>
      </c>
      <c r="AU958" s="15">
        <f t="shared" si="36"/>
        <v>4509</v>
      </c>
      <c r="AV958" s="11"/>
      <c r="AW958" s="26" t="s">
        <v>684</v>
      </c>
      <c r="AX958" s="26"/>
      <c r="AY958" s="16">
        <v>44408</v>
      </c>
      <c r="AZ958" s="26" t="s">
        <v>684</v>
      </c>
      <c r="BA958" s="26"/>
      <c r="BB958" s="26"/>
      <c r="BC958" s="26"/>
      <c r="BD958" s="26"/>
      <c r="BE958" s="26"/>
      <c r="BF958" s="26"/>
      <c r="BG958" s="26"/>
      <c r="BH958" s="26" t="s">
        <v>795</v>
      </c>
      <c r="BI958" s="26" t="s">
        <v>796</v>
      </c>
      <c r="BJ958" s="26" t="s">
        <v>797</v>
      </c>
      <c r="BK958" s="26" t="s">
        <v>489</v>
      </c>
      <c r="BL958" s="26">
        <v>16066</v>
      </c>
      <c r="BM958" s="26" t="s">
        <v>84</v>
      </c>
      <c r="BN958" s="26"/>
      <c r="BO958" s="26"/>
      <c r="BP958" s="26"/>
      <c r="BQ958" s="26"/>
      <c r="BR958" s="26">
        <v>2</v>
      </c>
      <c r="BS958" s="26" t="s">
        <v>728</v>
      </c>
    </row>
    <row r="959" spans="2:71">
      <c r="B959" s="45" t="s">
        <v>846</v>
      </c>
      <c r="C959" s="26" t="s">
        <v>73</v>
      </c>
      <c r="D959" s="26"/>
      <c r="E959" s="37">
        <v>43845</v>
      </c>
      <c r="F959" s="37">
        <v>43845</v>
      </c>
      <c r="G959" s="37">
        <v>44211</v>
      </c>
      <c r="H959" s="26" t="s">
        <v>847</v>
      </c>
      <c r="I959" s="26"/>
      <c r="J959" s="26" t="s">
        <v>795</v>
      </c>
      <c r="K959" s="26" t="s">
        <v>796</v>
      </c>
      <c r="L959" s="26" t="s">
        <v>797</v>
      </c>
      <c r="M959" s="26" t="s">
        <v>489</v>
      </c>
      <c r="N959" s="26">
        <v>16066</v>
      </c>
      <c r="O959" s="26"/>
      <c r="P959" s="26"/>
      <c r="Q959" s="26">
        <v>149</v>
      </c>
      <c r="R959" s="26">
        <v>1000000</v>
      </c>
      <c r="S959" s="26">
        <v>0</v>
      </c>
      <c r="T959" s="26">
        <v>0</v>
      </c>
      <c r="U959" s="26">
        <v>0</v>
      </c>
      <c r="V959" s="26">
        <v>0</v>
      </c>
      <c r="W959" s="26">
        <v>35000</v>
      </c>
      <c r="X959" s="26">
        <v>0</v>
      </c>
      <c r="Y959" s="26">
        <v>0</v>
      </c>
      <c r="Z959" s="26">
        <v>0</v>
      </c>
      <c r="AA959" s="26">
        <v>0</v>
      </c>
      <c r="AB959" s="26">
        <v>0</v>
      </c>
      <c r="AC959" s="26">
        <v>0</v>
      </c>
      <c r="AD959" s="26">
        <v>0</v>
      </c>
      <c r="AE959" s="26">
        <v>0</v>
      </c>
      <c r="AF959" s="26">
        <v>0</v>
      </c>
      <c r="AG959" s="26"/>
      <c r="AH959" s="26">
        <v>2012</v>
      </c>
      <c r="AI959" s="26" t="s">
        <v>90</v>
      </c>
      <c r="AJ959" s="26" t="s">
        <v>849</v>
      </c>
      <c r="AK959" s="35">
        <v>4475</v>
      </c>
      <c r="AL959" s="35">
        <v>34</v>
      </c>
      <c r="AM959" s="35">
        <v>0</v>
      </c>
      <c r="AN959" s="35">
        <v>0</v>
      </c>
      <c r="AO959" s="35">
        <v>0</v>
      </c>
      <c r="AP959" s="35">
        <v>4509</v>
      </c>
      <c r="AQ959" s="36">
        <v>15</v>
      </c>
      <c r="AR959" s="11">
        <f t="shared" si="25"/>
        <v>676.35</v>
      </c>
      <c r="AS959" s="13">
        <v>44408</v>
      </c>
      <c r="AT959" s="14" t="s">
        <v>83</v>
      </c>
      <c r="AU959" s="15">
        <f t="shared" si="36"/>
        <v>4509</v>
      </c>
      <c r="AV959" s="11"/>
      <c r="AW959" s="26" t="s">
        <v>684</v>
      </c>
      <c r="AX959" s="26"/>
      <c r="AY959" s="16">
        <v>44408</v>
      </c>
      <c r="AZ959" s="26" t="s">
        <v>684</v>
      </c>
      <c r="BA959" s="26"/>
      <c r="BB959" s="26"/>
      <c r="BC959" s="26"/>
      <c r="BD959" s="26"/>
      <c r="BE959" s="26"/>
      <c r="BF959" s="26"/>
      <c r="BG959" s="26"/>
      <c r="BH959" s="26" t="s">
        <v>795</v>
      </c>
      <c r="BI959" s="26" t="s">
        <v>796</v>
      </c>
      <c r="BJ959" s="26" t="s">
        <v>797</v>
      </c>
      <c r="BK959" s="26" t="s">
        <v>489</v>
      </c>
      <c r="BL959" s="26">
        <v>16066</v>
      </c>
      <c r="BM959" s="26" t="s">
        <v>84</v>
      </c>
      <c r="BN959" s="26"/>
      <c r="BO959" s="26"/>
      <c r="BP959" s="26"/>
      <c r="BQ959" s="26"/>
      <c r="BR959" s="26">
        <v>2</v>
      </c>
      <c r="BS959" s="26" t="s">
        <v>728</v>
      </c>
    </row>
    <row r="960" spans="2:71">
      <c r="B960" s="45" t="s">
        <v>846</v>
      </c>
      <c r="C960" s="26" t="s">
        <v>73</v>
      </c>
      <c r="D960" s="26"/>
      <c r="E960" s="37">
        <v>43845</v>
      </c>
      <c r="F960" s="37">
        <v>43845</v>
      </c>
      <c r="G960" s="37">
        <v>44211</v>
      </c>
      <c r="H960" s="26" t="s">
        <v>847</v>
      </c>
      <c r="I960" s="26"/>
      <c r="J960" s="26" t="s">
        <v>795</v>
      </c>
      <c r="K960" s="26" t="s">
        <v>796</v>
      </c>
      <c r="L960" s="26" t="s">
        <v>797</v>
      </c>
      <c r="M960" s="26" t="s">
        <v>489</v>
      </c>
      <c r="N960" s="26">
        <v>16066</v>
      </c>
      <c r="O960" s="26"/>
      <c r="P960" s="26"/>
      <c r="Q960" s="26">
        <v>149</v>
      </c>
      <c r="R960" s="26">
        <v>1000000</v>
      </c>
      <c r="S960" s="26">
        <v>0</v>
      </c>
      <c r="T960" s="26">
        <v>0</v>
      </c>
      <c r="U960" s="26">
        <v>0</v>
      </c>
      <c r="V960" s="26">
        <v>0</v>
      </c>
      <c r="W960" s="26">
        <v>35000</v>
      </c>
      <c r="X960" s="26">
        <v>0</v>
      </c>
      <c r="Y960" s="26">
        <v>0</v>
      </c>
      <c r="Z960" s="26">
        <v>0</v>
      </c>
      <c r="AA960" s="26">
        <v>0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/>
      <c r="AH960" s="26">
        <v>2013</v>
      </c>
      <c r="AI960" s="26" t="s">
        <v>90</v>
      </c>
      <c r="AJ960" s="26" t="s">
        <v>850</v>
      </c>
      <c r="AK960" s="35">
        <v>4475</v>
      </c>
      <c r="AL960" s="35">
        <v>34</v>
      </c>
      <c r="AM960" s="35">
        <v>0</v>
      </c>
      <c r="AN960" s="35">
        <v>0</v>
      </c>
      <c r="AO960" s="35">
        <v>0</v>
      </c>
      <c r="AP960" s="35">
        <v>4509</v>
      </c>
      <c r="AQ960" s="36">
        <v>15</v>
      </c>
      <c r="AR960" s="11">
        <f t="shared" si="25"/>
        <v>676.35</v>
      </c>
      <c r="AS960" s="13">
        <v>44408</v>
      </c>
      <c r="AT960" s="14" t="s">
        <v>83</v>
      </c>
      <c r="AU960" s="15">
        <f t="shared" si="36"/>
        <v>4509</v>
      </c>
      <c r="AV960" s="11"/>
      <c r="AW960" s="26" t="s">
        <v>684</v>
      </c>
      <c r="AX960" s="26"/>
      <c r="AY960" s="16">
        <v>44408</v>
      </c>
      <c r="AZ960" s="26" t="s">
        <v>684</v>
      </c>
      <c r="BA960" s="26"/>
      <c r="BB960" s="26"/>
      <c r="BC960" s="26"/>
      <c r="BD960" s="26"/>
      <c r="BE960" s="26"/>
      <c r="BF960" s="26"/>
      <c r="BG960" s="26"/>
      <c r="BH960" s="26" t="s">
        <v>795</v>
      </c>
      <c r="BI960" s="26" t="s">
        <v>796</v>
      </c>
      <c r="BJ960" s="26" t="s">
        <v>797</v>
      </c>
      <c r="BK960" s="26" t="s">
        <v>489</v>
      </c>
      <c r="BL960" s="26">
        <v>16066</v>
      </c>
      <c r="BM960" s="26" t="s">
        <v>84</v>
      </c>
      <c r="BN960" s="26"/>
      <c r="BO960" s="26"/>
      <c r="BP960" s="26"/>
      <c r="BQ960" s="26"/>
      <c r="BR960" s="26">
        <v>2</v>
      </c>
      <c r="BS960" s="26" t="s">
        <v>728</v>
      </c>
    </row>
    <row r="961" spans="2:71">
      <c r="B961" s="45" t="s">
        <v>846</v>
      </c>
      <c r="C961" s="26" t="s">
        <v>73</v>
      </c>
      <c r="D961" s="26"/>
      <c r="E961" s="37">
        <v>43845</v>
      </c>
      <c r="F961" s="37">
        <v>43845</v>
      </c>
      <c r="G961" s="37">
        <v>44211</v>
      </c>
      <c r="H961" s="26" t="s">
        <v>847</v>
      </c>
      <c r="I961" s="26"/>
      <c r="J961" s="26" t="s">
        <v>795</v>
      </c>
      <c r="K961" s="26" t="s">
        <v>796</v>
      </c>
      <c r="L961" s="26" t="s">
        <v>797</v>
      </c>
      <c r="M961" s="26" t="s">
        <v>489</v>
      </c>
      <c r="N961" s="26">
        <v>16066</v>
      </c>
      <c r="O961" s="26"/>
      <c r="P961" s="26"/>
      <c r="Q961" s="26">
        <v>149</v>
      </c>
      <c r="R961" s="26">
        <v>1000000</v>
      </c>
      <c r="S961" s="26">
        <v>0</v>
      </c>
      <c r="T961" s="26">
        <v>0</v>
      </c>
      <c r="U961" s="26">
        <v>0</v>
      </c>
      <c r="V961" s="26">
        <v>0</v>
      </c>
      <c r="W961" s="26">
        <v>35000</v>
      </c>
      <c r="X961" s="26">
        <v>0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/>
      <c r="AH961" s="26">
        <v>2018</v>
      </c>
      <c r="AI961" s="26" t="s">
        <v>851</v>
      </c>
      <c r="AJ961" s="26" t="s">
        <v>852</v>
      </c>
      <c r="AK961" s="35">
        <v>4475</v>
      </c>
      <c r="AL961" s="35">
        <v>34</v>
      </c>
      <c r="AM961" s="35">
        <v>0</v>
      </c>
      <c r="AN961" s="35">
        <v>0</v>
      </c>
      <c r="AO961" s="35">
        <v>0</v>
      </c>
      <c r="AP961" s="35">
        <v>4509</v>
      </c>
      <c r="AQ961" s="36">
        <v>15</v>
      </c>
      <c r="AR961" s="11">
        <f t="shared" si="25"/>
        <v>676.35</v>
      </c>
      <c r="AS961" s="13">
        <v>44408</v>
      </c>
      <c r="AT961" s="14" t="s">
        <v>83</v>
      </c>
      <c r="AU961" s="15">
        <f t="shared" si="36"/>
        <v>4509</v>
      </c>
      <c r="AV961" s="11"/>
      <c r="AW961" s="26" t="s">
        <v>684</v>
      </c>
      <c r="AX961" s="26"/>
      <c r="AY961" s="16">
        <v>44408</v>
      </c>
      <c r="AZ961" s="26" t="s">
        <v>684</v>
      </c>
      <c r="BA961" s="26"/>
      <c r="BB961" s="26"/>
      <c r="BC961" s="26"/>
      <c r="BD961" s="26"/>
      <c r="BE961" s="26"/>
      <c r="BF961" s="26"/>
      <c r="BG961" s="26"/>
      <c r="BH961" s="26" t="s">
        <v>795</v>
      </c>
      <c r="BI961" s="26" t="s">
        <v>796</v>
      </c>
      <c r="BJ961" s="26" t="s">
        <v>797</v>
      </c>
      <c r="BK961" s="26" t="s">
        <v>489</v>
      </c>
      <c r="BL961" s="26">
        <v>16066</v>
      </c>
      <c r="BM961" s="26" t="s">
        <v>84</v>
      </c>
      <c r="BN961" s="26"/>
      <c r="BO961" s="26"/>
      <c r="BP961" s="26"/>
      <c r="BQ961" s="26"/>
      <c r="BR961" s="26">
        <v>2</v>
      </c>
      <c r="BS961" s="26" t="s">
        <v>728</v>
      </c>
    </row>
    <row r="962" spans="2:71">
      <c r="B962" s="45" t="s">
        <v>846</v>
      </c>
      <c r="C962" s="26" t="s">
        <v>96</v>
      </c>
      <c r="D962" s="26"/>
      <c r="E962" s="37">
        <v>43854</v>
      </c>
      <c r="F962" s="37">
        <v>43845</v>
      </c>
      <c r="G962" s="37">
        <v>44211</v>
      </c>
      <c r="H962" s="26" t="s">
        <v>847</v>
      </c>
      <c r="I962" s="26"/>
      <c r="J962" s="26" t="s">
        <v>795</v>
      </c>
      <c r="K962" s="26" t="s">
        <v>796</v>
      </c>
      <c r="L962" s="26" t="s">
        <v>797</v>
      </c>
      <c r="M962" s="26" t="s">
        <v>489</v>
      </c>
      <c r="N962" s="26">
        <v>16066</v>
      </c>
      <c r="O962" s="26"/>
      <c r="P962" s="26"/>
      <c r="Q962" s="26">
        <v>149</v>
      </c>
      <c r="R962" s="26">
        <v>1000000</v>
      </c>
      <c r="S962" s="26">
        <v>0</v>
      </c>
      <c r="T962" s="26">
        <v>0</v>
      </c>
      <c r="U962" s="26">
        <v>0</v>
      </c>
      <c r="V962" s="26">
        <v>0</v>
      </c>
      <c r="W962" s="26">
        <v>35000</v>
      </c>
      <c r="X962" s="26">
        <v>0</v>
      </c>
      <c r="Y962" s="26">
        <v>0</v>
      </c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/>
      <c r="AH962" s="26">
        <v>2018</v>
      </c>
      <c r="AI962" s="26" t="s">
        <v>110</v>
      </c>
      <c r="AJ962" s="26" t="s">
        <v>853</v>
      </c>
      <c r="AK962" s="35">
        <v>4364.66</v>
      </c>
      <c r="AL962" s="35">
        <v>33.159999999999997</v>
      </c>
      <c r="AM962" s="35">
        <v>0</v>
      </c>
      <c r="AN962" s="35">
        <v>0</v>
      </c>
      <c r="AO962" s="35">
        <v>0</v>
      </c>
      <c r="AP962" s="35">
        <v>4397.82</v>
      </c>
      <c r="AQ962" s="36">
        <v>15</v>
      </c>
      <c r="AR962" s="11">
        <f t="shared" si="25"/>
        <v>659.67299999999989</v>
      </c>
      <c r="AS962" s="13">
        <v>44408</v>
      </c>
      <c r="AT962" s="14" t="s">
        <v>83</v>
      </c>
      <c r="AU962" s="15">
        <f t="shared" si="36"/>
        <v>4397.82</v>
      </c>
      <c r="AV962" s="11"/>
      <c r="AW962" s="26" t="s">
        <v>684</v>
      </c>
      <c r="AX962" s="26"/>
      <c r="AY962" s="16">
        <v>44408</v>
      </c>
      <c r="AZ962" s="26" t="s">
        <v>684</v>
      </c>
      <c r="BA962" s="26"/>
      <c r="BB962" s="26"/>
      <c r="BC962" s="26"/>
      <c r="BD962" s="26"/>
      <c r="BE962" s="26"/>
      <c r="BF962" s="26"/>
      <c r="BG962" s="26"/>
      <c r="BH962" s="26" t="s">
        <v>795</v>
      </c>
      <c r="BI962" s="26" t="s">
        <v>796</v>
      </c>
      <c r="BJ962" s="26" t="s">
        <v>797</v>
      </c>
      <c r="BK962" s="26" t="s">
        <v>489</v>
      </c>
      <c r="BL962" s="26">
        <v>16066</v>
      </c>
      <c r="BM962" s="26" t="s">
        <v>84</v>
      </c>
      <c r="BN962" s="26"/>
      <c r="BO962" s="26"/>
      <c r="BP962" s="26"/>
      <c r="BQ962" s="26"/>
      <c r="BR962" s="26">
        <v>2</v>
      </c>
      <c r="BS962" s="26" t="s">
        <v>728</v>
      </c>
    </row>
    <row r="963" spans="2:71">
      <c r="B963" s="45" t="s">
        <v>846</v>
      </c>
      <c r="C963" s="26" t="s">
        <v>96</v>
      </c>
      <c r="D963" s="26"/>
      <c r="E963" s="37">
        <v>43854</v>
      </c>
      <c r="F963" s="37">
        <v>43845</v>
      </c>
      <c r="G963" s="37">
        <v>44211</v>
      </c>
      <c r="H963" s="26" t="s">
        <v>847</v>
      </c>
      <c r="I963" s="26"/>
      <c r="J963" s="26" t="s">
        <v>795</v>
      </c>
      <c r="K963" s="26" t="s">
        <v>796</v>
      </c>
      <c r="L963" s="26" t="s">
        <v>797</v>
      </c>
      <c r="M963" s="26" t="s">
        <v>489</v>
      </c>
      <c r="N963" s="26">
        <v>16066</v>
      </c>
      <c r="O963" s="26"/>
      <c r="P963" s="26"/>
      <c r="Q963" s="26">
        <v>149</v>
      </c>
      <c r="R963" s="26">
        <v>1000000</v>
      </c>
      <c r="S963" s="26">
        <v>0</v>
      </c>
      <c r="T963" s="26">
        <v>0</v>
      </c>
      <c r="U963" s="26">
        <v>0</v>
      </c>
      <c r="V963" s="26">
        <v>0</v>
      </c>
      <c r="W963" s="26">
        <v>35000</v>
      </c>
      <c r="X963" s="26">
        <v>0</v>
      </c>
      <c r="Y963" s="26">
        <v>0</v>
      </c>
      <c r="Z963" s="26">
        <v>0</v>
      </c>
      <c r="AA963" s="26">
        <v>0</v>
      </c>
      <c r="AB963" s="26">
        <v>0</v>
      </c>
      <c r="AC963" s="26">
        <v>0</v>
      </c>
      <c r="AD963" s="26">
        <v>0</v>
      </c>
      <c r="AE963" s="26">
        <v>0</v>
      </c>
      <c r="AF963" s="26">
        <v>0</v>
      </c>
      <c r="AG963" s="26"/>
      <c r="AH963" s="26">
        <v>2018</v>
      </c>
      <c r="AI963" s="26" t="s">
        <v>110</v>
      </c>
      <c r="AJ963" s="26" t="s">
        <v>854</v>
      </c>
      <c r="AK963" s="35">
        <v>4364.66</v>
      </c>
      <c r="AL963" s="35">
        <v>33.159999999999997</v>
      </c>
      <c r="AM963" s="35">
        <v>0</v>
      </c>
      <c r="AN963" s="35">
        <v>0</v>
      </c>
      <c r="AO963" s="35">
        <v>0</v>
      </c>
      <c r="AP963" s="35">
        <v>4397.82</v>
      </c>
      <c r="AQ963" s="36">
        <v>15</v>
      </c>
      <c r="AR963" s="11">
        <f t="shared" si="25"/>
        <v>659.67299999999989</v>
      </c>
      <c r="AS963" s="13">
        <v>44408</v>
      </c>
      <c r="AT963" s="14" t="s">
        <v>83</v>
      </c>
      <c r="AU963" s="15">
        <f t="shared" ref="AU963:AU1026" si="41">AP963</f>
        <v>4397.82</v>
      </c>
      <c r="AV963" s="11"/>
      <c r="AW963" s="26" t="s">
        <v>684</v>
      </c>
      <c r="AX963" s="26"/>
      <c r="AY963" s="16">
        <v>44408</v>
      </c>
      <c r="AZ963" s="26" t="s">
        <v>684</v>
      </c>
      <c r="BA963" s="26"/>
      <c r="BB963" s="26"/>
      <c r="BC963" s="26"/>
      <c r="BD963" s="26"/>
      <c r="BE963" s="26"/>
      <c r="BF963" s="26"/>
      <c r="BG963" s="26"/>
      <c r="BH963" s="26" t="s">
        <v>795</v>
      </c>
      <c r="BI963" s="26" t="s">
        <v>796</v>
      </c>
      <c r="BJ963" s="26" t="s">
        <v>797</v>
      </c>
      <c r="BK963" s="26" t="s">
        <v>489</v>
      </c>
      <c r="BL963" s="26">
        <v>16066</v>
      </c>
      <c r="BM963" s="26" t="s">
        <v>84</v>
      </c>
      <c r="BN963" s="26"/>
      <c r="BO963" s="26"/>
      <c r="BP963" s="26"/>
      <c r="BQ963" s="26"/>
      <c r="BR963" s="26">
        <v>2</v>
      </c>
      <c r="BS963" s="26" t="s">
        <v>728</v>
      </c>
    </row>
    <row r="964" spans="2:71">
      <c r="B964" s="45" t="s">
        <v>846</v>
      </c>
      <c r="C964" s="26" t="s">
        <v>96</v>
      </c>
      <c r="D964" s="26"/>
      <c r="E964" s="37">
        <v>43858</v>
      </c>
      <c r="F964" s="37">
        <v>43845</v>
      </c>
      <c r="G964" s="37">
        <v>44211</v>
      </c>
      <c r="H964" s="26" t="s">
        <v>847</v>
      </c>
      <c r="I964" s="26"/>
      <c r="J964" s="26" t="s">
        <v>795</v>
      </c>
      <c r="K964" s="26" t="s">
        <v>796</v>
      </c>
      <c r="L964" s="26" t="s">
        <v>797</v>
      </c>
      <c r="M964" s="26" t="s">
        <v>489</v>
      </c>
      <c r="N964" s="26">
        <v>16066</v>
      </c>
      <c r="O964" s="26"/>
      <c r="P964" s="26"/>
      <c r="Q964" s="26">
        <v>149</v>
      </c>
      <c r="R964" s="26">
        <v>1000000</v>
      </c>
      <c r="S964" s="26">
        <v>0</v>
      </c>
      <c r="T964" s="26">
        <v>0</v>
      </c>
      <c r="U964" s="26">
        <v>0</v>
      </c>
      <c r="V964" s="26">
        <v>0</v>
      </c>
      <c r="W964" s="26">
        <v>35000</v>
      </c>
      <c r="X964" s="26">
        <v>0</v>
      </c>
      <c r="Y964" s="26">
        <v>0</v>
      </c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  <c r="AE964" s="26">
        <v>0</v>
      </c>
      <c r="AF964" s="26">
        <v>0</v>
      </c>
      <c r="AG964" s="26"/>
      <c r="AH964" s="26">
        <v>2012</v>
      </c>
      <c r="AI964" s="26" t="s">
        <v>90</v>
      </c>
      <c r="AJ964" s="26" t="s">
        <v>849</v>
      </c>
      <c r="AK964" s="35">
        <v>-4327.97</v>
      </c>
      <c r="AL964" s="35">
        <v>-32.79</v>
      </c>
      <c r="AM964" s="35">
        <v>0</v>
      </c>
      <c r="AN964" s="35">
        <v>0</v>
      </c>
      <c r="AO964" s="35">
        <v>0</v>
      </c>
      <c r="AP964" s="35">
        <v>-4360.76</v>
      </c>
      <c r="AQ964" s="36">
        <v>15</v>
      </c>
      <c r="AR964" s="11">
        <f t="shared" si="25"/>
        <v>-654.11400000000003</v>
      </c>
      <c r="AS964" s="13">
        <v>44408</v>
      </c>
      <c r="AT964" s="14" t="s">
        <v>83</v>
      </c>
      <c r="AU964" s="15">
        <f t="shared" si="41"/>
        <v>-4360.76</v>
      </c>
      <c r="AV964" s="11"/>
      <c r="AW964" s="26" t="s">
        <v>684</v>
      </c>
      <c r="AX964" s="26"/>
      <c r="AY964" s="16">
        <v>44408</v>
      </c>
      <c r="AZ964" s="26" t="s">
        <v>684</v>
      </c>
      <c r="BA964" s="26"/>
      <c r="BB964" s="26"/>
      <c r="BC964" s="26"/>
      <c r="BD964" s="26"/>
      <c r="BE964" s="26"/>
      <c r="BF964" s="26"/>
      <c r="BG964" s="26"/>
      <c r="BH964" s="26" t="s">
        <v>795</v>
      </c>
      <c r="BI964" s="26" t="s">
        <v>796</v>
      </c>
      <c r="BJ964" s="26" t="s">
        <v>797</v>
      </c>
      <c r="BK964" s="26" t="s">
        <v>489</v>
      </c>
      <c r="BL964" s="26">
        <v>16066</v>
      </c>
      <c r="BM964" s="26" t="s">
        <v>84</v>
      </c>
      <c r="BN964" s="26"/>
      <c r="BO964" s="26"/>
      <c r="BP964" s="26"/>
      <c r="BQ964" s="26"/>
      <c r="BR964" s="26">
        <v>2</v>
      </c>
      <c r="BS964" s="26" t="s">
        <v>728</v>
      </c>
    </row>
    <row r="965" spans="2:71">
      <c r="B965" s="45" t="s">
        <v>846</v>
      </c>
      <c r="C965" s="26" t="s">
        <v>96</v>
      </c>
      <c r="D965" s="26">
        <v>4</v>
      </c>
      <c r="E965" s="37">
        <v>43865</v>
      </c>
      <c r="F965" s="37">
        <v>43845</v>
      </c>
      <c r="G965" s="37">
        <v>44211</v>
      </c>
      <c r="H965" s="26" t="s">
        <v>847</v>
      </c>
      <c r="I965" s="26"/>
      <c r="J965" s="26" t="s">
        <v>795</v>
      </c>
      <c r="K965" s="26" t="s">
        <v>796</v>
      </c>
      <c r="L965" s="26" t="s">
        <v>797</v>
      </c>
      <c r="M965" s="26" t="s">
        <v>489</v>
      </c>
      <c r="N965" s="26">
        <v>16066</v>
      </c>
      <c r="O965" s="26"/>
      <c r="P965" s="26"/>
      <c r="Q965" s="26">
        <v>149</v>
      </c>
      <c r="R965" s="26">
        <v>1000000</v>
      </c>
      <c r="S965" s="26">
        <v>0</v>
      </c>
      <c r="T965" s="26">
        <v>0</v>
      </c>
      <c r="U965" s="26">
        <v>0</v>
      </c>
      <c r="V965" s="26">
        <v>0</v>
      </c>
      <c r="W965" s="26">
        <v>35000</v>
      </c>
      <c r="X965" s="26">
        <v>0</v>
      </c>
      <c r="Y965" s="26">
        <v>0</v>
      </c>
      <c r="Z965" s="26">
        <v>0</v>
      </c>
      <c r="AA965" s="26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/>
      <c r="AH965" s="26">
        <v>2013</v>
      </c>
      <c r="AI965" s="26" t="s">
        <v>90</v>
      </c>
      <c r="AJ965" s="26" t="s">
        <v>850</v>
      </c>
      <c r="AK965" s="35">
        <v>-4242.1499999999996</v>
      </c>
      <c r="AL965" s="35">
        <v>-32.14</v>
      </c>
      <c r="AM965" s="35">
        <v>0</v>
      </c>
      <c r="AN965" s="35">
        <v>0</v>
      </c>
      <c r="AO965" s="35">
        <v>0</v>
      </c>
      <c r="AP965" s="35">
        <v>-4274.29</v>
      </c>
      <c r="AQ965" s="36">
        <v>15</v>
      </c>
      <c r="AR965" s="11">
        <f t="shared" si="25"/>
        <v>-641.14350000000002</v>
      </c>
      <c r="AS965" s="13">
        <v>44408</v>
      </c>
      <c r="AT965" s="14" t="s">
        <v>83</v>
      </c>
      <c r="AU965" s="15">
        <f t="shared" si="41"/>
        <v>-4274.29</v>
      </c>
      <c r="AV965" s="11"/>
      <c r="AW965" s="26" t="s">
        <v>684</v>
      </c>
      <c r="AX965" s="26"/>
      <c r="AY965" s="16">
        <v>44408</v>
      </c>
      <c r="AZ965" s="26" t="s">
        <v>684</v>
      </c>
      <c r="BA965" s="26"/>
      <c r="BB965" s="26"/>
      <c r="BC965" s="26"/>
      <c r="BD965" s="26"/>
      <c r="BE965" s="26"/>
      <c r="BF965" s="26"/>
      <c r="BG965" s="26"/>
      <c r="BH965" s="26" t="s">
        <v>795</v>
      </c>
      <c r="BI965" s="26" t="s">
        <v>796</v>
      </c>
      <c r="BJ965" s="26" t="s">
        <v>797</v>
      </c>
      <c r="BK965" s="26" t="s">
        <v>489</v>
      </c>
      <c r="BL965" s="26">
        <v>16066</v>
      </c>
      <c r="BM965" s="26" t="s">
        <v>84</v>
      </c>
      <c r="BN965" s="26"/>
      <c r="BO965" s="26"/>
      <c r="BP965" s="26"/>
      <c r="BQ965" s="26"/>
      <c r="BR965" s="26">
        <v>2</v>
      </c>
      <c r="BS965" s="26" t="s">
        <v>728</v>
      </c>
    </row>
    <row r="966" spans="2:71">
      <c r="B966" s="45" t="s">
        <v>846</v>
      </c>
      <c r="C966" s="26" t="s">
        <v>96</v>
      </c>
      <c r="D966" s="26">
        <v>5</v>
      </c>
      <c r="E966" s="9">
        <v>43914</v>
      </c>
      <c r="F966" s="9">
        <v>43845</v>
      </c>
      <c r="G966" s="9">
        <v>44211</v>
      </c>
      <c r="H966" s="26" t="s">
        <v>847</v>
      </c>
      <c r="I966" s="26"/>
      <c r="J966" s="26" t="s">
        <v>795</v>
      </c>
      <c r="K966" s="26" t="s">
        <v>796</v>
      </c>
      <c r="L966" s="26" t="s">
        <v>797</v>
      </c>
      <c r="M966" s="26" t="s">
        <v>489</v>
      </c>
      <c r="N966" s="26">
        <v>16066</v>
      </c>
      <c r="O966" s="26"/>
      <c r="P966" s="26"/>
      <c r="Q966" s="26">
        <v>149</v>
      </c>
      <c r="R966" s="26">
        <v>1000000</v>
      </c>
      <c r="S966" s="26">
        <v>0</v>
      </c>
      <c r="T966" s="26">
        <v>0</v>
      </c>
      <c r="U966" s="26">
        <v>0</v>
      </c>
      <c r="V966" s="26">
        <v>0</v>
      </c>
      <c r="W966" s="26">
        <v>35000</v>
      </c>
      <c r="X966" s="26">
        <v>0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/>
      <c r="AH966" s="26">
        <v>2018</v>
      </c>
      <c r="AI966" s="26" t="s">
        <v>110</v>
      </c>
      <c r="AJ966" t="s">
        <v>854</v>
      </c>
      <c r="AK966" s="11">
        <v>-3638.97</v>
      </c>
      <c r="AL966" s="11">
        <v>-30</v>
      </c>
      <c r="AM966" s="11">
        <v>0</v>
      </c>
      <c r="AN966" s="11">
        <v>0</v>
      </c>
      <c r="AO966" s="11">
        <v>0</v>
      </c>
      <c r="AP966" s="11">
        <v>-3668.97</v>
      </c>
      <c r="AQ966" s="36">
        <v>15</v>
      </c>
      <c r="AR966" s="11">
        <f t="shared" si="25"/>
        <v>-550.3454999999999</v>
      </c>
      <c r="AS966" s="13">
        <v>44408</v>
      </c>
      <c r="AT966" s="14" t="s">
        <v>83</v>
      </c>
      <c r="AU966" s="15">
        <f t="shared" si="41"/>
        <v>-3668.97</v>
      </c>
      <c r="AV966" s="11"/>
      <c r="AW966" s="26" t="s">
        <v>684</v>
      </c>
      <c r="AX966" s="26"/>
      <c r="AY966" s="16">
        <v>44408</v>
      </c>
      <c r="AZ966" s="26" t="s">
        <v>684</v>
      </c>
      <c r="BA966" s="26"/>
      <c r="BB966" s="26"/>
      <c r="BC966" s="26"/>
      <c r="BD966" s="26"/>
      <c r="BE966" s="26"/>
      <c r="BF966" s="26"/>
      <c r="BG966" s="26"/>
      <c r="BH966" s="26" t="s">
        <v>795</v>
      </c>
      <c r="BI966" s="26" t="s">
        <v>796</v>
      </c>
      <c r="BJ966" s="26" t="s">
        <v>797</v>
      </c>
      <c r="BK966" s="26" t="s">
        <v>489</v>
      </c>
      <c r="BL966" s="26">
        <v>16066</v>
      </c>
      <c r="BM966" s="26" t="s">
        <v>84</v>
      </c>
      <c r="BN966" s="26"/>
      <c r="BO966" s="26"/>
      <c r="BP966" s="26"/>
      <c r="BQ966" s="26"/>
      <c r="BR966" s="26">
        <v>2</v>
      </c>
      <c r="BS966" s="26" t="s">
        <v>728</v>
      </c>
    </row>
    <row r="967" spans="2:71">
      <c r="B967" s="45" t="s">
        <v>846</v>
      </c>
      <c r="C967" s="26" t="s">
        <v>96</v>
      </c>
      <c r="D967" s="26">
        <v>6</v>
      </c>
      <c r="E967" s="9">
        <v>43917</v>
      </c>
      <c r="F967" s="9">
        <v>43845</v>
      </c>
      <c r="G967" s="9">
        <v>44211</v>
      </c>
      <c r="H967" s="26" t="s">
        <v>847</v>
      </c>
      <c r="I967" s="26"/>
      <c r="J967" s="26" t="s">
        <v>795</v>
      </c>
      <c r="K967" s="26" t="s">
        <v>796</v>
      </c>
      <c r="L967" s="26" t="s">
        <v>797</v>
      </c>
      <c r="M967" s="26" t="s">
        <v>489</v>
      </c>
      <c r="N967" s="26">
        <v>16066</v>
      </c>
      <c r="O967" s="26"/>
      <c r="P967" s="26"/>
      <c r="Q967" s="26">
        <v>149</v>
      </c>
      <c r="R967" s="26">
        <v>1000000</v>
      </c>
      <c r="S967" s="26">
        <v>0</v>
      </c>
      <c r="T967" s="26">
        <v>0</v>
      </c>
      <c r="U967" s="26">
        <v>0</v>
      </c>
      <c r="V967" s="26">
        <v>0</v>
      </c>
      <c r="W967" s="26">
        <v>35000</v>
      </c>
      <c r="X967" s="26">
        <v>0</v>
      </c>
      <c r="Y967" s="26">
        <v>0</v>
      </c>
      <c r="Z967" s="26">
        <v>0</v>
      </c>
      <c r="AA967" s="26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/>
      <c r="AH967" s="26">
        <v>2018</v>
      </c>
      <c r="AI967" s="26" t="s">
        <v>110</v>
      </c>
      <c r="AJ967" t="s">
        <v>853</v>
      </c>
      <c r="AK967" s="11">
        <v>-3601.91</v>
      </c>
      <c r="AL967" s="11">
        <v>-30</v>
      </c>
      <c r="AM967" s="11">
        <v>0</v>
      </c>
      <c r="AN967" s="11">
        <v>0</v>
      </c>
      <c r="AO967" s="11">
        <v>0</v>
      </c>
      <c r="AP967" s="11">
        <v>-3631.91</v>
      </c>
      <c r="AQ967" s="36">
        <v>15</v>
      </c>
      <c r="AR967" s="11">
        <f t="shared" si="25"/>
        <v>-544.78649999999993</v>
      </c>
      <c r="AS967" s="13">
        <v>44408</v>
      </c>
      <c r="AT967" s="14" t="s">
        <v>83</v>
      </c>
      <c r="AU967" s="15">
        <f t="shared" si="41"/>
        <v>-3631.91</v>
      </c>
      <c r="AV967" s="11"/>
      <c r="AW967" s="26" t="s">
        <v>684</v>
      </c>
      <c r="AX967" s="26"/>
      <c r="AY967" s="16">
        <v>44408</v>
      </c>
      <c r="AZ967" s="26" t="s">
        <v>684</v>
      </c>
      <c r="BA967" s="26"/>
      <c r="BB967" s="26"/>
      <c r="BC967" s="26"/>
      <c r="BD967" s="26"/>
      <c r="BE967" s="26"/>
      <c r="BF967" s="26"/>
      <c r="BG967" s="26"/>
      <c r="BH967" s="26" t="s">
        <v>795</v>
      </c>
      <c r="BI967" s="26" t="s">
        <v>796</v>
      </c>
      <c r="BJ967" s="26" t="s">
        <v>797</v>
      </c>
      <c r="BK967" s="26" t="s">
        <v>489</v>
      </c>
      <c r="BL967" s="26">
        <v>16066</v>
      </c>
      <c r="BM967" s="26" t="s">
        <v>84</v>
      </c>
      <c r="BN967" s="26"/>
      <c r="BO967" s="26"/>
      <c r="BP967" s="26"/>
      <c r="BQ967" s="26"/>
      <c r="BR967" s="26">
        <v>2</v>
      </c>
      <c r="BS967" s="26" t="s">
        <v>728</v>
      </c>
    </row>
    <row r="968" spans="2:71">
      <c r="B968" s="45" t="s">
        <v>846</v>
      </c>
      <c r="C968" s="26" t="s">
        <v>96</v>
      </c>
      <c r="D968" s="26">
        <v>7</v>
      </c>
      <c r="E968" s="9">
        <v>43923</v>
      </c>
      <c r="F968" s="9">
        <v>43845</v>
      </c>
      <c r="G968" s="9">
        <v>44211</v>
      </c>
      <c r="H968" s="26" t="s">
        <v>847</v>
      </c>
      <c r="I968" s="26"/>
      <c r="J968" s="26" t="s">
        <v>795</v>
      </c>
      <c r="K968" s="26" t="s">
        <v>796</v>
      </c>
      <c r="L968" s="26" t="s">
        <v>797</v>
      </c>
      <c r="M968" s="26" t="s">
        <v>489</v>
      </c>
      <c r="N968" s="26">
        <v>16066</v>
      </c>
      <c r="O968" s="26"/>
      <c r="P968" s="26"/>
      <c r="Q968" s="26">
        <v>149</v>
      </c>
      <c r="R968" s="26">
        <v>1000000</v>
      </c>
      <c r="S968" s="26">
        <v>0</v>
      </c>
      <c r="T968" s="26">
        <v>0</v>
      </c>
      <c r="U968" s="26">
        <v>0</v>
      </c>
      <c r="V968" s="26">
        <v>0</v>
      </c>
      <c r="W968" s="26">
        <v>35000</v>
      </c>
      <c r="X968" s="26">
        <v>0</v>
      </c>
      <c r="Y968" s="26">
        <v>0</v>
      </c>
      <c r="Z968" s="26">
        <v>0</v>
      </c>
      <c r="AA968" s="26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/>
      <c r="AH968" s="26">
        <v>2018</v>
      </c>
      <c r="AI968" s="26" t="s">
        <v>851</v>
      </c>
      <c r="AJ968" t="s">
        <v>852</v>
      </c>
      <c r="AK968" s="11">
        <v>-3518.7</v>
      </c>
      <c r="AL968" s="11">
        <v>-26.74</v>
      </c>
      <c r="AM968" s="11">
        <v>0</v>
      </c>
      <c r="AN968" s="11">
        <v>0</v>
      </c>
      <c r="AO968" s="11">
        <v>0</v>
      </c>
      <c r="AP968" s="11">
        <v>-3545.44</v>
      </c>
      <c r="AQ968" s="36">
        <v>15</v>
      </c>
      <c r="AR968" s="11">
        <f t="shared" si="25"/>
        <v>-531.81600000000003</v>
      </c>
      <c r="AS968" s="13">
        <v>44408</v>
      </c>
      <c r="AT968" s="14" t="s">
        <v>83</v>
      </c>
      <c r="AU968" s="15">
        <f t="shared" si="41"/>
        <v>-3545.44</v>
      </c>
      <c r="AV968" s="11"/>
      <c r="AW968" s="26" t="s">
        <v>684</v>
      </c>
      <c r="AX968" s="26"/>
      <c r="AY968" s="16">
        <v>44408</v>
      </c>
      <c r="AZ968" s="26" t="s">
        <v>684</v>
      </c>
      <c r="BA968" s="26"/>
      <c r="BB968" s="26"/>
      <c r="BC968" s="26"/>
      <c r="BD968" s="26"/>
      <c r="BE968" s="26"/>
      <c r="BF968" s="26"/>
      <c r="BG968" s="26"/>
      <c r="BH968" s="26" t="s">
        <v>795</v>
      </c>
      <c r="BI968" s="26" t="s">
        <v>796</v>
      </c>
      <c r="BJ968" s="26" t="s">
        <v>797</v>
      </c>
      <c r="BK968" s="26" t="s">
        <v>489</v>
      </c>
      <c r="BL968" s="26">
        <v>16066</v>
      </c>
      <c r="BM968" s="26" t="s">
        <v>84</v>
      </c>
      <c r="BN968" s="26"/>
      <c r="BO968" s="26"/>
      <c r="BP968" s="26"/>
      <c r="BQ968" s="26"/>
      <c r="BR968" s="26">
        <v>2</v>
      </c>
      <c r="BS968" s="26" t="s">
        <v>728</v>
      </c>
    </row>
    <row r="969" spans="2:71">
      <c r="B969" s="45" t="s">
        <v>846</v>
      </c>
      <c r="C969" s="26" t="s">
        <v>96</v>
      </c>
      <c r="D969" s="26">
        <v>8</v>
      </c>
      <c r="E969" s="9">
        <v>44032</v>
      </c>
      <c r="F969" s="9">
        <v>43845</v>
      </c>
      <c r="G969" s="9">
        <v>44211</v>
      </c>
      <c r="H969" s="26" t="s">
        <v>847</v>
      </c>
      <c r="I969" s="26"/>
      <c r="J969" s="26" t="s">
        <v>795</v>
      </c>
      <c r="K969" s="26" t="s">
        <v>796</v>
      </c>
      <c r="L969" s="26" t="s">
        <v>797</v>
      </c>
      <c r="M969" s="26" t="s">
        <v>489</v>
      </c>
      <c r="N969" s="26">
        <v>16066</v>
      </c>
      <c r="O969" s="26"/>
      <c r="P969" s="26"/>
      <c r="Q969" s="26">
        <v>149</v>
      </c>
      <c r="R969" s="26">
        <v>1000000</v>
      </c>
      <c r="S969" s="26">
        <v>0</v>
      </c>
      <c r="T969" s="26">
        <v>0</v>
      </c>
      <c r="U969" s="26">
        <v>0</v>
      </c>
      <c r="V969" s="26">
        <v>0</v>
      </c>
      <c r="W969" s="26">
        <v>35000</v>
      </c>
      <c r="X969" s="26">
        <v>0</v>
      </c>
      <c r="Y969" s="26">
        <v>0</v>
      </c>
      <c r="Z969" s="26">
        <v>0</v>
      </c>
      <c r="AA969" s="26">
        <v>0</v>
      </c>
      <c r="AB969" s="26">
        <v>0</v>
      </c>
      <c r="AC969" s="26">
        <v>0</v>
      </c>
      <c r="AD969" s="26">
        <v>0</v>
      </c>
      <c r="AE969" s="26">
        <v>0</v>
      </c>
      <c r="AF969" s="26">
        <v>0</v>
      </c>
      <c r="AG969" s="26"/>
      <c r="AH969" s="26">
        <v>2012</v>
      </c>
      <c r="AI969" s="26" t="s">
        <v>90</v>
      </c>
      <c r="AJ969" t="s">
        <v>848</v>
      </c>
      <c r="AK969" s="11">
        <v>-2195.6999999999998</v>
      </c>
      <c r="AL969" s="11">
        <v>-15.56</v>
      </c>
      <c r="AM969" s="11">
        <v>0</v>
      </c>
      <c r="AN969" s="11">
        <v>0</v>
      </c>
      <c r="AO969" s="11">
        <v>0</v>
      </c>
      <c r="AP969" s="11">
        <v>-2211.2600000000002</v>
      </c>
      <c r="AQ969" s="36">
        <v>15</v>
      </c>
      <c r="AR969" s="11">
        <f t="shared" si="25"/>
        <v>-331.68900000000002</v>
      </c>
      <c r="AS969" s="13">
        <v>44408</v>
      </c>
      <c r="AT969" s="14" t="s">
        <v>83</v>
      </c>
      <c r="AU969" s="15">
        <f t="shared" si="41"/>
        <v>-2211.2600000000002</v>
      </c>
      <c r="AV969" s="11"/>
      <c r="AW969" s="26" t="s">
        <v>684</v>
      </c>
      <c r="AX969" s="26"/>
      <c r="AY969" s="16">
        <v>44408</v>
      </c>
      <c r="AZ969" s="26" t="s">
        <v>684</v>
      </c>
      <c r="BA969" s="26"/>
      <c r="BB969" s="26"/>
      <c r="BC969" s="26"/>
      <c r="BD969" s="26"/>
      <c r="BE969" s="26"/>
      <c r="BF969" s="26"/>
      <c r="BG969" s="26"/>
      <c r="BH969" s="26" t="s">
        <v>795</v>
      </c>
      <c r="BI969" s="26" t="s">
        <v>796</v>
      </c>
      <c r="BJ969" s="26" t="s">
        <v>797</v>
      </c>
      <c r="BK969" s="26" t="s">
        <v>489</v>
      </c>
      <c r="BL969" s="26">
        <v>16066</v>
      </c>
      <c r="BM969" s="26" t="s">
        <v>84</v>
      </c>
      <c r="BN969" s="26"/>
      <c r="BO969" s="26"/>
      <c r="BP969" s="26"/>
      <c r="BQ969" s="26"/>
      <c r="BR969" s="26">
        <v>2</v>
      </c>
      <c r="BS969" s="26" t="s">
        <v>728</v>
      </c>
    </row>
    <row r="970" spans="2:71">
      <c r="B970" s="45" t="s">
        <v>846</v>
      </c>
      <c r="C970" s="26" t="s">
        <v>96</v>
      </c>
      <c r="D970" s="26">
        <v>8</v>
      </c>
      <c r="E970" s="9">
        <v>44032</v>
      </c>
      <c r="F970" s="9">
        <v>43845</v>
      </c>
      <c r="G970" s="9">
        <v>44211</v>
      </c>
      <c r="H970" s="26" t="s">
        <v>847</v>
      </c>
      <c r="I970" s="26"/>
      <c r="J970" s="26" t="s">
        <v>795</v>
      </c>
      <c r="K970" s="26" t="s">
        <v>796</v>
      </c>
      <c r="L970" s="26" t="s">
        <v>797</v>
      </c>
      <c r="M970" s="26" t="s">
        <v>489</v>
      </c>
      <c r="N970" s="26">
        <v>16066</v>
      </c>
      <c r="O970" s="26"/>
      <c r="P970" s="26"/>
      <c r="Q970" s="26">
        <v>149</v>
      </c>
      <c r="R970" s="26">
        <v>1000000</v>
      </c>
      <c r="S970" s="26">
        <v>0</v>
      </c>
      <c r="T970" s="26">
        <v>0</v>
      </c>
      <c r="U970" s="26">
        <v>0</v>
      </c>
      <c r="V970" s="26">
        <v>0</v>
      </c>
      <c r="W970" s="26">
        <v>35000</v>
      </c>
      <c r="X970" s="26">
        <v>0</v>
      </c>
      <c r="Y970" s="26">
        <v>0</v>
      </c>
      <c r="Z970" s="26">
        <v>0</v>
      </c>
      <c r="AA970" s="26">
        <v>0</v>
      </c>
      <c r="AB970" s="26">
        <v>0</v>
      </c>
      <c r="AC970" s="26">
        <v>0</v>
      </c>
      <c r="AD970" s="26">
        <v>0</v>
      </c>
      <c r="AE970" s="26">
        <v>0</v>
      </c>
      <c r="AF970" s="26">
        <v>0</v>
      </c>
      <c r="AG970" s="26"/>
      <c r="AH970" s="26">
        <v>2020</v>
      </c>
      <c r="AI970" s="26" t="s">
        <v>135</v>
      </c>
      <c r="AJ970" t="s">
        <v>855</v>
      </c>
      <c r="AK970" s="11">
        <v>2195.6999999999998</v>
      </c>
      <c r="AL970" s="11">
        <v>15.56</v>
      </c>
      <c r="AM970" s="11">
        <v>0</v>
      </c>
      <c r="AN970" s="11">
        <v>0</v>
      </c>
      <c r="AO970" s="11">
        <v>0</v>
      </c>
      <c r="AP970" s="11">
        <v>2211.2600000000002</v>
      </c>
      <c r="AQ970" s="36">
        <v>15</v>
      </c>
      <c r="AR970" s="11">
        <f t="shared" si="25"/>
        <v>331.68900000000002</v>
      </c>
      <c r="AS970" s="13">
        <v>44408</v>
      </c>
      <c r="AT970" s="14" t="s">
        <v>83</v>
      </c>
      <c r="AU970" s="15">
        <f t="shared" si="41"/>
        <v>2211.2600000000002</v>
      </c>
      <c r="AV970" s="11"/>
      <c r="AW970" s="26" t="s">
        <v>684</v>
      </c>
      <c r="AX970" s="26"/>
      <c r="AY970" s="16">
        <v>44408</v>
      </c>
      <c r="AZ970" s="26" t="s">
        <v>684</v>
      </c>
      <c r="BA970" s="26"/>
      <c r="BB970" s="26"/>
      <c r="BC970" s="26"/>
      <c r="BD970" s="26"/>
      <c r="BE970" s="26"/>
      <c r="BF970" s="26"/>
      <c r="BG970" s="26"/>
      <c r="BH970" s="26" t="s">
        <v>795</v>
      </c>
      <c r="BI970" s="26" t="s">
        <v>796</v>
      </c>
      <c r="BJ970" s="26" t="s">
        <v>797</v>
      </c>
      <c r="BK970" s="26" t="s">
        <v>489</v>
      </c>
      <c r="BL970" s="26">
        <v>16066</v>
      </c>
      <c r="BM970" s="26" t="s">
        <v>84</v>
      </c>
      <c r="BN970" s="26"/>
      <c r="BO970" s="26"/>
      <c r="BP970" s="26"/>
      <c r="BQ970" s="26"/>
      <c r="BR970" s="26">
        <v>2</v>
      </c>
      <c r="BS970" s="26" t="s">
        <v>728</v>
      </c>
    </row>
    <row r="971" spans="2:71">
      <c r="B971" s="45" t="s">
        <v>846</v>
      </c>
      <c r="C971" s="26" t="s">
        <v>96</v>
      </c>
      <c r="D971" s="26">
        <v>9</v>
      </c>
      <c r="E971" s="9">
        <v>44180</v>
      </c>
      <c r="F971" s="9">
        <v>43845</v>
      </c>
      <c r="G971" s="9">
        <v>44211</v>
      </c>
      <c r="H971" s="26" t="s">
        <v>847</v>
      </c>
      <c r="I971" s="26"/>
      <c r="J971" s="26" t="s">
        <v>795</v>
      </c>
      <c r="K971" s="26" t="s">
        <v>796</v>
      </c>
      <c r="L971" s="26" t="s">
        <v>797</v>
      </c>
      <c r="M971" s="26" t="s">
        <v>489</v>
      </c>
      <c r="N971" s="26">
        <v>16066</v>
      </c>
      <c r="O971" s="26"/>
      <c r="P971" s="26"/>
      <c r="Q971" s="26">
        <v>149</v>
      </c>
      <c r="R971" s="26">
        <v>1000000</v>
      </c>
      <c r="S971" s="26">
        <v>0</v>
      </c>
      <c r="T971" s="26">
        <v>0</v>
      </c>
      <c r="U971" s="26">
        <v>0</v>
      </c>
      <c r="V971" s="26">
        <v>0</v>
      </c>
      <c r="W971" s="26">
        <v>35000</v>
      </c>
      <c r="X971" s="26">
        <v>0</v>
      </c>
      <c r="Y971" s="26">
        <v>0</v>
      </c>
      <c r="Z971" s="26">
        <v>0</v>
      </c>
      <c r="AA971" s="26">
        <v>0</v>
      </c>
      <c r="AB971" s="26">
        <v>0</v>
      </c>
      <c r="AC971" s="26">
        <v>0</v>
      </c>
      <c r="AD971" s="26">
        <v>0</v>
      </c>
      <c r="AE971" s="26">
        <v>0</v>
      </c>
      <c r="AF971" s="26">
        <v>0</v>
      </c>
      <c r="AG971" s="26"/>
      <c r="AH971" s="26">
        <v>2021</v>
      </c>
      <c r="AI971" s="26" t="s">
        <v>135</v>
      </c>
      <c r="AJ971" t="s">
        <v>1276</v>
      </c>
      <c r="AK971" s="11">
        <v>380.06</v>
      </c>
      <c r="AL971" s="11">
        <v>2.89</v>
      </c>
      <c r="AM971" s="11">
        <v>0</v>
      </c>
      <c r="AN971" s="11">
        <v>0</v>
      </c>
      <c r="AO971" s="11">
        <v>0</v>
      </c>
      <c r="AP971" s="11">
        <v>382.95</v>
      </c>
      <c r="AQ971" s="36">
        <v>15</v>
      </c>
      <c r="AR971" s="11">
        <f t="shared" ref="AR971" si="42">AP971*AQ971%</f>
        <v>57.442499999999995</v>
      </c>
      <c r="AS971" s="13">
        <v>44408</v>
      </c>
      <c r="AT971" s="14" t="s">
        <v>83</v>
      </c>
      <c r="AU971" s="15">
        <f t="shared" si="41"/>
        <v>382.95</v>
      </c>
      <c r="AV971" s="11"/>
      <c r="AW971" s="26" t="s">
        <v>684</v>
      </c>
      <c r="AX971" s="26"/>
      <c r="AY971" s="16">
        <v>44408</v>
      </c>
      <c r="AZ971" s="26" t="s">
        <v>684</v>
      </c>
      <c r="BA971" s="26"/>
      <c r="BB971" s="26"/>
      <c r="BC971" s="26"/>
      <c r="BD971" s="26"/>
      <c r="BE971" s="26"/>
      <c r="BF971" s="26"/>
      <c r="BG971" s="26"/>
      <c r="BH971" s="26" t="s">
        <v>795</v>
      </c>
      <c r="BI971" s="26" t="s">
        <v>796</v>
      </c>
      <c r="BJ971" s="26" t="s">
        <v>797</v>
      </c>
      <c r="BK971" s="26" t="s">
        <v>489</v>
      </c>
      <c r="BL971" s="26">
        <v>16066</v>
      </c>
      <c r="BM971" s="26" t="s">
        <v>84</v>
      </c>
      <c r="BN971" s="26"/>
      <c r="BO971" s="26"/>
      <c r="BP971" s="26"/>
      <c r="BQ971" s="26"/>
      <c r="BR971" s="26">
        <v>2</v>
      </c>
      <c r="BS971" s="26" t="s">
        <v>728</v>
      </c>
    </row>
    <row r="972" spans="2:71">
      <c r="B972" s="45" t="s">
        <v>846</v>
      </c>
      <c r="C972" s="26" t="s">
        <v>96</v>
      </c>
      <c r="D972" s="26">
        <v>10</v>
      </c>
      <c r="E972" s="9">
        <v>44200</v>
      </c>
      <c r="F972" s="9">
        <v>43845</v>
      </c>
      <c r="G972" s="9">
        <v>44211</v>
      </c>
      <c r="H972" s="26" t="s">
        <v>847</v>
      </c>
      <c r="I972" s="26"/>
      <c r="J972" s="26" t="s">
        <v>795</v>
      </c>
      <c r="K972" s="26" t="s">
        <v>796</v>
      </c>
      <c r="L972" s="26" t="s">
        <v>797</v>
      </c>
      <c r="M972" s="26" t="s">
        <v>489</v>
      </c>
      <c r="N972" s="26">
        <v>16066</v>
      </c>
      <c r="O972" s="26"/>
      <c r="P972" s="26"/>
      <c r="Q972" s="26">
        <v>149</v>
      </c>
      <c r="R972" s="26">
        <v>1000000</v>
      </c>
      <c r="S972" s="26">
        <v>0</v>
      </c>
      <c r="T972" s="26">
        <v>0</v>
      </c>
      <c r="U972" s="26">
        <v>0</v>
      </c>
      <c r="V972" s="26">
        <v>0</v>
      </c>
      <c r="W972" s="26">
        <v>35000</v>
      </c>
      <c r="X972" s="26">
        <v>0</v>
      </c>
      <c r="Y972" s="26">
        <v>0</v>
      </c>
      <c r="Z972" s="26">
        <v>0</v>
      </c>
      <c r="AA972" s="26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/>
      <c r="AH972" s="26">
        <v>2019</v>
      </c>
      <c r="AI972" s="26" t="s">
        <v>90</v>
      </c>
      <c r="AJ972" t="s">
        <v>1345</v>
      </c>
      <c r="AK972" s="11">
        <v>137.94999999999999</v>
      </c>
      <c r="AL972" s="11">
        <v>0.93</v>
      </c>
      <c r="AM972" s="11">
        <v>0</v>
      </c>
      <c r="AN972" s="11">
        <v>0</v>
      </c>
      <c r="AO972" s="11">
        <v>0</v>
      </c>
      <c r="AP972" s="11">
        <v>135.88</v>
      </c>
      <c r="AQ972" s="36">
        <v>15</v>
      </c>
      <c r="AR972" s="11">
        <f t="shared" ref="AR972:AR983" si="43">AP972*AQ972%</f>
        <v>20.381999999999998</v>
      </c>
      <c r="AS972" s="13">
        <v>44408</v>
      </c>
      <c r="AT972" s="14" t="s">
        <v>83</v>
      </c>
      <c r="AU972" s="15">
        <f t="shared" si="41"/>
        <v>135.88</v>
      </c>
      <c r="AV972" s="11"/>
      <c r="AW972" s="26" t="s">
        <v>684</v>
      </c>
      <c r="AX972" s="26"/>
      <c r="AY972" s="16">
        <v>44408</v>
      </c>
      <c r="AZ972" s="26" t="s">
        <v>684</v>
      </c>
      <c r="BA972" s="26"/>
      <c r="BB972" s="26"/>
      <c r="BC972" s="26"/>
      <c r="BD972" s="26"/>
      <c r="BE972" s="26"/>
      <c r="BF972" s="26"/>
      <c r="BG972" s="26"/>
      <c r="BH972" s="26" t="s">
        <v>795</v>
      </c>
      <c r="BI972" s="26" t="s">
        <v>796</v>
      </c>
      <c r="BJ972" s="26" t="s">
        <v>797</v>
      </c>
      <c r="BK972" s="26" t="s">
        <v>489</v>
      </c>
      <c r="BL972" s="26">
        <v>16066</v>
      </c>
      <c r="BM972" s="26" t="s">
        <v>84</v>
      </c>
      <c r="BN972" s="26"/>
      <c r="BO972" s="26"/>
      <c r="BP972" s="26"/>
      <c r="BQ972" s="26"/>
      <c r="BR972" s="26">
        <v>2</v>
      </c>
      <c r="BS972" s="26" t="s">
        <v>728</v>
      </c>
    </row>
    <row r="973" spans="2:71">
      <c r="B973" s="45" t="s">
        <v>846</v>
      </c>
      <c r="C973" s="26" t="s">
        <v>96</v>
      </c>
      <c r="D973" s="26">
        <v>10</v>
      </c>
      <c r="E973" s="9">
        <v>44200</v>
      </c>
      <c r="F973" s="9">
        <v>43845</v>
      </c>
      <c r="G973" s="9">
        <v>44211</v>
      </c>
      <c r="H973" s="26" t="s">
        <v>847</v>
      </c>
      <c r="I973" s="26"/>
      <c r="J973" s="26" t="s">
        <v>795</v>
      </c>
      <c r="K973" s="26" t="s">
        <v>796</v>
      </c>
      <c r="L973" s="26" t="s">
        <v>797</v>
      </c>
      <c r="M973" s="26" t="s">
        <v>489</v>
      </c>
      <c r="N973" s="26">
        <v>16066</v>
      </c>
      <c r="O973" s="26"/>
      <c r="P973" s="26"/>
      <c r="Q973" s="26">
        <v>149</v>
      </c>
      <c r="R973" s="26">
        <v>1000000</v>
      </c>
      <c r="S973" s="26">
        <v>0</v>
      </c>
      <c r="T973" s="26">
        <v>0</v>
      </c>
      <c r="U973" s="26">
        <v>0</v>
      </c>
      <c r="V973" s="26">
        <v>0</v>
      </c>
      <c r="W973" s="26">
        <v>35000</v>
      </c>
      <c r="X973" s="26">
        <v>0</v>
      </c>
      <c r="Y973" s="26">
        <v>0</v>
      </c>
      <c r="Z973" s="26">
        <v>0</v>
      </c>
      <c r="AA973" s="26">
        <v>0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/>
      <c r="AH973" s="26">
        <v>2020</v>
      </c>
      <c r="AI973" s="26" t="s">
        <v>135</v>
      </c>
      <c r="AJ973" t="s">
        <v>1346</v>
      </c>
      <c r="AK973" s="11">
        <v>137.94999999999999</v>
      </c>
      <c r="AL973" s="11">
        <v>0.93</v>
      </c>
      <c r="AM973" s="11">
        <v>0</v>
      </c>
      <c r="AN973" s="11">
        <v>0</v>
      </c>
      <c r="AO973" s="11">
        <v>0</v>
      </c>
      <c r="AP973" s="11">
        <v>135.88</v>
      </c>
      <c r="AQ973" s="36">
        <v>15</v>
      </c>
      <c r="AR973" s="11">
        <f t="shared" si="43"/>
        <v>20.381999999999998</v>
      </c>
      <c r="AS973" s="13">
        <v>44408</v>
      </c>
      <c r="AT973" s="14" t="s">
        <v>83</v>
      </c>
      <c r="AU973" s="15">
        <f t="shared" si="41"/>
        <v>135.88</v>
      </c>
      <c r="AV973" s="11"/>
      <c r="AW973" s="26" t="s">
        <v>684</v>
      </c>
      <c r="AX973" s="26"/>
      <c r="AY973" s="16">
        <v>44408</v>
      </c>
      <c r="AZ973" s="26" t="s">
        <v>684</v>
      </c>
      <c r="BA973" s="26"/>
      <c r="BB973" s="26"/>
      <c r="BC973" s="26"/>
      <c r="BD973" s="26"/>
      <c r="BE973" s="26"/>
      <c r="BF973" s="26"/>
      <c r="BG973" s="26"/>
      <c r="BH973" s="26" t="s">
        <v>795</v>
      </c>
      <c r="BI973" s="26" t="s">
        <v>796</v>
      </c>
      <c r="BJ973" s="26" t="s">
        <v>797</v>
      </c>
      <c r="BK973" s="26" t="s">
        <v>489</v>
      </c>
      <c r="BL973" s="26">
        <v>16066</v>
      </c>
      <c r="BM973" s="26" t="s">
        <v>84</v>
      </c>
      <c r="BN973" s="26"/>
      <c r="BO973" s="26"/>
      <c r="BP973" s="26"/>
      <c r="BQ973" s="26"/>
      <c r="BR973" s="26">
        <v>2</v>
      </c>
      <c r="BS973" s="26" t="s">
        <v>728</v>
      </c>
    </row>
    <row r="974" spans="2:71">
      <c r="B974" s="45" t="s">
        <v>846</v>
      </c>
      <c r="C974" s="26" t="s">
        <v>96</v>
      </c>
      <c r="D974" s="26">
        <v>10</v>
      </c>
      <c r="E974" s="9">
        <v>44200</v>
      </c>
      <c r="F974" s="9">
        <v>43845</v>
      </c>
      <c r="G974" s="9">
        <v>44211</v>
      </c>
      <c r="H974" s="26" t="s">
        <v>847</v>
      </c>
      <c r="I974" s="26"/>
      <c r="J974" s="26" t="s">
        <v>795</v>
      </c>
      <c r="K974" s="26" t="s">
        <v>796</v>
      </c>
      <c r="L974" s="26" t="s">
        <v>797</v>
      </c>
      <c r="M974" s="26" t="s">
        <v>489</v>
      </c>
      <c r="N974" s="26">
        <v>16066</v>
      </c>
      <c r="O974" s="26"/>
      <c r="P974" s="26"/>
      <c r="Q974" s="26">
        <v>149</v>
      </c>
      <c r="R974" s="26">
        <v>1000000</v>
      </c>
      <c r="S974" s="26">
        <v>0</v>
      </c>
      <c r="T974" s="26">
        <v>0</v>
      </c>
      <c r="U974" s="26">
        <v>0</v>
      </c>
      <c r="V974" s="26">
        <v>0</v>
      </c>
      <c r="W974" s="26">
        <v>35000</v>
      </c>
      <c r="X974" s="26">
        <v>0</v>
      </c>
      <c r="Y974" s="26">
        <v>0</v>
      </c>
      <c r="Z974" s="26">
        <v>0</v>
      </c>
      <c r="AA974" s="26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/>
      <c r="AH974" s="26">
        <v>2020</v>
      </c>
      <c r="AI974" s="26" t="s">
        <v>135</v>
      </c>
      <c r="AJ974" t="s">
        <v>1347</v>
      </c>
      <c r="AK974" s="11">
        <v>137.94999999999999</v>
      </c>
      <c r="AL974" s="11">
        <v>0.93</v>
      </c>
      <c r="AM974" s="11">
        <v>0</v>
      </c>
      <c r="AN974" s="11">
        <v>0</v>
      </c>
      <c r="AO974" s="11">
        <v>0</v>
      </c>
      <c r="AP974" s="11">
        <v>135.88</v>
      </c>
      <c r="AQ974" s="36">
        <v>15</v>
      </c>
      <c r="AR974" s="11">
        <f t="shared" si="43"/>
        <v>20.381999999999998</v>
      </c>
      <c r="AS974" s="13">
        <v>44408</v>
      </c>
      <c r="AT974" s="14" t="s">
        <v>83</v>
      </c>
      <c r="AU974" s="15">
        <f t="shared" si="41"/>
        <v>135.88</v>
      </c>
      <c r="AV974" s="11"/>
      <c r="AW974" s="26" t="s">
        <v>684</v>
      </c>
      <c r="AX974" s="26"/>
      <c r="AY974" s="16">
        <v>44408</v>
      </c>
      <c r="AZ974" s="26" t="s">
        <v>684</v>
      </c>
      <c r="BA974" s="26"/>
      <c r="BB974" s="26"/>
      <c r="BC974" s="26"/>
      <c r="BD974" s="26"/>
      <c r="BE974" s="26"/>
      <c r="BF974" s="26"/>
      <c r="BG974" s="26"/>
      <c r="BH974" s="26" t="s">
        <v>795</v>
      </c>
      <c r="BI974" s="26" t="s">
        <v>796</v>
      </c>
      <c r="BJ974" s="26" t="s">
        <v>797</v>
      </c>
      <c r="BK974" s="26" t="s">
        <v>489</v>
      </c>
      <c r="BL974" s="26">
        <v>16066</v>
      </c>
      <c r="BM974" s="26" t="s">
        <v>84</v>
      </c>
      <c r="BN974" s="26"/>
      <c r="BO974" s="26"/>
      <c r="BP974" s="26"/>
      <c r="BQ974" s="26"/>
      <c r="BR974" s="26">
        <v>2</v>
      </c>
      <c r="BS974" s="26" t="s">
        <v>728</v>
      </c>
    </row>
    <row r="975" spans="2:71">
      <c r="B975" s="45" t="s">
        <v>846</v>
      </c>
      <c r="C975" s="26" t="s">
        <v>96</v>
      </c>
      <c r="D975" s="26">
        <v>10</v>
      </c>
      <c r="E975" s="9">
        <v>44200</v>
      </c>
      <c r="F975" s="9">
        <v>43845</v>
      </c>
      <c r="G975" s="9">
        <v>44211</v>
      </c>
      <c r="H975" s="26" t="s">
        <v>847</v>
      </c>
      <c r="I975" s="26"/>
      <c r="J975" s="26" t="s">
        <v>795</v>
      </c>
      <c r="K975" s="26" t="s">
        <v>796</v>
      </c>
      <c r="L975" s="26" t="s">
        <v>797</v>
      </c>
      <c r="M975" s="26" t="s">
        <v>489</v>
      </c>
      <c r="N975" s="26">
        <v>16066</v>
      </c>
      <c r="O975" s="26"/>
      <c r="P975" s="26"/>
      <c r="Q975" s="26">
        <v>149</v>
      </c>
      <c r="R975" s="26">
        <v>1000000</v>
      </c>
      <c r="S975" s="26">
        <v>0</v>
      </c>
      <c r="T975" s="26">
        <v>0</v>
      </c>
      <c r="U975" s="26">
        <v>0</v>
      </c>
      <c r="V975" s="26">
        <v>0</v>
      </c>
      <c r="W975" s="26">
        <v>35000</v>
      </c>
      <c r="X975" s="26">
        <v>0</v>
      </c>
      <c r="Y975" s="26">
        <v>0</v>
      </c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  <c r="AE975" s="26">
        <v>0</v>
      </c>
      <c r="AF975" s="26">
        <v>0</v>
      </c>
      <c r="AG975" s="26"/>
      <c r="AH975" s="26">
        <v>2020</v>
      </c>
      <c r="AI975" s="26" t="s">
        <v>135</v>
      </c>
      <c r="AJ975" t="s">
        <v>1348</v>
      </c>
      <c r="AK975" s="11">
        <v>137.94999999999999</v>
      </c>
      <c r="AL975" s="11">
        <v>0.93</v>
      </c>
      <c r="AM975" s="11">
        <v>0</v>
      </c>
      <c r="AN975" s="11">
        <v>0</v>
      </c>
      <c r="AO975" s="11">
        <v>0</v>
      </c>
      <c r="AP975" s="11">
        <v>135.88</v>
      </c>
      <c r="AQ975" s="36">
        <v>15</v>
      </c>
      <c r="AR975" s="11">
        <f t="shared" si="43"/>
        <v>20.381999999999998</v>
      </c>
      <c r="AS975" s="13">
        <v>44408</v>
      </c>
      <c r="AT975" s="14" t="s">
        <v>83</v>
      </c>
      <c r="AU975" s="15">
        <f t="shared" si="41"/>
        <v>135.88</v>
      </c>
      <c r="AV975" s="11"/>
      <c r="AW975" s="26" t="s">
        <v>684</v>
      </c>
      <c r="AX975" s="26"/>
      <c r="AY975" s="16">
        <v>44408</v>
      </c>
      <c r="AZ975" s="26" t="s">
        <v>684</v>
      </c>
      <c r="BA975" s="26"/>
      <c r="BB975" s="26"/>
      <c r="BC975" s="26"/>
      <c r="BD975" s="26"/>
      <c r="BE975" s="26"/>
      <c r="BF975" s="26"/>
      <c r="BG975" s="26"/>
      <c r="BH975" s="26" t="s">
        <v>795</v>
      </c>
      <c r="BI975" s="26" t="s">
        <v>796</v>
      </c>
      <c r="BJ975" s="26" t="s">
        <v>797</v>
      </c>
      <c r="BK975" s="26" t="s">
        <v>489</v>
      </c>
      <c r="BL975" s="26">
        <v>16066</v>
      </c>
      <c r="BM975" s="26" t="s">
        <v>84</v>
      </c>
      <c r="BN975" s="26"/>
      <c r="BO975" s="26"/>
      <c r="BP975" s="26"/>
      <c r="BQ975" s="26"/>
      <c r="BR975" s="26">
        <v>2</v>
      </c>
      <c r="BS975" s="26" t="s">
        <v>728</v>
      </c>
    </row>
    <row r="976" spans="2:71">
      <c r="B976" s="45" t="s">
        <v>846</v>
      </c>
      <c r="C976" s="26" t="s">
        <v>96</v>
      </c>
      <c r="D976" s="26">
        <v>10</v>
      </c>
      <c r="E976" s="9">
        <v>44200</v>
      </c>
      <c r="F976" s="9">
        <v>43845</v>
      </c>
      <c r="G976" s="9">
        <v>44211</v>
      </c>
      <c r="H976" s="26" t="s">
        <v>847</v>
      </c>
      <c r="I976" s="26"/>
      <c r="J976" s="26" t="s">
        <v>795</v>
      </c>
      <c r="K976" s="26" t="s">
        <v>796</v>
      </c>
      <c r="L976" s="26" t="s">
        <v>797</v>
      </c>
      <c r="M976" s="26" t="s">
        <v>489</v>
      </c>
      <c r="N976" s="26">
        <v>16066</v>
      </c>
      <c r="O976" s="26"/>
      <c r="P976" s="26"/>
      <c r="Q976" s="26">
        <v>149</v>
      </c>
      <c r="R976" s="26">
        <v>1000000</v>
      </c>
      <c r="S976" s="26">
        <v>0</v>
      </c>
      <c r="T976" s="26">
        <v>0</v>
      </c>
      <c r="U976" s="26">
        <v>0</v>
      </c>
      <c r="V976" s="26">
        <v>0</v>
      </c>
      <c r="W976" s="26">
        <v>35000</v>
      </c>
      <c r="X976" s="26">
        <v>0</v>
      </c>
      <c r="Y976" s="26">
        <v>0</v>
      </c>
      <c r="Z976" s="26">
        <v>0</v>
      </c>
      <c r="AA976" s="26">
        <v>0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/>
      <c r="AH976" s="26">
        <v>2018</v>
      </c>
      <c r="AI976" s="26" t="s">
        <v>110</v>
      </c>
      <c r="AJ976" t="s">
        <v>854</v>
      </c>
      <c r="AK976" s="11">
        <v>137.94999999999999</v>
      </c>
      <c r="AL976" s="11">
        <v>0.93</v>
      </c>
      <c r="AM976" s="11">
        <v>0</v>
      </c>
      <c r="AN976" s="11">
        <v>0</v>
      </c>
      <c r="AO976" s="11">
        <v>0</v>
      </c>
      <c r="AP976" s="11">
        <v>135.88</v>
      </c>
      <c r="AQ976" s="36">
        <v>15</v>
      </c>
      <c r="AR976" s="11">
        <f t="shared" si="43"/>
        <v>20.381999999999998</v>
      </c>
      <c r="AS976" s="13">
        <v>44408</v>
      </c>
      <c r="AT976" s="14" t="s">
        <v>83</v>
      </c>
      <c r="AU976" s="15">
        <f t="shared" si="41"/>
        <v>135.88</v>
      </c>
      <c r="AV976" s="11"/>
      <c r="AW976" s="26" t="s">
        <v>684</v>
      </c>
      <c r="AX976" s="26"/>
      <c r="AY976" s="16">
        <v>44408</v>
      </c>
      <c r="AZ976" s="26" t="s">
        <v>684</v>
      </c>
      <c r="BA976" s="26"/>
      <c r="BB976" s="26"/>
      <c r="BC976" s="26"/>
      <c r="BD976" s="26"/>
      <c r="BE976" s="26"/>
      <c r="BF976" s="26"/>
      <c r="BG976" s="26"/>
      <c r="BH976" s="26" t="s">
        <v>795</v>
      </c>
      <c r="BI976" s="26" t="s">
        <v>796</v>
      </c>
      <c r="BJ976" s="26" t="s">
        <v>797</v>
      </c>
      <c r="BK976" s="26" t="s">
        <v>489</v>
      </c>
      <c r="BL976" s="26">
        <v>16066</v>
      </c>
      <c r="BM976" s="26" t="s">
        <v>84</v>
      </c>
      <c r="BN976" s="26"/>
      <c r="BO976" s="26"/>
      <c r="BP976" s="26"/>
      <c r="BQ976" s="26"/>
      <c r="BR976" s="26">
        <v>2</v>
      </c>
      <c r="BS976" s="26" t="s">
        <v>728</v>
      </c>
    </row>
    <row r="977" spans="2:71">
      <c r="B977" s="45" t="s">
        <v>846</v>
      </c>
      <c r="C977" s="26" t="s">
        <v>96</v>
      </c>
      <c r="D977" s="26">
        <v>10</v>
      </c>
      <c r="E977" s="9">
        <v>44200</v>
      </c>
      <c r="F977" s="9">
        <v>43845</v>
      </c>
      <c r="G977" s="9">
        <v>44211</v>
      </c>
      <c r="H977" s="26" t="s">
        <v>847</v>
      </c>
      <c r="I977" s="26"/>
      <c r="J977" s="26" t="s">
        <v>795</v>
      </c>
      <c r="K977" s="26" t="s">
        <v>796</v>
      </c>
      <c r="L977" s="26" t="s">
        <v>797</v>
      </c>
      <c r="M977" s="26" t="s">
        <v>489</v>
      </c>
      <c r="N977" s="26">
        <v>16066</v>
      </c>
      <c r="O977" s="26"/>
      <c r="P977" s="26"/>
      <c r="Q977" s="26">
        <v>149</v>
      </c>
      <c r="R977" s="26">
        <v>1000000</v>
      </c>
      <c r="S977" s="26">
        <v>0</v>
      </c>
      <c r="T977" s="26">
        <v>0</v>
      </c>
      <c r="U977" s="26">
        <v>0</v>
      </c>
      <c r="V977" s="26">
        <v>0</v>
      </c>
      <c r="W977" s="26">
        <v>35000</v>
      </c>
      <c r="X977" s="26">
        <v>0</v>
      </c>
      <c r="Y977" s="26">
        <v>0</v>
      </c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/>
      <c r="AH977" s="26">
        <v>2018</v>
      </c>
      <c r="AI977" s="26" t="s">
        <v>110</v>
      </c>
      <c r="AJ977" t="s">
        <v>853</v>
      </c>
      <c r="AK977" s="11">
        <v>137.94999999999999</v>
      </c>
      <c r="AL977" s="11">
        <v>0.93</v>
      </c>
      <c r="AM977" s="11">
        <v>0</v>
      </c>
      <c r="AN977" s="11">
        <v>0</v>
      </c>
      <c r="AO977" s="11">
        <v>0</v>
      </c>
      <c r="AP977" s="11">
        <v>135.88</v>
      </c>
      <c r="AQ977" s="36">
        <v>15</v>
      </c>
      <c r="AR977" s="11">
        <f t="shared" si="43"/>
        <v>20.381999999999998</v>
      </c>
      <c r="AS977" s="13">
        <v>44408</v>
      </c>
      <c r="AT977" s="14" t="s">
        <v>83</v>
      </c>
      <c r="AU977" s="15">
        <f t="shared" si="41"/>
        <v>135.88</v>
      </c>
      <c r="AV977" s="11"/>
      <c r="AW977" s="26" t="s">
        <v>684</v>
      </c>
      <c r="AX977" s="26"/>
      <c r="AY977" s="16">
        <v>44408</v>
      </c>
      <c r="AZ977" s="26" t="s">
        <v>684</v>
      </c>
      <c r="BA977" s="26"/>
      <c r="BB977" s="26"/>
      <c r="BC977" s="26"/>
      <c r="BD977" s="26"/>
      <c r="BE977" s="26"/>
      <c r="BF977" s="26"/>
      <c r="BG977" s="26"/>
      <c r="BH977" s="26" t="s">
        <v>795</v>
      </c>
      <c r="BI977" s="26" t="s">
        <v>796</v>
      </c>
      <c r="BJ977" s="26" t="s">
        <v>797</v>
      </c>
      <c r="BK977" s="26" t="s">
        <v>489</v>
      </c>
      <c r="BL977" s="26">
        <v>16066</v>
      </c>
      <c r="BM977" s="26" t="s">
        <v>84</v>
      </c>
      <c r="BN977" s="26"/>
      <c r="BO977" s="26"/>
      <c r="BP977" s="26"/>
      <c r="BQ977" s="26"/>
      <c r="BR977" s="26">
        <v>2</v>
      </c>
      <c r="BS977" s="26" t="s">
        <v>728</v>
      </c>
    </row>
    <row r="978" spans="2:71">
      <c r="B978" s="45" t="s">
        <v>846</v>
      </c>
      <c r="C978" s="26" t="s">
        <v>96</v>
      </c>
      <c r="D978" s="26">
        <v>11</v>
      </c>
      <c r="E978" s="9">
        <v>44207</v>
      </c>
      <c r="F978" s="9">
        <v>43845</v>
      </c>
      <c r="G978" s="9">
        <v>44211</v>
      </c>
      <c r="H978" s="26" t="s">
        <v>847</v>
      </c>
      <c r="I978" s="26"/>
      <c r="J978" s="26" t="s">
        <v>795</v>
      </c>
      <c r="K978" s="26" t="s">
        <v>796</v>
      </c>
      <c r="L978" s="26" t="s">
        <v>797</v>
      </c>
      <c r="M978" s="26" t="s">
        <v>489</v>
      </c>
      <c r="N978" s="26">
        <v>16066</v>
      </c>
      <c r="O978" s="26"/>
      <c r="P978" s="26"/>
      <c r="Q978" s="26">
        <v>149</v>
      </c>
      <c r="R978" s="26">
        <v>1000000</v>
      </c>
      <c r="S978" s="26">
        <v>0</v>
      </c>
      <c r="T978" s="26">
        <v>0</v>
      </c>
      <c r="U978" s="26">
        <v>0</v>
      </c>
      <c r="V978" s="26">
        <v>0</v>
      </c>
      <c r="W978" s="26">
        <v>35000</v>
      </c>
      <c r="X978" s="26">
        <v>0</v>
      </c>
      <c r="Y978" s="26">
        <v>0</v>
      </c>
      <c r="Z978" s="26">
        <v>0</v>
      </c>
      <c r="AA978" s="26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/>
      <c r="AH978" s="26">
        <v>2019</v>
      </c>
      <c r="AI978" s="26" t="s">
        <v>90</v>
      </c>
      <c r="AJ978" t="s">
        <v>1349</v>
      </c>
      <c r="AK978" s="11">
        <v>49.04</v>
      </c>
      <c r="AL978" s="11">
        <v>0.37</v>
      </c>
      <c r="AM978" s="11">
        <v>0</v>
      </c>
      <c r="AN978" s="11">
        <v>0</v>
      </c>
      <c r="AO978" s="11">
        <v>0</v>
      </c>
      <c r="AP978" s="11">
        <v>49.41</v>
      </c>
      <c r="AQ978" s="36">
        <v>15</v>
      </c>
      <c r="AR978" s="11">
        <f t="shared" si="43"/>
        <v>7.4114999999999993</v>
      </c>
      <c r="AS978" s="13">
        <v>44408</v>
      </c>
      <c r="AT978" s="14" t="s">
        <v>83</v>
      </c>
      <c r="AU978" s="15">
        <f t="shared" si="41"/>
        <v>49.41</v>
      </c>
      <c r="AV978" s="11"/>
      <c r="AW978" s="26" t="s">
        <v>684</v>
      </c>
      <c r="AX978" s="26"/>
      <c r="AY978" s="16">
        <v>44408</v>
      </c>
      <c r="AZ978" s="26" t="s">
        <v>684</v>
      </c>
      <c r="BA978" s="26"/>
      <c r="BB978" s="26"/>
      <c r="BC978" s="26"/>
      <c r="BD978" s="26"/>
      <c r="BE978" s="26"/>
      <c r="BF978" s="26"/>
      <c r="BG978" s="26"/>
      <c r="BH978" s="26" t="s">
        <v>795</v>
      </c>
      <c r="BI978" s="26" t="s">
        <v>796</v>
      </c>
      <c r="BJ978" s="26" t="s">
        <v>797</v>
      </c>
      <c r="BK978" s="26" t="s">
        <v>489</v>
      </c>
      <c r="BL978" s="26">
        <v>16066</v>
      </c>
      <c r="BM978" s="26" t="s">
        <v>84</v>
      </c>
      <c r="BN978" s="26"/>
      <c r="BO978" s="26"/>
      <c r="BP978" s="26"/>
      <c r="BQ978" s="26"/>
      <c r="BR978" s="26">
        <v>2</v>
      </c>
      <c r="BS978" s="26" t="s">
        <v>728</v>
      </c>
    </row>
    <row r="979" spans="2:71">
      <c r="B979" s="45" t="s">
        <v>846</v>
      </c>
      <c r="C979" s="26" t="s">
        <v>96</v>
      </c>
      <c r="D979" s="26">
        <v>11</v>
      </c>
      <c r="E979" s="9">
        <v>44207</v>
      </c>
      <c r="F979" s="9">
        <v>43845</v>
      </c>
      <c r="G979" s="9">
        <v>44211</v>
      </c>
      <c r="H979" s="26" t="s">
        <v>847</v>
      </c>
      <c r="I979" s="26"/>
      <c r="J979" s="26" t="s">
        <v>795</v>
      </c>
      <c r="K979" s="26" t="s">
        <v>796</v>
      </c>
      <c r="L979" s="26" t="s">
        <v>797</v>
      </c>
      <c r="M979" s="26" t="s">
        <v>489</v>
      </c>
      <c r="N979" s="26">
        <v>16066</v>
      </c>
      <c r="O979" s="26"/>
      <c r="P979" s="26"/>
      <c r="Q979" s="26">
        <v>149</v>
      </c>
      <c r="R979" s="26">
        <v>1000000</v>
      </c>
      <c r="S979" s="26">
        <v>0</v>
      </c>
      <c r="T979" s="26">
        <v>0</v>
      </c>
      <c r="U979" s="26">
        <v>0</v>
      </c>
      <c r="V979" s="26">
        <v>0</v>
      </c>
      <c r="W979" s="26">
        <v>35000</v>
      </c>
      <c r="X979" s="26">
        <v>0</v>
      </c>
      <c r="Y979" s="26">
        <v>0</v>
      </c>
      <c r="Z979" s="26">
        <v>0</v>
      </c>
      <c r="AA979" s="26">
        <v>0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/>
      <c r="AH979" s="26">
        <v>2021</v>
      </c>
      <c r="AI979" s="26" t="s">
        <v>135</v>
      </c>
      <c r="AJ979" t="s">
        <v>1350</v>
      </c>
      <c r="AK979" s="11">
        <v>49.04</v>
      </c>
      <c r="AL979" s="11">
        <v>0.37</v>
      </c>
      <c r="AM979" s="11">
        <v>0</v>
      </c>
      <c r="AN979" s="11">
        <v>0</v>
      </c>
      <c r="AO979" s="11">
        <v>0</v>
      </c>
      <c r="AP979" s="11">
        <v>49.41</v>
      </c>
      <c r="AQ979" s="36">
        <v>15</v>
      </c>
      <c r="AR979" s="11">
        <f t="shared" si="43"/>
        <v>7.4114999999999993</v>
      </c>
      <c r="AS979" s="13">
        <v>44408</v>
      </c>
      <c r="AT979" s="14" t="s">
        <v>83</v>
      </c>
      <c r="AU979" s="15">
        <f t="shared" si="41"/>
        <v>49.41</v>
      </c>
      <c r="AV979" s="11"/>
      <c r="AW979" s="26" t="s">
        <v>684</v>
      </c>
      <c r="AX979" s="26"/>
      <c r="AY979" s="16">
        <v>44408</v>
      </c>
      <c r="AZ979" s="26" t="s">
        <v>684</v>
      </c>
      <c r="BA979" s="26"/>
      <c r="BB979" s="26"/>
      <c r="BC979" s="26"/>
      <c r="BD979" s="26"/>
      <c r="BE979" s="26"/>
      <c r="BF979" s="26"/>
      <c r="BG979" s="26"/>
      <c r="BH979" s="26" t="s">
        <v>795</v>
      </c>
      <c r="BI979" s="26" t="s">
        <v>796</v>
      </c>
      <c r="BJ979" s="26" t="s">
        <v>797</v>
      </c>
      <c r="BK979" s="26" t="s">
        <v>489</v>
      </c>
      <c r="BL979" s="26">
        <v>16066</v>
      </c>
      <c r="BM979" s="26" t="s">
        <v>84</v>
      </c>
      <c r="BN979" s="26"/>
      <c r="BO979" s="26"/>
      <c r="BP979" s="26"/>
      <c r="BQ979" s="26"/>
      <c r="BR979" s="26">
        <v>2</v>
      </c>
      <c r="BS979" s="26" t="s">
        <v>728</v>
      </c>
    </row>
    <row r="980" spans="2:71">
      <c r="B980" s="45" t="s">
        <v>846</v>
      </c>
      <c r="C980" s="26" t="s">
        <v>96</v>
      </c>
      <c r="D980" s="26">
        <v>11</v>
      </c>
      <c r="E980" s="9">
        <v>44207</v>
      </c>
      <c r="F980" s="9">
        <v>43845</v>
      </c>
      <c r="G980" s="9">
        <v>44211</v>
      </c>
      <c r="H980" s="26" t="s">
        <v>847</v>
      </c>
      <c r="I980" s="26"/>
      <c r="J980" s="26" t="s">
        <v>795</v>
      </c>
      <c r="K980" s="26" t="s">
        <v>796</v>
      </c>
      <c r="L980" s="26" t="s">
        <v>797</v>
      </c>
      <c r="M980" s="26" t="s">
        <v>489</v>
      </c>
      <c r="N980" s="26">
        <v>16066</v>
      </c>
      <c r="O980" s="26"/>
      <c r="P980" s="26"/>
      <c r="Q980" s="26">
        <v>149</v>
      </c>
      <c r="R980" s="26">
        <v>1000000</v>
      </c>
      <c r="S980" s="26">
        <v>0</v>
      </c>
      <c r="T980" s="26">
        <v>0</v>
      </c>
      <c r="U980" s="26">
        <v>0</v>
      </c>
      <c r="V980" s="26">
        <v>0</v>
      </c>
      <c r="W980" s="26">
        <v>35000</v>
      </c>
      <c r="X980" s="26">
        <v>0</v>
      </c>
      <c r="Y980" s="26">
        <v>0</v>
      </c>
      <c r="Z980" s="26">
        <v>0</v>
      </c>
      <c r="AA980" s="26">
        <v>0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/>
      <c r="AH980" s="26">
        <v>2021</v>
      </c>
      <c r="AI980" s="26" t="s">
        <v>135</v>
      </c>
      <c r="AJ980" t="s">
        <v>1351</v>
      </c>
      <c r="AK980" s="11">
        <v>49.04</v>
      </c>
      <c r="AL980" s="11">
        <v>0.37</v>
      </c>
      <c r="AM980" s="11">
        <v>0</v>
      </c>
      <c r="AN980" s="11">
        <v>0</v>
      </c>
      <c r="AO980" s="11">
        <v>0</v>
      </c>
      <c r="AP980" s="11">
        <v>49.41</v>
      </c>
      <c r="AQ980" s="36">
        <v>15</v>
      </c>
      <c r="AR980" s="11">
        <f t="shared" si="43"/>
        <v>7.4114999999999993</v>
      </c>
      <c r="AS980" s="13">
        <v>44408</v>
      </c>
      <c r="AT980" s="14" t="s">
        <v>83</v>
      </c>
      <c r="AU980" s="15">
        <f t="shared" si="41"/>
        <v>49.41</v>
      </c>
      <c r="AV980" s="11"/>
      <c r="AW980" s="26" t="s">
        <v>684</v>
      </c>
      <c r="AX980" s="26"/>
      <c r="AY980" s="16">
        <v>44408</v>
      </c>
      <c r="AZ980" s="26" t="s">
        <v>684</v>
      </c>
      <c r="BA980" s="26"/>
      <c r="BB980" s="26"/>
      <c r="BC980" s="26"/>
      <c r="BD980" s="26"/>
      <c r="BE980" s="26"/>
      <c r="BF980" s="26"/>
      <c r="BG980" s="26"/>
      <c r="BH980" s="26" t="s">
        <v>795</v>
      </c>
      <c r="BI980" s="26" t="s">
        <v>796</v>
      </c>
      <c r="BJ980" s="26" t="s">
        <v>797</v>
      </c>
      <c r="BK980" s="26" t="s">
        <v>489</v>
      </c>
      <c r="BL980" s="26">
        <v>16066</v>
      </c>
      <c r="BM980" s="26" t="s">
        <v>84</v>
      </c>
      <c r="BN980" s="26"/>
      <c r="BO980" s="26"/>
      <c r="BP980" s="26"/>
      <c r="BQ980" s="26"/>
      <c r="BR980" s="26">
        <v>2</v>
      </c>
      <c r="BS980" s="26" t="s">
        <v>728</v>
      </c>
    </row>
    <row r="981" spans="2:71">
      <c r="B981" s="45" t="s">
        <v>846</v>
      </c>
      <c r="C981" s="26" t="s">
        <v>96</v>
      </c>
      <c r="D981" s="26">
        <v>12</v>
      </c>
      <c r="E981" s="9">
        <v>44210</v>
      </c>
      <c r="F981" s="9">
        <v>43845</v>
      </c>
      <c r="G981" s="9">
        <v>44211</v>
      </c>
      <c r="H981" s="26" t="s">
        <v>847</v>
      </c>
      <c r="I981" s="26"/>
      <c r="J981" s="26" t="s">
        <v>795</v>
      </c>
      <c r="K981" s="26" t="s">
        <v>796</v>
      </c>
      <c r="L981" s="26" t="s">
        <v>797</v>
      </c>
      <c r="M981" s="26" t="s">
        <v>489</v>
      </c>
      <c r="N981" s="26">
        <v>16066</v>
      </c>
      <c r="O981" s="26"/>
      <c r="P981" s="26"/>
      <c r="Q981" s="26">
        <v>149</v>
      </c>
      <c r="R981" s="26">
        <v>1000000</v>
      </c>
      <c r="S981" s="26">
        <v>0</v>
      </c>
      <c r="T981" s="26">
        <v>0</v>
      </c>
      <c r="U981" s="26">
        <v>0</v>
      </c>
      <c r="V981" s="26">
        <v>0</v>
      </c>
      <c r="W981" s="26">
        <v>35000</v>
      </c>
      <c r="X981" s="26">
        <v>0</v>
      </c>
      <c r="Y981" s="26">
        <v>0</v>
      </c>
      <c r="Z981" s="26">
        <v>0</v>
      </c>
      <c r="AA981" s="26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/>
      <c r="AH981" s="26">
        <v>2020</v>
      </c>
      <c r="AI981" s="26" t="s">
        <v>135</v>
      </c>
      <c r="AJ981" t="s">
        <v>1352</v>
      </c>
      <c r="AK981" s="11">
        <v>12.25</v>
      </c>
      <c r="AL981" s="11">
        <v>0.1</v>
      </c>
      <c r="AM981" s="11">
        <v>0</v>
      </c>
      <c r="AN981" s="11">
        <v>0</v>
      </c>
      <c r="AO981" s="11">
        <v>0</v>
      </c>
      <c r="AP981" s="11">
        <v>12.35</v>
      </c>
      <c r="AQ981" s="36">
        <v>15</v>
      </c>
      <c r="AR981" s="11">
        <f t="shared" si="43"/>
        <v>1.8524999999999998</v>
      </c>
      <c r="AS981" s="13">
        <v>44408</v>
      </c>
      <c r="AT981" s="14" t="s">
        <v>83</v>
      </c>
      <c r="AU981" s="15">
        <f t="shared" si="41"/>
        <v>12.35</v>
      </c>
      <c r="AV981" s="11"/>
      <c r="AW981" s="26" t="s">
        <v>684</v>
      </c>
      <c r="AX981" s="26"/>
      <c r="AY981" s="16">
        <v>44408</v>
      </c>
      <c r="AZ981" s="26" t="s">
        <v>684</v>
      </c>
      <c r="BA981" s="26"/>
      <c r="BB981" s="26"/>
      <c r="BC981" s="26"/>
      <c r="BD981" s="26"/>
      <c r="BE981" s="26"/>
      <c r="BF981" s="26"/>
      <c r="BG981" s="26"/>
      <c r="BH981" s="26" t="s">
        <v>795</v>
      </c>
      <c r="BI981" s="26" t="s">
        <v>796</v>
      </c>
      <c r="BJ981" s="26" t="s">
        <v>797</v>
      </c>
      <c r="BK981" s="26" t="s">
        <v>489</v>
      </c>
      <c r="BL981" s="26">
        <v>16066</v>
      </c>
      <c r="BM981" s="26" t="s">
        <v>84</v>
      </c>
      <c r="BN981" s="26"/>
      <c r="BO981" s="26"/>
      <c r="BP981" s="26"/>
      <c r="BQ981" s="26"/>
      <c r="BR981" s="26">
        <v>2</v>
      </c>
      <c r="BS981" s="26" t="s">
        <v>728</v>
      </c>
    </row>
    <row r="982" spans="2:71">
      <c r="B982" s="45" t="s">
        <v>846</v>
      </c>
      <c r="C982" s="26" t="s">
        <v>96</v>
      </c>
      <c r="D982" s="26">
        <v>12</v>
      </c>
      <c r="E982" s="9">
        <v>44210</v>
      </c>
      <c r="F982" s="9">
        <v>43845</v>
      </c>
      <c r="G982" s="9">
        <v>44211</v>
      </c>
      <c r="H982" s="26" t="s">
        <v>847</v>
      </c>
      <c r="I982" s="26"/>
      <c r="J982" s="26" t="s">
        <v>795</v>
      </c>
      <c r="K982" s="26" t="s">
        <v>796</v>
      </c>
      <c r="L982" s="26" t="s">
        <v>797</v>
      </c>
      <c r="M982" s="26" t="s">
        <v>489</v>
      </c>
      <c r="N982" s="26">
        <v>16066</v>
      </c>
      <c r="O982" s="26"/>
      <c r="P982" s="26"/>
      <c r="Q982" s="26">
        <v>149</v>
      </c>
      <c r="R982" s="26">
        <v>1000000</v>
      </c>
      <c r="S982" s="26">
        <v>0</v>
      </c>
      <c r="T982" s="26">
        <v>0</v>
      </c>
      <c r="U982" s="26">
        <v>0</v>
      </c>
      <c r="V982" s="26">
        <v>0</v>
      </c>
      <c r="W982" s="26">
        <v>35000</v>
      </c>
      <c r="X982" s="26">
        <v>0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/>
      <c r="AH982" s="26">
        <v>2020</v>
      </c>
      <c r="AI982" s="26" t="s">
        <v>135</v>
      </c>
      <c r="AJ982" t="s">
        <v>1353</v>
      </c>
      <c r="AK982" s="11">
        <v>12.25</v>
      </c>
      <c r="AL982" s="11">
        <v>0.1</v>
      </c>
      <c r="AM982" s="11">
        <v>0</v>
      </c>
      <c r="AN982" s="11">
        <v>0</v>
      </c>
      <c r="AO982" s="11">
        <v>0</v>
      </c>
      <c r="AP982" s="11">
        <v>12.35</v>
      </c>
      <c r="AQ982" s="36">
        <v>15</v>
      </c>
      <c r="AR982" s="11">
        <f t="shared" si="43"/>
        <v>1.8524999999999998</v>
      </c>
      <c r="AS982" s="13">
        <v>44408</v>
      </c>
      <c r="AT982" s="14" t="s">
        <v>83</v>
      </c>
      <c r="AU982" s="15">
        <f t="shared" si="41"/>
        <v>12.35</v>
      </c>
      <c r="AV982" s="11"/>
      <c r="AW982" s="26" t="s">
        <v>684</v>
      </c>
      <c r="AX982" s="26"/>
      <c r="AY982" s="16">
        <v>44408</v>
      </c>
      <c r="AZ982" s="26" t="s">
        <v>684</v>
      </c>
      <c r="BA982" s="26"/>
      <c r="BB982" s="26"/>
      <c r="BC982" s="26"/>
      <c r="BD982" s="26"/>
      <c r="BE982" s="26"/>
      <c r="BF982" s="26"/>
      <c r="BG982" s="26"/>
      <c r="BH982" s="26" t="s">
        <v>795</v>
      </c>
      <c r="BI982" s="26" t="s">
        <v>796</v>
      </c>
      <c r="BJ982" s="26" t="s">
        <v>797</v>
      </c>
      <c r="BK982" s="26" t="s">
        <v>489</v>
      </c>
      <c r="BL982" s="26">
        <v>16066</v>
      </c>
      <c r="BM982" s="26" t="s">
        <v>84</v>
      </c>
      <c r="BN982" s="26"/>
      <c r="BO982" s="26"/>
      <c r="BP982" s="26"/>
      <c r="BQ982" s="26"/>
      <c r="BR982" s="26">
        <v>2</v>
      </c>
      <c r="BS982" s="26" t="s">
        <v>728</v>
      </c>
    </row>
    <row r="983" spans="2:71">
      <c r="B983" s="45" t="s">
        <v>846</v>
      </c>
      <c r="C983" s="26" t="s">
        <v>96</v>
      </c>
      <c r="D983" s="26">
        <v>12</v>
      </c>
      <c r="E983" s="9">
        <v>44210</v>
      </c>
      <c r="F983" s="9">
        <v>43845</v>
      </c>
      <c r="G983" s="9">
        <v>44211</v>
      </c>
      <c r="H983" s="26" t="s">
        <v>847</v>
      </c>
      <c r="I983" s="26"/>
      <c r="J983" s="26" t="s">
        <v>795</v>
      </c>
      <c r="K983" s="26" t="s">
        <v>796</v>
      </c>
      <c r="L983" s="26" t="s">
        <v>797</v>
      </c>
      <c r="M983" s="26" t="s">
        <v>489</v>
      </c>
      <c r="N983" s="26">
        <v>16066</v>
      </c>
      <c r="O983" s="26"/>
      <c r="P983" s="26"/>
      <c r="Q983" s="26">
        <v>149</v>
      </c>
      <c r="R983" s="26">
        <v>1000000</v>
      </c>
      <c r="S983" s="26">
        <v>0</v>
      </c>
      <c r="T983" s="26">
        <v>0</v>
      </c>
      <c r="U983" s="26">
        <v>0</v>
      </c>
      <c r="V983" s="26">
        <v>0</v>
      </c>
      <c r="W983" s="26">
        <v>35000</v>
      </c>
      <c r="X983" s="26">
        <v>0</v>
      </c>
      <c r="Y983" s="26">
        <v>0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/>
      <c r="AH983" s="26">
        <v>2020</v>
      </c>
      <c r="AI983" s="26" t="s">
        <v>135</v>
      </c>
      <c r="AJ983" t="s">
        <v>1354</v>
      </c>
      <c r="AK983" s="11">
        <v>12.25</v>
      </c>
      <c r="AL983" s="11">
        <v>0.1</v>
      </c>
      <c r="AM983" s="11">
        <v>0</v>
      </c>
      <c r="AN983" s="11">
        <v>0</v>
      </c>
      <c r="AO983" s="11">
        <v>0</v>
      </c>
      <c r="AP983" s="11">
        <v>12.35</v>
      </c>
      <c r="AQ983" s="36">
        <v>15</v>
      </c>
      <c r="AR983" s="11">
        <f t="shared" si="43"/>
        <v>1.8524999999999998</v>
      </c>
      <c r="AS983" s="13">
        <v>44408</v>
      </c>
      <c r="AT983" s="14" t="s">
        <v>83</v>
      </c>
      <c r="AU983" s="15">
        <f t="shared" si="41"/>
        <v>12.35</v>
      </c>
      <c r="AV983" s="11"/>
      <c r="AW983" s="26" t="s">
        <v>684</v>
      </c>
      <c r="AX983" s="26"/>
      <c r="AY983" s="16">
        <v>44408</v>
      </c>
      <c r="AZ983" s="26" t="s">
        <v>684</v>
      </c>
      <c r="BA983" s="26"/>
      <c r="BB983" s="26"/>
      <c r="BC983" s="26"/>
      <c r="BD983" s="26"/>
      <c r="BE983" s="26"/>
      <c r="BF983" s="26"/>
      <c r="BG983" s="26"/>
      <c r="BH983" s="26" t="s">
        <v>795</v>
      </c>
      <c r="BI983" s="26" t="s">
        <v>796</v>
      </c>
      <c r="BJ983" s="26" t="s">
        <v>797</v>
      </c>
      <c r="BK983" s="26" t="s">
        <v>489</v>
      </c>
      <c r="BL983" s="26">
        <v>16066</v>
      </c>
      <c r="BM983" s="26" t="s">
        <v>84</v>
      </c>
      <c r="BN983" s="26"/>
      <c r="BO983" s="26"/>
      <c r="BP983" s="26"/>
      <c r="BQ983" s="26"/>
      <c r="BR983" s="26">
        <v>2</v>
      </c>
      <c r="BS983" s="26" t="s">
        <v>728</v>
      </c>
    </row>
    <row r="984" spans="2:71">
      <c r="B984" s="45" t="s">
        <v>856</v>
      </c>
      <c r="C984" s="26" t="s">
        <v>73</v>
      </c>
      <c r="D984" s="26"/>
      <c r="E984" s="37">
        <v>43846</v>
      </c>
      <c r="F984" s="37">
        <v>43846</v>
      </c>
      <c r="G984" s="37">
        <v>44212</v>
      </c>
      <c r="H984" s="26" t="s">
        <v>857</v>
      </c>
      <c r="I984" s="26"/>
      <c r="J984" s="26" t="s">
        <v>858</v>
      </c>
      <c r="K984" s="26" t="s">
        <v>859</v>
      </c>
      <c r="L984" s="26" t="s">
        <v>860</v>
      </c>
      <c r="M984" s="26" t="s">
        <v>489</v>
      </c>
      <c r="N984" s="26">
        <v>19006</v>
      </c>
      <c r="O984" s="26"/>
      <c r="P984" s="26"/>
      <c r="Q984" s="26">
        <v>143</v>
      </c>
      <c r="R984" s="26">
        <v>500000</v>
      </c>
      <c r="S984" s="26">
        <v>0</v>
      </c>
      <c r="T984" s="26">
        <v>0</v>
      </c>
      <c r="U984" s="26">
        <v>0</v>
      </c>
      <c r="V984" s="26">
        <v>0</v>
      </c>
      <c r="W984" s="26">
        <v>35000</v>
      </c>
      <c r="X984" s="26">
        <v>0</v>
      </c>
      <c r="Y984" s="26">
        <v>0</v>
      </c>
      <c r="Z984" s="26">
        <v>15000</v>
      </c>
      <c r="AA984" s="26">
        <v>30000</v>
      </c>
      <c r="AB984" s="26">
        <v>15000</v>
      </c>
      <c r="AC984" s="26">
        <v>0</v>
      </c>
      <c r="AD984" s="26">
        <v>15000</v>
      </c>
      <c r="AE984" s="26">
        <v>30000</v>
      </c>
      <c r="AF984" s="26">
        <v>15000</v>
      </c>
      <c r="AG984" s="26"/>
      <c r="AH984" s="26">
        <v>2016</v>
      </c>
      <c r="AI984" s="26" t="s">
        <v>87</v>
      </c>
      <c r="AJ984" s="26" t="s">
        <v>861</v>
      </c>
      <c r="AK984" s="35">
        <v>7861</v>
      </c>
      <c r="AL984" s="35">
        <v>35</v>
      </c>
      <c r="AM984" s="35">
        <v>11</v>
      </c>
      <c r="AN984" s="35">
        <v>11</v>
      </c>
      <c r="AO984" s="35">
        <v>0</v>
      </c>
      <c r="AP984" s="35">
        <v>7918</v>
      </c>
      <c r="AQ984" s="36">
        <v>15</v>
      </c>
      <c r="AR984" s="11">
        <f t="shared" si="25"/>
        <v>1187.7</v>
      </c>
      <c r="AS984" s="13">
        <v>44408</v>
      </c>
      <c r="AT984" s="14" t="s">
        <v>83</v>
      </c>
      <c r="AU984" s="15">
        <f t="shared" si="41"/>
        <v>7918</v>
      </c>
      <c r="AV984" s="11"/>
      <c r="AW984" s="26" t="s">
        <v>684</v>
      </c>
      <c r="AX984" s="26"/>
      <c r="AY984" s="16">
        <v>44408</v>
      </c>
      <c r="AZ984" s="26" t="s">
        <v>684</v>
      </c>
      <c r="BA984" s="26"/>
      <c r="BB984" s="26"/>
      <c r="BC984" s="26"/>
      <c r="BD984" s="26"/>
      <c r="BE984" s="26"/>
      <c r="BF984" s="26"/>
      <c r="BG984" s="26"/>
      <c r="BH984" s="26" t="s">
        <v>858</v>
      </c>
      <c r="BI984" s="26" t="s">
        <v>859</v>
      </c>
      <c r="BJ984" s="26" t="s">
        <v>860</v>
      </c>
      <c r="BK984" s="26" t="s">
        <v>489</v>
      </c>
      <c r="BL984" s="26">
        <v>19006</v>
      </c>
      <c r="BM984" s="26" t="s">
        <v>84</v>
      </c>
      <c r="BN984" s="26"/>
      <c r="BO984" s="26"/>
      <c r="BP984" s="26"/>
      <c r="BQ984" s="26"/>
      <c r="BR984" s="26">
        <v>2</v>
      </c>
      <c r="BS984" s="26" t="s">
        <v>728</v>
      </c>
    </row>
    <row r="985" spans="2:71">
      <c r="B985" s="45" t="s">
        <v>856</v>
      </c>
      <c r="C985" s="26" t="s">
        <v>73</v>
      </c>
      <c r="D985" s="26"/>
      <c r="E985" s="37">
        <v>43846</v>
      </c>
      <c r="F985" s="37">
        <v>43846</v>
      </c>
      <c r="G985" s="37">
        <v>44212</v>
      </c>
      <c r="H985" s="26" t="s">
        <v>857</v>
      </c>
      <c r="I985" s="26"/>
      <c r="J985" s="26" t="s">
        <v>858</v>
      </c>
      <c r="K985" s="26" t="s">
        <v>859</v>
      </c>
      <c r="L985" s="26" t="s">
        <v>860</v>
      </c>
      <c r="M985" s="26" t="s">
        <v>489</v>
      </c>
      <c r="N985" s="26">
        <v>19006</v>
      </c>
      <c r="O985" s="26"/>
      <c r="P985" s="26"/>
      <c r="Q985" s="26">
        <v>143</v>
      </c>
      <c r="R985" s="26">
        <v>500000</v>
      </c>
      <c r="S985" s="26">
        <v>0</v>
      </c>
      <c r="T985" s="26">
        <v>0</v>
      </c>
      <c r="U985" s="26">
        <v>0</v>
      </c>
      <c r="V985" s="26">
        <v>0</v>
      </c>
      <c r="W985" s="26">
        <v>35000</v>
      </c>
      <c r="X985" s="26">
        <v>0</v>
      </c>
      <c r="Y985" s="26">
        <v>0</v>
      </c>
      <c r="Z985" s="26">
        <v>15000</v>
      </c>
      <c r="AA985" s="26">
        <v>30000</v>
      </c>
      <c r="AB985" s="26">
        <v>15000</v>
      </c>
      <c r="AC985" s="26">
        <v>0</v>
      </c>
      <c r="AD985" s="26">
        <v>15000</v>
      </c>
      <c r="AE985" s="26">
        <v>30000</v>
      </c>
      <c r="AF985" s="26">
        <v>15000</v>
      </c>
      <c r="AG985" s="26"/>
      <c r="AH985" s="26">
        <v>2016</v>
      </c>
      <c r="AI985" s="26" t="s">
        <v>87</v>
      </c>
      <c r="AJ985" s="26" t="s">
        <v>862</v>
      </c>
      <c r="AK985" s="35">
        <v>7861</v>
      </c>
      <c r="AL985" s="35">
        <v>35</v>
      </c>
      <c r="AM985" s="35">
        <v>11</v>
      </c>
      <c r="AN985" s="35">
        <v>11</v>
      </c>
      <c r="AO985" s="35">
        <v>0</v>
      </c>
      <c r="AP985" s="35">
        <v>7918</v>
      </c>
      <c r="AQ985" s="36">
        <v>15</v>
      </c>
      <c r="AR985" s="11">
        <f t="shared" si="25"/>
        <v>1187.7</v>
      </c>
      <c r="AS985" s="13">
        <v>44408</v>
      </c>
      <c r="AT985" s="14" t="s">
        <v>83</v>
      </c>
      <c r="AU985" s="15">
        <f t="shared" si="41"/>
        <v>7918</v>
      </c>
      <c r="AV985" s="11"/>
      <c r="AW985" s="26" t="s">
        <v>684</v>
      </c>
      <c r="AX985" s="26"/>
      <c r="AY985" s="16">
        <v>44408</v>
      </c>
      <c r="AZ985" s="26" t="s">
        <v>684</v>
      </c>
      <c r="BA985" s="26"/>
      <c r="BB985" s="26"/>
      <c r="BC985" s="26"/>
      <c r="BD985" s="26"/>
      <c r="BE985" s="26"/>
      <c r="BF985" s="26"/>
      <c r="BG985" s="26"/>
      <c r="BH985" s="26" t="s">
        <v>858</v>
      </c>
      <c r="BI985" s="26" t="s">
        <v>859</v>
      </c>
      <c r="BJ985" s="26" t="s">
        <v>860</v>
      </c>
      <c r="BK985" s="26" t="s">
        <v>489</v>
      </c>
      <c r="BL985" s="26">
        <v>19006</v>
      </c>
      <c r="BM985" s="26" t="s">
        <v>84</v>
      </c>
      <c r="BN985" s="26"/>
      <c r="BO985" s="26"/>
      <c r="BP985" s="26"/>
      <c r="BQ985" s="26"/>
      <c r="BR985" s="26">
        <v>2</v>
      </c>
      <c r="BS985" s="26" t="s">
        <v>728</v>
      </c>
    </row>
    <row r="986" spans="2:71">
      <c r="B986" s="45" t="s">
        <v>856</v>
      </c>
      <c r="C986" s="26" t="s">
        <v>73</v>
      </c>
      <c r="D986" s="26"/>
      <c r="E986" s="37">
        <v>43846</v>
      </c>
      <c r="F986" s="37">
        <v>43846</v>
      </c>
      <c r="G986" s="37">
        <v>44212</v>
      </c>
      <c r="H986" s="26" t="s">
        <v>857</v>
      </c>
      <c r="I986" s="26"/>
      <c r="J986" s="26" t="s">
        <v>858</v>
      </c>
      <c r="K986" s="26" t="s">
        <v>859</v>
      </c>
      <c r="L986" s="26" t="s">
        <v>860</v>
      </c>
      <c r="M986" s="26" t="s">
        <v>489</v>
      </c>
      <c r="N986" s="26">
        <v>19006</v>
      </c>
      <c r="O986" s="26"/>
      <c r="P986" s="26"/>
      <c r="Q986" s="26">
        <v>143</v>
      </c>
      <c r="R986" s="26">
        <v>500000</v>
      </c>
      <c r="S986" s="26">
        <v>0</v>
      </c>
      <c r="T986" s="26">
        <v>0</v>
      </c>
      <c r="U986" s="26">
        <v>0</v>
      </c>
      <c r="V986" s="26">
        <v>0</v>
      </c>
      <c r="W986" s="26">
        <v>35000</v>
      </c>
      <c r="X986" s="26">
        <v>0</v>
      </c>
      <c r="Y986" s="26">
        <v>0</v>
      </c>
      <c r="Z986" s="26">
        <v>15000</v>
      </c>
      <c r="AA986" s="26">
        <v>30000</v>
      </c>
      <c r="AB986" s="26">
        <v>15000</v>
      </c>
      <c r="AC986" s="26">
        <v>0</v>
      </c>
      <c r="AD986" s="26">
        <v>15000</v>
      </c>
      <c r="AE986" s="26">
        <v>30000</v>
      </c>
      <c r="AF986" s="26">
        <v>15000</v>
      </c>
      <c r="AG986" s="26"/>
      <c r="AH986" s="26">
        <v>2017</v>
      </c>
      <c r="AI986" s="26" t="s">
        <v>87</v>
      </c>
      <c r="AJ986" s="26" t="s">
        <v>863</v>
      </c>
      <c r="AK986" s="35">
        <v>7861</v>
      </c>
      <c r="AL986" s="35">
        <v>35</v>
      </c>
      <c r="AM986" s="35">
        <v>11</v>
      </c>
      <c r="AN986" s="35">
        <v>11</v>
      </c>
      <c r="AO986" s="35">
        <v>0</v>
      </c>
      <c r="AP986" s="35">
        <v>7918</v>
      </c>
      <c r="AQ986" s="36">
        <v>15</v>
      </c>
      <c r="AR986" s="11">
        <f t="shared" si="25"/>
        <v>1187.7</v>
      </c>
      <c r="AS986" s="13">
        <v>44408</v>
      </c>
      <c r="AT986" s="14" t="s">
        <v>83</v>
      </c>
      <c r="AU986" s="15">
        <f t="shared" si="41"/>
        <v>7918</v>
      </c>
      <c r="AV986" s="11"/>
      <c r="AW986" s="26" t="s">
        <v>684</v>
      </c>
      <c r="AX986" s="26"/>
      <c r="AY986" s="16">
        <v>44408</v>
      </c>
      <c r="AZ986" s="26" t="s">
        <v>684</v>
      </c>
      <c r="BA986" s="26"/>
      <c r="BB986" s="26"/>
      <c r="BC986" s="26"/>
      <c r="BD986" s="26"/>
      <c r="BE986" s="26"/>
      <c r="BF986" s="26"/>
      <c r="BG986" s="26"/>
      <c r="BH986" s="26" t="s">
        <v>858</v>
      </c>
      <c r="BI986" s="26" t="s">
        <v>859</v>
      </c>
      <c r="BJ986" s="26" t="s">
        <v>860</v>
      </c>
      <c r="BK986" s="26" t="s">
        <v>489</v>
      </c>
      <c r="BL986" s="26">
        <v>19006</v>
      </c>
      <c r="BM986" s="26" t="s">
        <v>84</v>
      </c>
      <c r="BN986" s="26"/>
      <c r="BO986" s="26"/>
      <c r="BP986" s="26"/>
      <c r="BQ986" s="26"/>
      <c r="BR986" s="26">
        <v>2</v>
      </c>
      <c r="BS986" s="26" t="s">
        <v>728</v>
      </c>
    </row>
    <row r="987" spans="2:71">
      <c r="B987" s="45" t="s">
        <v>856</v>
      </c>
      <c r="C987" s="26" t="s">
        <v>73</v>
      </c>
      <c r="D987" s="26"/>
      <c r="E987" s="37">
        <v>43846</v>
      </c>
      <c r="F987" s="37">
        <v>43846</v>
      </c>
      <c r="G987" s="37">
        <v>44212</v>
      </c>
      <c r="H987" s="26" t="s">
        <v>857</v>
      </c>
      <c r="I987" s="26"/>
      <c r="J987" s="26" t="s">
        <v>858</v>
      </c>
      <c r="K987" s="26" t="s">
        <v>859</v>
      </c>
      <c r="L987" s="26" t="s">
        <v>860</v>
      </c>
      <c r="M987" s="26" t="s">
        <v>489</v>
      </c>
      <c r="N987" s="26">
        <v>19006</v>
      </c>
      <c r="O987" s="26"/>
      <c r="P987" s="26"/>
      <c r="Q987" s="26">
        <v>143</v>
      </c>
      <c r="R987" s="26">
        <v>500000</v>
      </c>
      <c r="S987" s="26">
        <v>0</v>
      </c>
      <c r="T987" s="26">
        <v>0</v>
      </c>
      <c r="U987" s="26">
        <v>0</v>
      </c>
      <c r="V987" s="26">
        <v>0</v>
      </c>
      <c r="W987" s="26">
        <v>35000</v>
      </c>
      <c r="X987" s="26">
        <v>0</v>
      </c>
      <c r="Y987" s="26">
        <v>0</v>
      </c>
      <c r="Z987" s="26">
        <v>15000</v>
      </c>
      <c r="AA987" s="26">
        <v>30000</v>
      </c>
      <c r="AB987" s="26">
        <v>15000</v>
      </c>
      <c r="AC987" s="26">
        <v>0</v>
      </c>
      <c r="AD987" s="26">
        <v>15000</v>
      </c>
      <c r="AE987" s="26">
        <v>30000</v>
      </c>
      <c r="AF987" s="26">
        <v>15000</v>
      </c>
      <c r="AG987" s="26"/>
      <c r="AH987" s="26">
        <v>2017</v>
      </c>
      <c r="AI987" s="26" t="s">
        <v>87</v>
      </c>
      <c r="AJ987" s="26" t="s">
        <v>864</v>
      </c>
      <c r="AK987" s="35">
        <v>7861</v>
      </c>
      <c r="AL987" s="35">
        <v>35</v>
      </c>
      <c r="AM987" s="35">
        <v>11</v>
      </c>
      <c r="AN987" s="35">
        <v>11</v>
      </c>
      <c r="AO987" s="35">
        <v>0</v>
      </c>
      <c r="AP987" s="35">
        <v>7918</v>
      </c>
      <c r="AQ987" s="36">
        <v>15</v>
      </c>
      <c r="AR987" s="11">
        <f t="shared" si="25"/>
        <v>1187.7</v>
      </c>
      <c r="AS987" s="13">
        <v>44408</v>
      </c>
      <c r="AT987" s="14" t="s">
        <v>83</v>
      </c>
      <c r="AU987" s="15">
        <f t="shared" si="41"/>
        <v>7918</v>
      </c>
      <c r="AV987" s="11"/>
      <c r="AW987" s="26" t="s">
        <v>684</v>
      </c>
      <c r="AX987" s="26"/>
      <c r="AY987" s="16">
        <v>44408</v>
      </c>
      <c r="AZ987" s="26" t="s">
        <v>684</v>
      </c>
      <c r="BA987" s="26"/>
      <c r="BB987" s="26"/>
      <c r="BC987" s="26"/>
      <c r="BD987" s="26"/>
      <c r="BE987" s="26"/>
      <c r="BF987" s="26"/>
      <c r="BG987" s="26"/>
      <c r="BH987" s="26" t="s">
        <v>858</v>
      </c>
      <c r="BI987" s="26" t="s">
        <v>859</v>
      </c>
      <c r="BJ987" s="26" t="s">
        <v>860</v>
      </c>
      <c r="BK987" s="26" t="s">
        <v>489</v>
      </c>
      <c r="BL987" s="26">
        <v>19006</v>
      </c>
      <c r="BM987" s="26" t="s">
        <v>84</v>
      </c>
      <c r="BN987" s="26"/>
      <c r="BO987" s="26"/>
      <c r="BP987" s="26"/>
      <c r="BQ987" s="26"/>
      <c r="BR987" s="26">
        <v>2</v>
      </c>
      <c r="BS987" s="26" t="s">
        <v>728</v>
      </c>
    </row>
    <row r="988" spans="2:71">
      <c r="B988" s="45" t="s">
        <v>856</v>
      </c>
      <c r="C988" s="26" t="s">
        <v>96</v>
      </c>
      <c r="D988" s="26"/>
      <c r="E988" s="37">
        <v>43846</v>
      </c>
      <c r="F988" s="37">
        <v>43846</v>
      </c>
      <c r="G988" s="37">
        <v>44212</v>
      </c>
      <c r="H988" s="26" t="s">
        <v>857</v>
      </c>
      <c r="I988" s="26"/>
      <c r="J988" s="26" t="s">
        <v>858</v>
      </c>
      <c r="K988" s="26" t="s">
        <v>859</v>
      </c>
      <c r="L988" s="26" t="s">
        <v>860</v>
      </c>
      <c r="M988" s="26" t="s">
        <v>489</v>
      </c>
      <c r="N988" s="26">
        <v>19006</v>
      </c>
      <c r="O988" s="26"/>
      <c r="P988" s="26"/>
      <c r="Q988" s="26">
        <v>143</v>
      </c>
      <c r="R988" s="26">
        <v>500000</v>
      </c>
      <c r="S988" s="26">
        <v>0</v>
      </c>
      <c r="T988" s="26">
        <v>0</v>
      </c>
      <c r="U988" s="26">
        <v>0</v>
      </c>
      <c r="V988" s="26">
        <v>0</v>
      </c>
      <c r="W988" s="26">
        <v>35000</v>
      </c>
      <c r="X988" s="26">
        <v>0</v>
      </c>
      <c r="Y988" s="26">
        <v>0</v>
      </c>
      <c r="Z988" s="26">
        <v>15000</v>
      </c>
      <c r="AA988" s="26">
        <v>30000</v>
      </c>
      <c r="AB988" s="26">
        <v>15000</v>
      </c>
      <c r="AC988" s="26">
        <v>0</v>
      </c>
      <c r="AD988" s="26">
        <v>15000</v>
      </c>
      <c r="AE988" s="26">
        <v>30000</v>
      </c>
      <c r="AF988" s="26">
        <v>15000</v>
      </c>
      <c r="AG988" s="26"/>
      <c r="AH988" s="26">
        <v>2017</v>
      </c>
      <c r="AI988" s="26" t="s">
        <v>110</v>
      </c>
      <c r="AJ988" s="26" t="s">
        <v>865</v>
      </c>
      <c r="AK988" s="35">
        <v>7861</v>
      </c>
      <c r="AL988" s="35">
        <v>35</v>
      </c>
      <c r="AM988" s="35">
        <v>11</v>
      </c>
      <c r="AN988" s="35">
        <v>11</v>
      </c>
      <c r="AO988" s="35">
        <v>0</v>
      </c>
      <c r="AP988" s="35">
        <v>7918</v>
      </c>
      <c r="AQ988" s="36">
        <v>15</v>
      </c>
      <c r="AR988" s="11">
        <f t="shared" si="25"/>
        <v>1187.7</v>
      </c>
      <c r="AS988" s="13">
        <v>44408</v>
      </c>
      <c r="AT988" s="14" t="s">
        <v>83</v>
      </c>
      <c r="AU988" s="15">
        <f t="shared" si="41"/>
        <v>7918</v>
      </c>
      <c r="AV988" s="11"/>
      <c r="AW988" s="26" t="s">
        <v>684</v>
      </c>
      <c r="AX988" s="26"/>
      <c r="AY988" s="16">
        <v>44408</v>
      </c>
      <c r="AZ988" s="26" t="s">
        <v>684</v>
      </c>
      <c r="BA988" s="26"/>
      <c r="BB988" s="26"/>
      <c r="BC988" s="26"/>
      <c r="BD988" s="26"/>
      <c r="BE988" s="26"/>
      <c r="BF988" s="26"/>
      <c r="BG988" s="26"/>
      <c r="BH988" s="26" t="s">
        <v>858</v>
      </c>
      <c r="BI988" s="26" t="s">
        <v>859</v>
      </c>
      <c r="BJ988" s="26" t="s">
        <v>860</v>
      </c>
      <c r="BK988" s="26" t="s">
        <v>489</v>
      </c>
      <c r="BL988" s="26">
        <v>19006</v>
      </c>
      <c r="BM988" s="26" t="s">
        <v>84</v>
      </c>
      <c r="BN988" s="26"/>
      <c r="BO988" s="26"/>
      <c r="BP988" s="26"/>
      <c r="BQ988" s="26"/>
      <c r="BR988" s="26">
        <v>2</v>
      </c>
      <c r="BS988" s="26" t="s">
        <v>728</v>
      </c>
    </row>
    <row r="989" spans="2:71">
      <c r="B989" s="45" t="s">
        <v>856</v>
      </c>
      <c r="C989" s="26" t="s">
        <v>96</v>
      </c>
      <c r="D989" s="26"/>
      <c r="E989" s="37">
        <v>43860</v>
      </c>
      <c r="F989" s="37">
        <v>43846</v>
      </c>
      <c r="G989" s="37">
        <v>44212</v>
      </c>
      <c r="H989" s="26" t="s">
        <v>857</v>
      </c>
      <c r="I989" s="26"/>
      <c r="J989" s="26" t="s">
        <v>858</v>
      </c>
      <c r="K989" s="26" t="s">
        <v>859</v>
      </c>
      <c r="L989" s="26" t="s">
        <v>860</v>
      </c>
      <c r="M989" s="26" t="s">
        <v>489</v>
      </c>
      <c r="N989" s="26">
        <v>19006</v>
      </c>
      <c r="O989" s="26"/>
      <c r="P989" s="26"/>
      <c r="Q989" s="26">
        <v>143</v>
      </c>
      <c r="R989" s="26">
        <v>500000</v>
      </c>
      <c r="S989" s="26">
        <v>0</v>
      </c>
      <c r="T989" s="26">
        <v>0</v>
      </c>
      <c r="U989" s="26">
        <v>0</v>
      </c>
      <c r="V989" s="26">
        <v>0</v>
      </c>
      <c r="W989" s="26">
        <v>35000</v>
      </c>
      <c r="X989" s="26">
        <v>0</v>
      </c>
      <c r="Y989" s="26">
        <v>0</v>
      </c>
      <c r="Z989" s="26">
        <v>15000</v>
      </c>
      <c r="AA989" s="26">
        <v>30000</v>
      </c>
      <c r="AB989" s="26">
        <v>15000</v>
      </c>
      <c r="AC989" s="26">
        <v>0</v>
      </c>
      <c r="AD989" s="26">
        <v>15000</v>
      </c>
      <c r="AE989" s="26">
        <v>30000</v>
      </c>
      <c r="AF989" s="26">
        <v>15000</v>
      </c>
      <c r="AG989" s="26"/>
      <c r="AH989" s="26">
        <v>2016</v>
      </c>
      <c r="AI989" s="26" t="s">
        <v>110</v>
      </c>
      <c r="AJ989" s="26" t="s">
        <v>866</v>
      </c>
      <c r="AK989" s="35">
        <v>7559.48</v>
      </c>
      <c r="AL989" s="35">
        <v>33.65</v>
      </c>
      <c r="AM989" s="35">
        <v>10.58</v>
      </c>
      <c r="AN989" s="35">
        <v>10.58</v>
      </c>
      <c r="AO989" s="35">
        <v>0</v>
      </c>
      <c r="AP989" s="35">
        <v>7614.29</v>
      </c>
      <c r="AQ989" s="36">
        <v>15</v>
      </c>
      <c r="AR989" s="11">
        <f t="shared" si="25"/>
        <v>1142.1434999999999</v>
      </c>
      <c r="AS989" s="13">
        <v>44408</v>
      </c>
      <c r="AT989" s="14" t="s">
        <v>83</v>
      </c>
      <c r="AU989" s="15">
        <f t="shared" si="41"/>
        <v>7614.29</v>
      </c>
      <c r="AV989" s="11"/>
      <c r="AW989" s="26" t="s">
        <v>684</v>
      </c>
      <c r="AX989" s="26"/>
      <c r="AY989" s="16">
        <v>44408</v>
      </c>
      <c r="AZ989" s="26" t="s">
        <v>684</v>
      </c>
      <c r="BA989" s="26"/>
      <c r="BB989" s="26"/>
      <c r="BC989" s="26"/>
      <c r="BD989" s="26"/>
      <c r="BE989" s="26"/>
      <c r="BF989" s="26"/>
      <c r="BG989" s="26"/>
      <c r="BH989" s="26" t="s">
        <v>858</v>
      </c>
      <c r="BI989" s="26" t="s">
        <v>859</v>
      </c>
      <c r="BJ989" s="26" t="s">
        <v>860</v>
      </c>
      <c r="BK989" s="26" t="s">
        <v>489</v>
      </c>
      <c r="BL989" s="26">
        <v>19006</v>
      </c>
      <c r="BM989" s="26" t="s">
        <v>84</v>
      </c>
      <c r="BN989" s="26"/>
      <c r="BO989" s="26"/>
      <c r="BP989" s="26"/>
      <c r="BQ989" s="26"/>
      <c r="BR989" s="26">
        <v>2</v>
      </c>
      <c r="BS989" s="26" t="s">
        <v>728</v>
      </c>
    </row>
    <row r="990" spans="2:71">
      <c r="B990" s="45" t="s">
        <v>856</v>
      </c>
      <c r="C990" s="26" t="s">
        <v>96</v>
      </c>
      <c r="D990" s="26"/>
      <c r="E990" s="37">
        <v>43860</v>
      </c>
      <c r="F990" s="37">
        <v>43846</v>
      </c>
      <c r="G990" s="37">
        <v>44212</v>
      </c>
      <c r="H990" s="26" t="s">
        <v>857</v>
      </c>
      <c r="I990" s="26"/>
      <c r="J990" s="26" t="s">
        <v>858</v>
      </c>
      <c r="K990" s="26" t="s">
        <v>859</v>
      </c>
      <c r="L990" s="26" t="s">
        <v>860</v>
      </c>
      <c r="M990" s="26" t="s">
        <v>489</v>
      </c>
      <c r="N990" s="26">
        <v>19006</v>
      </c>
      <c r="O990" s="26"/>
      <c r="P990" s="26"/>
      <c r="Q990" s="26">
        <v>143</v>
      </c>
      <c r="R990" s="26">
        <v>500000</v>
      </c>
      <c r="S990" s="26">
        <v>0</v>
      </c>
      <c r="T990" s="26">
        <v>0</v>
      </c>
      <c r="U990" s="26">
        <v>0</v>
      </c>
      <c r="V990" s="26">
        <v>0</v>
      </c>
      <c r="W990" s="26">
        <v>35000</v>
      </c>
      <c r="X990" s="26">
        <v>0</v>
      </c>
      <c r="Y990" s="26">
        <v>0</v>
      </c>
      <c r="Z990" s="26">
        <v>15000</v>
      </c>
      <c r="AA990" s="26">
        <v>30000</v>
      </c>
      <c r="AB990" s="26">
        <v>15000</v>
      </c>
      <c r="AC990" s="26">
        <v>0</v>
      </c>
      <c r="AD990" s="26">
        <v>15000</v>
      </c>
      <c r="AE990" s="26">
        <v>30000</v>
      </c>
      <c r="AF990" s="26">
        <v>15000</v>
      </c>
      <c r="AG990" s="26"/>
      <c r="AH990" s="26">
        <v>2018</v>
      </c>
      <c r="AI990" s="26" t="s">
        <v>408</v>
      </c>
      <c r="AJ990" s="26" t="s">
        <v>867</v>
      </c>
      <c r="AK990" s="35">
        <v>7559.48</v>
      </c>
      <c r="AL990" s="35">
        <v>33.65</v>
      </c>
      <c r="AM990" s="35">
        <v>10.58</v>
      </c>
      <c r="AN990" s="35">
        <v>10.58</v>
      </c>
      <c r="AO990" s="35">
        <v>0</v>
      </c>
      <c r="AP990" s="35">
        <v>7614.29</v>
      </c>
      <c r="AQ990" s="36">
        <v>15</v>
      </c>
      <c r="AR990" s="11">
        <f t="shared" si="25"/>
        <v>1142.1434999999999</v>
      </c>
      <c r="AS990" s="13">
        <v>44408</v>
      </c>
      <c r="AT990" s="14" t="s">
        <v>83</v>
      </c>
      <c r="AU990" s="15">
        <f t="shared" si="41"/>
        <v>7614.29</v>
      </c>
      <c r="AV990" s="11"/>
      <c r="AW990" s="26" t="s">
        <v>684</v>
      </c>
      <c r="AX990" s="26"/>
      <c r="AY990" s="16">
        <v>44408</v>
      </c>
      <c r="AZ990" s="26" t="s">
        <v>684</v>
      </c>
      <c r="BA990" s="26"/>
      <c r="BB990" s="26"/>
      <c r="BC990" s="26"/>
      <c r="BD990" s="26"/>
      <c r="BE990" s="26"/>
      <c r="BF990" s="26"/>
      <c r="BG990" s="26"/>
      <c r="BH990" s="26" t="s">
        <v>858</v>
      </c>
      <c r="BI990" s="26" t="s">
        <v>859</v>
      </c>
      <c r="BJ990" s="26" t="s">
        <v>860</v>
      </c>
      <c r="BK990" s="26" t="s">
        <v>489</v>
      </c>
      <c r="BL990" s="26">
        <v>19006</v>
      </c>
      <c r="BM990" s="26" t="s">
        <v>84</v>
      </c>
      <c r="BN990" s="26"/>
      <c r="BO990" s="26"/>
      <c r="BP990" s="26"/>
      <c r="BQ990" s="26"/>
      <c r="BR990" s="26">
        <v>2</v>
      </c>
      <c r="BS990" s="26" t="s">
        <v>728</v>
      </c>
    </row>
    <row r="991" spans="2:71">
      <c r="B991" s="45" t="s">
        <v>856</v>
      </c>
      <c r="C991" s="26" t="s">
        <v>96</v>
      </c>
      <c r="D991" s="26"/>
      <c r="E991" s="37">
        <v>43868</v>
      </c>
      <c r="F991" s="37">
        <v>43846</v>
      </c>
      <c r="G991" s="37">
        <v>44212</v>
      </c>
      <c r="H991" s="26" t="s">
        <v>857</v>
      </c>
      <c r="I991" s="26"/>
      <c r="J991" s="26" t="s">
        <v>858</v>
      </c>
      <c r="K991" s="26" t="s">
        <v>859</v>
      </c>
      <c r="L991" s="26" t="s">
        <v>860</v>
      </c>
      <c r="M991" s="26" t="s">
        <v>489</v>
      </c>
      <c r="N991" s="26">
        <v>19006</v>
      </c>
      <c r="O991" s="26"/>
      <c r="P991" s="26"/>
      <c r="Q991" s="26">
        <v>143</v>
      </c>
      <c r="R991" s="26">
        <v>500000</v>
      </c>
      <c r="S991" s="26">
        <v>0</v>
      </c>
      <c r="T991" s="26">
        <v>0</v>
      </c>
      <c r="U991" s="26">
        <v>0</v>
      </c>
      <c r="V991" s="26">
        <v>0</v>
      </c>
      <c r="W991" s="26">
        <v>35000</v>
      </c>
      <c r="X991" s="26">
        <v>0</v>
      </c>
      <c r="Y991" s="26">
        <v>0</v>
      </c>
      <c r="Z991" s="26">
        <v>15000</v>
      </c>
      <c r="AA991" s="26">
        <v>30000</v>
      </c>
      <c r="AB991" s="26">
        <v>15000</v>
      </c>
      <c r="AC991" s="26">
        <v>0</v>
      </c>
      <c r="AD991" s="26">
        <v>15000</v>
      </c>
      <c r="AE991" s="26">
        <v>30000</v>
      </c>
      <c r="AF991" s="26">
        <v>15000</v>
      </c>
      <c r="AG991" s="26"/>
      <c r="AH991" s="26">
        <v>2017</v>
      </c>
      <c r="AI991" s="26" t="s">
        <v>87</v>
      </c>
      <c r="AJ991" s="26" t="s">
        <v>863</v>
      </c>
      <c r="AK991" s="35">
        <v>-7386.88</v>
      </c>
      <c r="AL991" s="35">
        <v>-33.08</v>
      </c>
      <c r="AM991" s="35">
        <v>-10.4</v>
      </c>
      <c r="AN991" s="35">
        <v>-10.4</v>
      </c>
      <c r="AO991" s="35">
        <v>0</v>
      </c>
      <c r="AP991" s="35">
        <v>-7440.76</v>
      </c>
      <c r="AQ991" s="36">
        <v>15</v>
      </c>
      <c r="AR991" s="11">
        <f t="shared" si="25"/>
        <v>-1116.114</v>
      </c>
      <c r="AS991" s="13">
        <v>44408</v>
      </c>
      <c r="AT991" s="14" t="s">
        <v>83</v>
      </c>
      <c r="AU991" s="15">
        <f t="shared" si="41"/>
        <v>-7440.76</v>
      </c>
      <c r="AV991" s="11"/>
      <c r="AW991" s="26" t="s">
        <v>684</v>
      </c>
      <c r="AX991" s="26"/>
      <c r="AY991" s="16">
        <v>44408</v>
      </c>
      <c r="AZ991" s="26" t="s">
        <v>684</v>
      </c>
      <c r="BA991" s="26"/>
      <c r="BB991" s="26"/>
      <c r="BC991" s="26"/>
      <c r="BD991" s="26"/>
      <c r="BE991" s="26"/>
      <c r="BF991" s="26"/>
      <c r="BG991" s="26"/>
      <c r="BH991" s="26" t="s">
        <v>858</v>
      </c>
      <c r="BI991" s="26" t="s">
        <v>859</v>
      </c>
      <c r="BJ991" s="26" t="s">
        <v>860</v>
      </c>
      <c r="BK991" s="26" t="s">
        <v>489</v>
      </c>
      <c r="BL991" s="26">
        <v>19006</v>
      </c>
      <c r="BM991" s="26" t="s">
        <v>84</v>
      </c>
      <c r="BN991" s="26"/>
      <c r="BO991" s="26"/>
      <c r="BP991" s="26"/>
      <c r="BQ991" s="26"/>
      <c r="BR991" s="26">
        <v>2</v>
      </c>
      <c r="BS991" s="26" t="s">
        <v>728</v>
      </c>
    </row>
    <row r="992" spans="2:71">
      <c r="B992" s="45" t="s">
        <v>856</v>
      </c>
      <c r="C992" s="26" t="s">
        <v>96</v>
      </c>
      <c r="D992" s="26"/>
      <c r="E992" s="37">
        <v>43868</v>
      </c>
      <c r="F992" s="37">
        <v>43846</v>
      </c>
      <c r="G992" s="37">
        <v>44212</v>
      </c>
      <c r="H992" s="26" t="s">
        <v>857</v>
      </c>
      <c r="I992" s="26"/>
      <c r="J992" s="26" t="s">
        <v>858</v>
      </c>
      <c r="K992" s="26" t="s">
        <v>859</v>
      </c>
      <c r="L992" s="26" t="s">
        <v>860</v>
      </c>
      <c r="M992" s="26" t="s">
        <v>489</v>
      </c>
      <c r="N992" s="26">
        <v>19006</v>
      </c>
      <c r="O992" s="26"/>
      <c r="P992" s="26"/>
      <c r="Q992" s="26">
        <v>143</v>
      </c>
      <c r="R992" s="26">
        <v>500000</v>
      </c>
      <c r="S992" s="26">
        <v>0</v>
      </c>
      <c r="T992" s="26">
        <v>0</v>
      </c>
      <c r="U992" s="26">
        <v>0</v>
      </c>
      <c r="V992" s="26">
        <v>0</v>
      </c>
      <c r="W992" s="26">
        <v>35000</v>
      </c>
      <c r="X992" s="26">
        <v>0</v>
      </c>
      <c r="Y992" s="26">
        <v>0</v>
      </c>
      <c r="Z992" s="26">
        <v>15000</v>
      </c>
      <c r="AA992" s="26">
        <v>30000</v>
      </c>
      <c r="AB992" s="26">
        <v>15000</v>
      </c>
      <c r="AC992" s="26">
        <v>0</v>
      </c>
      <c r="AD992" s="26">
        <v>15000</v>
      </c>
      <c r="AE992" s="26">
        <v>30000</v>
      </c>
      <c r="AF992" s="26">
        <v>15000</v>
      </c>
      <c r="AG992" s="26"/>
      <c r="AH992" s="26">
        <v>2013</v>
      </c>
      <c r="AI992" s="26" t="s">
        <v>87</v>
      </c>
      <c r="AJ992" s="26" t="s">
        <v>868</v>
      </c>
      <c r="AK992" s="35">
        <v>7386.88</v>
      </c>
      <c r="AL992" s="35">
        <v>33.08</v>
      </c>
      <c r="AM992" s="35">
        <v>10.4</v>
      </c>
      <c r="AN992" s="35">
        <v>10.4</v>
      </c>
      <c r="AO992" s="35">
        <v>0</v>
      </c>
      <c r="AP992" s="35">
        <v>7440.76</v>
      </c>
      <c r="AQ992" s="36">
        <v>15</v>
      </c>
      <c r="AR992" s="11">
        <f t="shared" si="25"/>
        <v>1116.114</v>
      </c>
      <c r="AS992" s="13">
        <v>44408</v>
      </c>
      <c r="AT992" s="14" t="s">
        <v>83</v>
      </c>
      <c r="AU992" s="15">
        <f t="shared" si="41"/>
        <v>7440.76</v>
      </c>
      <c r="AV992" s="11"/>
      <c r="AW992" s="26" t="s">
        <v>684</v>
      </c>
      <c r="AX992" s="26"/>
      <c r="AY992" s="16">
        <v>44408</v>
      </c>
      <c r="AZ992" s="26" t="s">
        <v>684</v>
      </c>
      <c r="BA992" s="26"/>
      <c r="BB992" s="26"/>
      <c r="BC992" s="26"/>
      <c r="BD992" s="26"/>
      <c r="BE992" s="26"/>
      <c r="BF992" s="26"/>
      <c r="BG992" s="26"/>
      <c r="BH992" s="26" t="s">
        <v>858</v>
      </c>
      <c r="BI992" s="26" t="s">
        <v>859</v>
      </c>
      <c r="BJ992" s="26" t="s">
        <v>860</v>
      </c>
      <c r="BK992" s="26" t="s">
        <v>489</v>
      </c>
      <c r="BL992" s="26">
        <v>19006</v>
      </c>
      <c r="BM992" s="26" t="s">
        <v>84</v>
      </c>
      <c r="BN992" s="26"/>
      <c r="BO992" s="26"/>
      <c r="BP992" s="26"/>
      <c r="BQ992" s="26"/>
      <c r="BR992" s="26">
        <v>2</v>
      </c>
      <c r="BS992" s="26" t="s">
        <v>728</v>
      </c>
    </row>
    <row r="993" spans="2:71">
      <c r="B993" s="45" t="s">
        <v>856</v>
      </c>
      <c r="C993" s="26" t="s">
        <v>96</v>
      </c>
      <c r="D993" s="26">
        <v>5</v>
      </c>
      <c r="E993" s="9">
        <v>43916</v>
      </c>
      <c r="F993" s="9">
        <v>43846</v>
      </c>
      <c r="G993" s="9">
        <v>44212</v>
      </c>
      <c r="H993" s="26" t="s">
        <v>857</v>
      </c>
      <c r="I993" s="26"/>
      <c r="J993" s="26" t="s">
        <v>858</v>
      </c>
      <c r="K993" s="26" t="s">
        <v>859</v>
      </c>
      <c r="L993" s="26" t="s">
        <v>860</v>
      </c>
      <c r="M993" s="26" t="s">
        <v>489</v>
      </c>
      <c r="N993" s="26">
        <v>19006</v>
      </c>
      <c r="O993" s="26"/>
      <c r="P993" s="26"/>
      <c r="Q993" s="26">
        <v>143</v>
      </c>
      <c r="R993" s="26">
        <v>500000</v>
      </c>
      <c r="S993" s="26">
        <v>0</v>
      </c>
      <c r="T993" s="26">
        <v>0</v>
      </c>
      <c r="U993" s="26">
        <v>0</v>
      </c>
      <c r="V993" s="26">
        <v>0</v>
      </c>
      <c r="W993" s="26">
        <v>35000</v>
      </c>
      <c r="X993" s="26">
        <v>0</v>
      </c>
      <c r="Y993" s="26">
        <v>0</v>
      </c>
      <c r="Z993" s="26">
        <v>15000</v>
      </c>
      <c r="AA993" s="26">
        <v>30000</v>
      </c>
      <c r="AB993" s="26">
        <v>15000</v>
      </c>
      <c r="AC993" s="26">
        <v>0</v>
      </c>
      <c r="AD993" s="26">
        <v>15000</v>
      </c>
      <c r="AE993" s="26">
        <v>30000</v>
      </c>
      <c r="AF993" s="26">
        <v>15000</v>
      </c>
      <c r="AG993" s="26"/>
      <c r="AH993" s="26">
        <v>2017</v>
      </c>
      <c r="AI993" s="26" t="s">
        <v>110</v>
      </c>
      <c r="AJ993" t="s">
        <v>865</v>
      </c>
      <c r="AK993" s="11">
        <v>-6390.92</v>
      </c>
      <c r="AL993" s="11">
        <v>-32</v>
      </c>
      <c r="AM993" s="11">
        <v>-10</v>
      </c>
      <c r="AN993" s="11">
        <v>-10</v>
      </c>
      <c r="AO993" s="11">
        <v>0</v>
      </c>
      <c r="AP993" s="11">
        <v>-6442.92</v>
      </c>
      <c r="AQ993" s="36">
        <v>15</v>
      </c>
      <c r="AR993" s="11">
        <f t="shared" si="25"/>
        <v>-966.43799999999999</v>
      </c>
      <c r="AS993" s="13">
        <v>44408</v>
      </c>
      <c r="AT993" s="14" t="s">
        <v>83</v>
      </c>
      <c r="AU993" s="15">
        <f t="shared" si="41"/>
        <v>-6442.92</v>
      </c>
      <c r="AV993" s="11"/>
      <c r="AW993" s="26" t="s">
        <v>684</v>
      </c>
      <c r="AX993" s="26"/>
      <c r="AY993" s="16">
        <v>44408</v>
      </c>
      <c r="AZ993" s="26" t="s">
        <v>684</v>
      </c>
      <c r="BA993" s="26"/>
      <c r="BB993" s="26"/>
      <c r="BC993" s="26"/>
      <c r="BD993" s="26"/>
      <c r="BE993" s="26"/>
      <c r="BF993" s="26"/>
      <c r="BG993" s="26"/>
      <c r="BH993" s="26" t="s">
        <v>858</v>
      </c>
      <c r="BI993" s="26" t="s">
        <v>859</v>
      </c>
      <c r="BJ993" s="26" t="s">
        <v>860</v>
      </c>
      <c r="BK993" s="26" t="s">
        <v>489</v>
      </c>
      <c r="BL993" s="26">
        <v>19006</v>
      </c>
      <c r="BM993" s="26" t="s">
        <v>84</v>
      </c>
      <c r="BN993" s="26"/>
      <c r="BO993" s="26"/>
      <c r="BP993" s="26"/>
      <c r="BQ993" s="26"/>
      <c r="BR993" s="26">
        <v>2</v>
      </c>
      <c r="BS993" s="26" t="s">
        <v>728</v>
      </c>
    </row>
    <row r="994" spans="2:71">
      <c r="B994" s="45" t="s">
        <v>856</v>
      </c>
      <c r="C994" s="26" t="s">
        <v>96</v>
      </c>
      <c r="D994" s="26">
        <v>5</v>
      </c>
      <c r="E994" s="9">
        <v>43916</v>
      </c>
      <c r="F994" s="9">
        <v>43846</v>
      </c>
      <c r="G994" s="9">
        <v>44212</v>
      </c>
      <c r="H994" s="26" t="s">
        <v>857</v>
      </c>
      <c r="I994" s="26"/>
      <c r="J994" s="26" t="s">
        <v>858</v>
      </c>
      <c r="K994" s="26" t="s">
        <v>859</v>
      </c>
      <c r="L994" s="26" t="s">
        <v>860</v>
      </c>
      <c r="M994" s="26" t="s">
        <v>489</v>
      </c>
      <c r="N994" s="26">
        <v>19006</v>
      </c>
      <c r="O994" s="26"/>
      <c r="P994" s="26"/>
      <c r="Q994" s="26">
        <v>143</v>
      </c>
      <c r="R994" s="26">
        <v>500000</v>
      </c>
      <c r="S994" s="26">
        <v>0</v>
      </c>
      <c r="T994" s="26">
        <v>0</v>
      </c>
      <c r="U994" s="26">
        <v>0</v>
      </c>
      <c r="V994" s="26">
        <v>0</v>
      </c>
      <c r="W994" s="26">
        <v>35000</v>
      </c>
      <c r="X994" s="26">
        <v>0</v>
      </c>
      <c r="Y994" s="26">
        <v>0</v>
      </c>
      <c r="Z994" s="26">
        <v>15000</v>
      </c>
      <c r="AA994" s="26">
        <v>30000</v>
      </c>
      <c r="AB994" s="26">
        <v>15000</v>
      </c>
      <c r="AC994" s="26">
        <v>0</v>
      </c>
      <c r="AD994" s="26">
        <v>15000</v>
      </c>
      <c r="AE994" s="26">
        <v>30000</v>
      </c>
      <c r="AF994" s="26">
        <v>15000</v>
      </c>
      <c r="AG994" s="26"/>
      <c r="AH994" s="26">
        <v>2017</v>
      </c>
      <c r="AI994" s="26" t="s">
        <v>87</v>
      </c>
      <c r="AJ994" t="s">
        <v>864</v>
      </c>
      <c r="AK994" s="11">
        <v>-6390.92</v>
      </c>
      <c r="AL994" s="11">
        <v>-32</v>
      </c>
      <c r="AM994" s="11">
        <v>-10</v>
      </c>
      <c r="AN994" s="11">
        <v>-10</v>
      </c>
      <c r="AO994" s="11">
        <v>0</v>
      </c>
      <c r="AP994" s="11">
        <v>-6442.92</v>
      </c>
      <c r="AQ994" s="36">
        <v>15</v>
      </c>
      <c r="AR994" s="11">
        <f t="shared" si="25"/>
        <v>-966.43799999999999</v>
      </c>
      <c r="AS994" s="13">
        <v>44408</v>
      </c>
      <c r="AT994" s="14" t="s">
        <v>83</v>
      </c>
      <c r="AU994" s="15">
        <f t="shared" si="41"/>
        <v>-6442.92</v>
      </c>
      <c r="AV994" s="11"/>
      <c r="AW994" s="26" t="s">
        <v>684</v>
      </c>
      <c r="AX994" s="26"/>
      <c r="AY994" s="16">
        <v>44408</v>
      </c>
      <c r="AZ994" s="26" t="s">
        <v>684</v>
      </c>
      <c r="BA994" s="26"/>
      <c r="BB994" s="26"/>
      <c r="BC994" s="26"/>
      <c r="BD994" s="26"/>
      <c r="BE994" s="26"/>
      <c r="BF994" s="26"/>
      <c r="BG994" s="26"/>
      <c r="BH994" s="26" t="s">
        <v>858</v>
      </c>
      <c r="BI994" s="26" t="s">
        <v>859</v>
      </c>
      <c r="BJ994" s="26" t="s">
        <v>860</v>
      </c>
      <c r="BK994" s="26" t="s">
        <v>489</v>
      </c>
      <c r="BL994" s="26">
        <v>19006</v>
      </c>
      <c r="BM994" s="26" t="s">
        <v>84</v>
      </c>
      <c r="BN994" s="26"/>
      <c r="BO994" s="26"/>
      <c r="BP994" s="26"/>
      <c r="BQ994" s="26"/>
      <c r="BR994" s="26">
        <v>2</v>
      </c>
      <c r="BS994" s="26" t="s">
        <v>728</v>
      </c>
    </row>
    <row r="995" spans="2:71">
      <c r="B995" s="45" t="s">
        <v>856</v>
      </c>
      <c r="C995" s="26" t="s">
        <v>96</v>
      </c>
      <c r="D995" s="26">
        <v>5</v>
      </c>
      <c r="E995" s="9">
        <v>43916</v>
      </c>
      <c r="F995" s="9">
        <v>43846</v>
      </c>
      <c r="G995" s="9">
        <v>44212</v>
      </c>
      <c r="H995" s="26" t="s">
        <v>857</v>
      </c>
      <c r="I995" s="26"/>
      <c r="J995" s="26" t="s">
        <v>858</v>
      </c>
      <c r="K995" s="26" t="s">
        <v>859</v>
      </c>
      <c r="L995" s="26" t="s">
        <v>860</v>
      </c>
      <c r="M995" s="26" t="s">
        <v>489</v>
      </c>
      <c r="N995" s="26">
        <v>19006</v>
      </c>
      <c r="O995" s="26"/>
      <c r="P995" s="26"/>
      <c r="Q995" s="26">
        <v>143</v>
      </c>
      <c r="R995" s="26">
        <v>500000</v>
      </c>
      <c r="S995" s="26">
        <v>0</v>
      </c>
      <c r="T995" s="26">
        <v>0</v>
      </c>
      <c r="U995" s="26">
        <v>0</v>
      </c>
      <c r="V995" s="26">
        <v>0</v>
      </c>
      <c r="W995" s="26">
        <v>35000</v>
      </c>
      <c r="X995" s="26">
        <v>0</v>
      </c>
      <c r="Y995" s="26">
        <v>0</v>
      </c>
      <c r="Z995" s="26">
        <v>15000</v>
      </c>
      <c r="AA995" s="26">
        <v>30000</v>
      </c>
      <c r="AB995" s="26">
        <v>15000</v>
      </c>
      <c r="AC995" s="26">
        <v>0</v>
      </c>
      <c r="AD995" s="26">
        <v>15000</v>
      </c>
      <c r="AE995" s="26">
        <v>30000</v>
      </c>
      <c r="AF995" s="26">
        <v>15000</v>
      </c>
      <c r="AG995" s="26"/>
      <c r="AH995" s="26">
        <v>2016</v>
      </c>
      <c r="AI995" s="26" t="s">
        <v>110</v>
      </c>
      <c r="AJ995" t="s">
        <v>866</v>
      </c>
      <c r="AK995" s="11">
        <v>-6293.67</v>
      </c>
      <c r="AL995" s="11">
        <v>-31</v>
      </c>
      <c r="AM995" s="11">
        <v>-10</v>
      </c>
      <c r="AN995" s="11">
        <v>-10</v>
      </c>
      <c r="AO995" s="11">
        <v>0</v>
      </c>
      <c r="AP995" s="11">
        <v>-6344.67</v>
      </c>
      <c r="AQ995" s="36">
        <v>15</v>
      </c>
      <c r="AR995" s="11">
        <f t="shared" si="25"/>
        <v>-951.70049999999992</v>
      </c>
      <c r="AS995" s="13">
        <v>44408</v>
      </c>
      <c r="AT995" s="14" t="s">
        <v>83</v>
      </c>
      <c r="AU995" s="15">
        <f t="shared" si="41"/>
        <v>-6344.67</v>
      </c>
      <c r="AV995" s="11"/>
      <c r="AW995" s="26" t="s">
        <v>684</v>
      </c>
      <c r="AX995" s="26"/>
      <c r="AY995" s="16">
        <v>44408</v>
      </c>
      <c r="AZ995" s="26" t="s">
        <v>684</v>
      </c>
      <c r="BA995" s="26"/>
      <c r="BB995" s="26"/>
      <c r="BC995" s="26"/>
      <c r="BD995" s="26"/>
      <c r="BE995" s="26"/>
      <c r="BF995" s="26"/>
      <c r="BG995" s="26"/>
      <c r="BH995" s="26" t="s">
        <v>858</v>
      </c>
      <c r="BI995" s="26" t="s">
        <v>859</v>
      </c>
      <c r="BJ995" s="26" t="s">
        <v>860</v>
      </c>
      <c r="BK995" s="26" t="s">
        <v>489</v>
      </c>
      <c r="BL995" s="26">
        <v>19006</v>
      </c>
      <c r="BM995" s="26" t="s">
        <v>84</v>
      </c>
      <c r="BN995" s="26"/>
      <c r="BO995" s="26"/>
      <c r="BP995" s="26"/>
      <c r="BQ995" s="26"/>
      <c r="BR995" s="26">
        <v>2</v>
      </c>
      <c r="BS995" s="26" t="s">
        <v>728</v>
      </c>
    </row>
    <row r="996" spans="2:71">
      <c r="B996" s="45" t="s">
        <v>856</v>
      </c>
      <c r="C996" s="26" t="s">
        <v>96</v>
      </c>
      <c r="D996" s="26">
        <v>5</v>
      </c>
      <c r="E996" s="9">
        <v>43916</v>
      </c>
      <c r="F996" s="9">
        <v>43846</v>
      </c>
      <c r="G996" s="9">
        <v>44212</v>
      </c>
      <c r="H996" s="26" t="s">
        <v>857</v>
      </c>
      <c r="I996" s="26"/>
      <c r="J996" s="26" t="s">
        <v>858</v>
      </c>
      <c r="K996" s="26" t="s">
        <v>859</v>
      </c>
      <c r="L996" s="26" t="s">
        <v>860</v>
      </c>
      <c r="M996" s="26" t="s">
        <v>489</v>
      </c>
      <c r="N996" s="26">
        <v>19006</v>
      </c>
      <c r="O996" s="26"/>
      <c r="P996" s="26"/>
      <c r="Q996" s="26">
        <v>143</v>
      </c>
      <c r="R996" s="26">
        <v>500000</v>
      </c>
      <c r="S996" s="26">
        <v>0</v>
      </c>
      <c r="T996" s="26">
        <v>0</v>
      </c>
      <c r="U996" s="26">
        <v>0</v>
      </c>
      <c r="V996" s="26">
        <v>0</v>
      </c>
      <c r="W996" s="26">
        <v>35000</v>
      </c>
      <c r="X996" s="26">
        <v>0</v>
      </c>
      <c r="Y996" s="26">
        <v>0</v>
      </c>
      <c r="Z996" s="26">
        <v>15000</v>
      </c>
      <c r="AA996" s="26">
        <v>30000</v>
      </c>
      <c r="AB996" s="26">
        <v>15000</v>
      </c>
      <c r="AC996" s="26">
        <v>0</v>
      </c>
      <c r="AD996" s="26">
        <v>15000</v>
      </c>
      <c r="AE996" s="26">
        <v>30000</v>
      </c>
      <c r="AF996" s="26">
        <v>15000</v>
      </c>
      <c r="AG996" s="26"/>
      <c r="AH996" s="26">
        <v>2016</v>
      </c>
      <c r="AI996" s="26" t="s">
        <v>87</v>
      </c>
      <c r="AJ996" t="s">
        <v>861</v>
      </c>
      <c r="AK996" s="11">
        <v>-6390.92</v>
      </c>
      <c r="AL996" s="11">
        <v>-32</v>
      </c>
      <c r="AM996" s="11">
        <v>-10</v>
      </c>
      <c r="AN996" s="11">
        <v>-10</v>
      </c>
      <c r="AO996" s="11">
        <v>0</v>
      </c>
      <c r="AP996" s="11">
        <v>-6442.92</v>
      </c>
      <c r="AQ996" s="36">
        <v>15</v>
      </c>
      <c r="AR996" s="11">
        <f t="shared" si="25"/>
        <v>-966.43799999999999</v>
      </c>
      <c r="AS996" s="13">
        <v>44408</v>
      </c>
      <c r="AT996" s="14" t="s">
        <v>83</v>
      </c>
      <c r="AU996" s="15">
        <f t="shared" si="41"/>
        <v>-6442.92</v>
      </c>
      <c r="AV996" s="11"/>
      <c r="AW996" s="26" t="s">
        <v>684</v>
      </c>
      <c r="AX996" s="26"/>
      <c r="AY996" s="16">
        <v>44408</v>
      </c>
      <c r="AZ996" s="26" t="s">
        <v>684</v>
      </c>
      <c r="BA996" s="26"/>
      <c r="BB996" s="26"/>
      <c r="BC996" s="26"/>
      <c r="BD996" s="26"/>
      <c r="BE996" s="26"/>
      <c r="BF996" s="26"/>
      <c r="BG996" s="26"/>
      <c r="BH996" s="26" t="s">
        <v>858</v>
      </c>
      <c r="BI996" s="26" t="s">
        <v>859</v>
      </c>
      <c r="BJ996" s="26" t="s">
        <v>860</v>
      </c>
      <c r="BK996" s="26" t="s">
        <v>489</v>
      </c>
      <c r="BL996" s="26">
        <v>19006</v>
      </c>
      <c r="BM996" s="26" t="s">
        <v>84</v>
      </c>
      <c r="BN996" s="26"/>
      <c r="BO996" s="26"/>
      <c r="BP996" s="26"/>
      <c r="BQ996" s="26"/>
      <c r="BR996" s="26">
        <v>2</v>
      </c>
      <c r="BS996" s="26" t="s">
        <v>728</v>
      </c>
    </row>
    <row r="997" spans="2:71">
      <c r="B997" s="45" t="s">
        <v>856</v>
      </c>
      <c r="C997" s="26" t="s">
        <v>96</v>
      </c>
      <c r="D997" s="26">
        <v>5</v>
      </c>
      <c r="E997" s="9">
        <v>43916</v>
      </c>
      <c r="F997" s="9">
        <v>43846</v>
      </c>
      <c r="G997" s="9">
        <v>44212</v>
      </c>
      <c r="H997" s="26" t="s">
        <v>857</v>
      </c>
      <c r="I997" s="26"/>
      <c r="J997" s="26" t="s">
        <v>858</v>
      </c>
      <c r="K997" s="26" t="s">
        <v>859</v>
      </c>
      <c r="L997" s="26" t="s">
        <v>860</v>
      </c>
      <c r="M997" s="26" t="s">
        <v>489</v>
      </c>
      <c r="N997" s="26">
        <v>19006</v>
      </c>
      <c r="O997" s="26"/>
      <c r="P997" s="26"/>
      <c r="Q997" s="26">
        <v>143</v>
      </c>
      <c r="R997" s="26">
        <v>500000</v>
      </c>
      <c r="S997" s="26">
        <v>0</v>
      </c>
      <c r="T997" s="26">
        <v>0</v>
      </c>
      <c r="U997" s="26">
        <v>0</v>
      </c>
      <c r="V997" s="26">
        <v>0</v>
      </c>
      <c r="W997" s="26">
        <v>35000</v>
      </c>
      <c r="X997" s="26">
        <v>0</v>
      </c>
      <c r="Y997" s="26">
        <v>0</v>
      </c>
      <c r="Z997" s="26">
        <v>15000</v>
      </c>
      <c r="AA997" s="26">
        <v>30000</v>
      </c>
      <c r="AB997" s="26">
        <v>15000</v>
      </c>
      <c r="AC997" s="26">
        <v>0</v>
      </c>
      <c r="AD997" s="26">
        <v>15000</v>
      </c>
      <c r="AE997" s="26">
        <v>30000</v>
      </c>
      <c r="AF997" s="26">
        <v>15000</v>
      </c>
      <c r="AG997" s="26"/>
      <c r="AH997" s="26">
        <v>2016</v>
      </c>
      <c r="AI997" s="26" t="s">
        <v>87</v>
      </c>
      <c r="AJ997" t="s">
        <v>862</v>
      </c>
      <c r="AK997" s="11">
        <v>-6294.65</v>
      </c>
      <c r="AL997" s="11">
        <v>-31</v>
      </c>
      <c r="AM997" s="11">
        <v>-10</v>
      </c>
      <c r="AN997" s="11">
        <v>-10</v>
      </c>
      <c r="AO997" s="11">
        <v>0</v>
      </c>
      <c r="AP997" s="11">
        <v>-6345.65</v>
      </c>
      <c r="AQ997" s="36">
        <v>15</v>
      </c>
      <c r="AR997" s="11">
        <f t="shared" si="25"/>
        <v>-951.84749999999985</v>
      </c>
      <c r="AS997" s="13">
        <v>44408</v>
      </c>
      <c r="AT997" s="14" t="s">
        <v>83</v>
      </c>
      <c r="AU997" s="15">
        <f t="shared" si="41"/>
        <v>-6345.65</v>
      </c>
      <c r="AV997" s="11"/>
      <c r="AW997" s="26" t="s">
        <v>684</v>
      </c>
      <c r="AX997" s="26"/>
      <c r="AY997" s="16">
        <v>44408</v>
      </c>
      <c r="AZ997" s="26" t="s">
        <v>684</v>
      </c>
      <c r="BA997" s="26"/>
      <c r="BB997" s="26"/>
      <c r="BC997" s="26"/>
      <c r="BD997" s="26"/>
      <c r="BE997" s="26"/>
      <c r="BF997" s="26"/>
      <c r="BG997" s="26"/>
      <c r="BH997" s="26" t="s">
        <v>858</v>
      </c>
      <c r="BI997" s="26" t="s">
        <v>859</v>
      </c>
      <c r="BJ997" s="26" t="s">
        <v>860</v>
      </c>
      <c r="BK997" s="26" t="s">
        <v>489</v>
      </c>
      <c r="BL997" s="26">
        <v>19006</v>
      </c>
      <c r="BM997" s="26" t="s">
        <v>84</v>
      </c>
      <c r="BN997" s="26"/>
      <c r="BO997" s="26"/>
      <c r="BP997" s="26"/>
      <c r="BQ997" s="26"/>
      <c r="BR997" s="26">
        <v>2</v>
      </c>
      <c r="BS997" s="26" t="s">
        <v>728</v>
      </c>
    </row>
    <row r="998" spans="2:71">
      <c r="B998" s="45" t="s">
        <v>856</v>
      </c>
      <c r="C998" s="26" t="s">
        <v>96</v>
      </c>
      <c r="D998" s="26">
        <v>5</v>
      </c>
      <c r="E998" s="9">
        <v>43916</v>
      </c>
      <c r="F998" s="9">
        <v>43846</v>
      </c>
      <c r="G998" s="9">
        <v>44212</v>
      </c>
      <c r="H998" s="26" t="s">
        <v>857</v>
      </c>
      <c r="I998" s="26"/>
      <c r="J998" s="26" t="s">
        <v>858</v>
      </c>
      <c r="K998" s="26" t="s">
        <v>859</v>
      </c>
      <c r="L998" s="26" t="s">
        <v>860</v>
      </c>
      <c r="M998" s="26" t="s">
        <v>489</v>
      </c>
      <c r="N998" s="26">
        <v>19006</v>
      </c>
      <c r="O998" s="26"/>
      <c r="P998" s="26"/>
      <c r="Q998" s="26">
        <v>143</v>
      </c>
      <c r="R998" s="26">
        <v>500000</v>
      </c>
      <c r="S998" s="26">
        <v>0</v>
      </c>
      <c r="T998" s="26">
        <v>0</v>
      </c>
      <c r="U998" s="26">
        <v>0</v>
      </c>
      <c r="V998" s="26">
        <v>0</v>
      </c>
      <c r="W998" s="26">
        <v>35000</v>
      </c>
      <c r="X998" s="26">
        <v>0</v>
      </c>
      <c r="Y998" s="26">
        <v>0</v>
      </c>
      <c r="Z998" s="26">
        <v>15000</v>
      </c>
      <c r="AA998" s="26">
        <v>30000</v>
      </c>
      <c r="AB998" s="26">
        <v>15000</v>
      </c>
      <c r="AC998" s="26">
        <v>0</v>
      </c>
      <c r="AD998" s="26">
        <v>15000</v>
      </c>
      <c r="AE998" s="26">
        <v>30000</v>
      </c>
      <c r="AF998" s="26">
        <v>15000</v>
      </c>
      <c r="AG998" s="26"/>
      <c r="AH998" s="26">
        <v>2013</v>
      </c>
      <c r="AI998" s="26" t="s">
        <v>87</v>
      </c>
      <c r="AJ998" t="s">
        <v>868</v>
      </c>
      <c r="AK998" s="11">
        <v>-6390.92</v>
      </c>
      <c r="AL998" s="11">
        <v>-32</v>
      </c>
      <c r="AM998" s="11">
        <v>-10</v>
      </c>
      <c r="AN998" s="11">
        <v>-10</v>
      </c>
      <c r="AO998" s="11">
        <v>0</v>
      </c>
      <c r="AP998" s="11">
        <v>-6442.92</v>
      </c>
      <c r="AQ998" s="36">
        <v>15</v>
      </c>
      <c r="AR998" s="11">
        <f t="shared" si="25"/>
        <v>-966.43799999999999</v>
      </c>
      <c r="AS998" s="13">
        <v>44408</v>
      </c>
      <c r="AT998" s="14" t="s">
        <v>83</v>
      </c>
      <c r="AU998" s="15">
        <f t="shared" si="41"/>
        <v>-6442.92</v>
      </c>
      <c r="AV998" s="11"/>
      <c r="AW998" s="26" t="s">
        <v>684</v>
      </c>
      <c r="AX998" s="26"/>
      <c r="AY998" s="16">
        <v>44408</v>
      </c>
      <c r="AZ998" s="26" t="s">
        <v>684</v>
      </c>
      <c r="BA998" s="26"/>
      <c r="BB998" s="26"/>
      <c r="BC998" s="26"/>
      <c r="BD998" s="26"/>
      <c r="BE998" s="26"/>
      <c r="BF998" s="26"/>
      <c r="BG998" s="26"/>
      <c r="BH998" s="26" t="s">
        <v>858</v>
      </c>
      <c r="BI998" s="26" t="s">
        <v>859</v>
      </c>
      <c r="BJ998" s="26" t="s">
        <v>860</v>
      </c>
      <c r="BK998" s="26" t="s">
        <v>489</v>
      </c>
      <c r="BL998" s="26">
        <v>19006</v>
      </c>
      <c r="BM998" s="26" t="s">
        <v>84</v>
      </c>
      <c r="BN998" s="26"/>
      <c r="BO998" s="26"/>
      <c r="BP998" s="26"/>
      <c r="BQ998" s="26"/>
      <c r="BR998" s="26">
        <v>2</v>
      </c>
      <c r="BS998" s="26" t="s">
        <v>728</v>
      </c>
    </row>
    <row r="999" spans="2:71">
      <c r="B999" s="45" t="s">
        <v>869</v>
      </c>
      <c r="C999" s="26" t="s">
        <v>73</v>
      </c>
      <c r="D999" s="26"/>
      <c r="E999" s="37">
        <v>43859</v>
      </c>
      <c r="F999" s="37">
        <v>43859</v>
      </c>
      <c r="G999" s="37">
        <v>44225</v>
      </c>
      <c r="H999" s="26" t="s">
        <v>870</v>
      </c>
      <c r="I999" s="26"/>
      <c r="J999" s="26" t="s">
        <v>871</v>
      </c>
      <c r="K999" s="26"/>
      <c r="L999" s="26" t="s">
        <v>872</v>
      </c>
      <c r="M999" s="26" t="s">
        <v>489</v>
      </c>
      <c r="N999" s="26">
        <v>15057</v>
      </c>
      <c r="O999" s="26"/>
      <c r="P999" s="26"/>
      <c r="Q999" s="26">
        <v>134</v>
      </c>
      <c r="R999" s="26">
        <v>35000</v>
      </c>
      <c r="S999" s="26">
        <v>0</v>
      </c>
      <c r="T999" s="26">
        <v>0</v>
      </c>
      <c r="U999" s="26">
        <v>0</v>
      </c>
      <c r="V999" s="26">
        <v>0</v>
      </c>
      <c r="W999" s="26">
        <v>35000</v>
      </c>
      <c r="X999" s="26">
        <v>0</v>
      </c>
      <c r="Y999" s="26">
        <v>0</v>
      </c>
      <c r="Z999" s="26">
        <v>15000</v>
      </c>
      <c r="AA999" s="26">
        <v>30000</v>
      </c>
      <c r="AB999" s="26">
        <v>15000</v>
      </c>
      <c r="AC999" s="26">
        <v>0</v>
      </c>
      <c r="AD999" s="26">
        <v>15000</v>
      </c>
      <c r="AE999" s="26">
        <v>30000</v>
      </c>
      <c r="AF999" s="26">
        <v>15000</v>
      </c>
      <c r="AG999" s="26"/>
      <c r="AH999" s="26">
        <v>2010</v>
      </c>
      <c r="AI999" s="26" t="s">
        <v>81</v>
      </c>
      <c r="AJ999" s="26" t="s">
        <v>873</v>
      </c>
      <c r="AK999" s="35">
        <v>3829</v>
      </c>
      <c r="AL999" s="35">
        <v>26</v>
      </c>
      <c r="AM999" s="35">
        <v>6</v>
      </c>
      <c r="AN999" s="35">
        <v>6</v>
      </c>
      <c r="AO999" s="35">
        <v>0</v>
      </c>
      <c r="AP999" s="35">
        <v>3867</v>
      </c>
      <c r="AQ999" s="36">
        <v>15</v>
      </c>
      <c r="AR999" s="11">
        <f t="shared" si="25"/>
        <v>580.04999999999995</v>
      </c>
      <c r="AS999" s="13">
        <v>44408</v>
      </c>
      <c r="AT999" s="14" t="s">
        <v>83</v>
      </c>
      <c r="AU999" s="15">
        <f t="shared" si="41"/>
        <v>3867</v>
      </c>
      <c r="AV999" s="11"/>
      <c r="AW999" s="26" t="s">
        <v>684</v>
      </c>
      <c r="AX999" s="26"/>
      <c r="AY999" s="16">
        <v>44408</v>
      </c>
      <c r="AZ999" s="26" t="s">
        <v>684</v>
      </c>
      <c r="BA999" s="26"/>
      <c r="BB999" s="26"/>
      <c r="BC999" s="26"/>
      <c r="BD999" s="26"/>
      <c r="BE999" s="26"/>
      <c r="BF999" s="26"/>
      <c r="BG999" s="26"/>
      <c r="BH999" s="26" t="s">
        <v>871</v>
      </c>
      <c r="BI999" s="26"/>
      <c r="BJ999" s="26" t="s">
        <v>872</v>
      </c>
      <c r="BK999" s="26" t="s">
        <v>489</v>
      </c>
      <c r="BL999" s="26">
        <v>15057</v>
      </c>
      <c r="BM999" s="26" t="s">
        <v>84</v>
      </c>
      <c r="BN999" s="26"/>
      <c r="BO999" s="26"/>
      <c r="BP999" s="26"/>
      <c r="BQ999" s="26"/>
      <c r="BR999" s="26">
        <v>2</v>
      </c>
      <c r="BS999" s="26" t="s">
        <v>728</v>
      </c>
    </row>
    <row r="1000" spans="2:71">
      <c r="B1000" s="46" t="s">
        <v>874</v>
      </c>
      <c r="C1000" s="25" t="s">
        <v>73</v>
      </c>
      <c r="E1000" s="9">
        <v>43880</v>
      </c>
      <c r="F1000" s="9">
        <v>43880</v>
      </c>
      <c r="G1000" s="9">
        <v>44246</v>
      </c>
      <c r="H1000" s="25" t="s">
        <v>875</v>
      </c>
      <c r="J1000" s="25" t="s">
        <v>876</v>
      </c>
      <c r="L1000" s="25" t="s">
        <v>877</v>
      </c>
      <c r="M1000" s="25" t="s">
        <v>627</v>
      </c>
      <c r="N1000">
        <v>23228</v>
      </c>
      <c r="Q1000">
        <v>103</v>
      </c>
      <c r="R1000">
        <v>1000000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25000</v>
      </c>
      <c r="AA1000">
        <v>50000</v>
      </c>
      <c r="AB1000">
        <v>25000</v>
      </c>
      <c r="AC1000">
        <v>0</v>
      </c>
      <c r="AD1000">
        <v>50000</v>
      </c>
      <c r="AE1000">
        <v>25000</v>
      </c>
      <c r="AF1000">
        <v>25000</v>
      </c>
      <c r="AH1000">
        <v>2007</v>
      </c>
      <c r="AI1000" s="25" t="s">
        <v>90</v>
      </c>
      <c r="AJ1000" s="25" t="s">
        <v>878</v>
      </c>
      <c r="AK1000" s="11">
        <v>5132</v>
      </c>
      <c r="AL1000" s="11">
        <v>0</v>
      </c>
      <c r="AM1000" s="11">
        <v>10</v>
      </c>
      <c r="AN1000" s="11">
        <v>10</v>
      </c>
      <c r="AO1000" s="11">
        <v>0</v>
      </c>
      <c r="AP1000" s="11">
        <v>5152</v>
      </c>
      <c r="AQ1000" s="10">
        <v>15</v>
      </c>
      <c r="AR1000" s="11">
        <f t="shared" si="25"/>
        <v>772.8</v>
      </c>
      <c r="AS1000" s="13">
        <v>44408</v>
      </c>
      <c r="AT1000" s="14" t="s">
        <v>83</v>
      </c>
      <c r="AU1000" s="15">
        <f t="shared" si="41"/>
        <v>5152</v>
      </c>
      <c r="AV1000" s="11"/>
      <c r="AW1000" s="25" t="s">
        <v>684</v>
      </c>
      <c r="AY1000" s="16">
        <v>44408</v>
      </c>
      <c r="AZ1000" s="25" t="s">
        <v>684</v>
      </c>
      <c r="BH1000" s="25" t="s">
        <v>876</v>
      </c>
      <c r="BJ1000" s="25" t="s">
        <v>877</v>
      </c>
      <c r="BK1000" s="25" t="s">
        <v>627</v>
      </c>
      <c r="BL1000">
        <v>23228</v>
      </c>
      <c r="BM1000" s="25" t="s">
        <v>84</v>
      </c>
      <c r="BR1000">
        <v>2.25</v>
      </c>
      <c r="BS1000" s="25" t="s">
        <v>728</v>
      </c>
    </row>
    <row r="1001" spans="2:71">
      <c r="B1001" s="46" t="s">
        <v>874</v>
      </c>
      <c r="C1001" s="25" t="s">
        <v>73</v>
      </c>
      <c r="E1001" s="9">
        <v>43880</v>
      </c>
      <c r="F1001" s="9">
        <v>43880</v>
      </c>
      <c r="G1001" s="9">
        <v>44246</v>
      </c>
      <c r="H1001" s="25" t="s">
        <v>875</v>
      </c>
      <c r="J1001" s="25" t="s">
        <v>876</v>
      </c>
      <c r="L1001" s="25" t="s">
        <v>877</v>
      </c>
      <c r="M1001" s="25" t="s">
        <v>627</v>
      </c>
      <c r="N1001">
        <v>23228</v>
      </c>
      <c r="Q1001">
        <v>103</v>
      </c>
      <c r="R1001">
        <v>1000000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25000</v>
      </c>
      <c r="AA1001">
        <v>50000</v>
      </c>
      <c r="AB1001">
        <v>25000</v>
      </c>
      <c r="AC1001">
        <v>0</v>
      </c>
      <c r="AD1001">
        <v>50000</v>
      </c>
      <c r="AE1001">
        <v>25000</v>
      </c>
      <c r="AF1001">
        <v>25000</v>
      </c>
      <c r="AH1001">
        <v>2006</v>
      </c>
      <c r="AI1001" s="25" t="s">
        <v>90</v>
      </c>
      <c r="AJ1001" t="s">
        <v>879</v>
      </c>
      <c r="AK1001" s="11">
        <v>5132</v>
      </c>
      <c r="AL1001" s="11">
        <v>0</v>
      </c>
      <c r="AM1001" s="11">
        <v>10</v>
      </c>
      <c r="AN1001" s="11">
        <v>10</v>
      </c>
      <c r="AO1001" s="11">
        <v>0</v>
      </c>
      <c r="AP1001" s="11">
        <v>5152</v>
      </c>
      <c r="AQ1001" s="10">
        <v>15</v>
      </c>
      <c r="AR1001" s="11">
        <f t="shared" si="25"/>
        <v>772.8</v>
      </c>
      <c r="AS1001" s="13">
        <v>44408</v>
      </c>
      <c r="AT1001" s="14" t="s">
        <v>83</v>
      </c>
      <c r="AU1001" s="15">
        <f t="shared" si="41"/>
        <v>5152</v>
      </c>
      <c r="AV1001" s="11"/>
      <c r="AW1001" s="25" t="s">
        <v>684</v>
      </c>
      <c r="AY1001" s="16">
        <v>44408</v>
      </c>
      <c r="AZ1001" s="25" t="s">
        <v>684</v>
      </c>
      <c r="BH1001" s="25" t="s">
        <v>876</v>
      </c>
      <c r="BJ1001" s="25" t="s">
        <v>877</v>
      </c>
      <c r="BK1001" s="25" t="s">
        <v>627</v>
      </c>
      <c r="BL1001">
        <v>23228</v>
      </c>
      <c r="BM1001" s="25" t="s">
        <v>84</v>
      </c>
      <c r="BR1001">
        <v>2.25</v>
      </c>
      <c r="BS1001" s="25" t="s">
        <v>728</v>
      </c>
    </row>
    <row r="1002" spans="2:71">
      <c r="B1002" s="46" t="s">
        <v>874</v>
      </c>
      <c r="C1002" s="25" t="s">
        <v>73</v>
      </c>
      <c r="E1002" s="9">
        <v>43880</v>
      </c>
      <c r="F1002" s="9">
        <v>43880</v>
      </c>
      <c r="G1002" s="9">
        <v>44246</v>
      </c>
      <c r="H1002" s="25" t="s">
        <v>875</v>
      </c>
      <c r="J1002" s="25" t="s">
        <v>876</v>
      </c>
      <c r="L1002" s="25" t="s">
        <v>877</v>
      </c>
      <c r="M1002" s="25" t="s">
        <v>627</v>
      </c>
      <c r="N1002">
        <v>23228</v>
      </c>
      <c r="Q1002">
        <v>103</v>
      </c>
      <c r="R1002">
        <v>1000000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25000</v>
      </c>
      <c r="AA1002">
        <v>50000</v>
      </c>
      <c r="AB1002">
        <v>25000</v>
      </c>
      <c r="AC1002">
        <v>0</v>
      </c>
      <c r="AD1002">
        <v>50000</v>
      </c>
      <c r="AE1002">
        <v>25000</v>
      </c>
      <c r="AF1002">
        <v>25000</v>
      </c>
      <c r="AH1002">
        <v>2005</v>
      </c>
      <c r="AI1002" s="25" t="s">
        <v>135</v>
      </c>
      <c r="AJ1002" t="s">
        <v>880</v>
      </c>
      <c r="AK1002" s="11">
        <v>5132</v>
      </c>
      <c r="AL1002" s="11">
        <v>0</v>
      </c>
      <c r="AM1002" s="11">
        <v>10</v>
      </c>
      <c r="AN1002" s="11">
        <v>10</v>
      </c>
      <c r="AO1002" s="11">
        <v>0</v>
      </c>
      <c r="AP1002" s="11">
        <v>5152</v>
      </c>
      <c r="AQ1002" s="10">
        <v>15</v>
      </c>
      <c r="AR1002" s="11">
        <f t="shared" si="25"/>
        <v>772.8</v>
      </c>
      <c r="AS1002" s="13">
        <v>44408</v>
      </c>
      <c r="AT1002" s="14" t="s">
        <v>83</v>
      </c>
      <c r="AU1002" s="15">
        <f t="shared" si="41"/>
        <v>5152</v>
      </c>
      <c r="AV1002" s="11"/>
      <c r="AW1002" s="25" t="s">
        <v>684</v>
      </c>
      <c r="AY1002" s="16">
        <v>44408</v>
      </c>
      <c r="AZ1002" s="25" t="s">
        <v>684</v>
      </c>
      <c r="BH1002" s="25" t="s">
        <v>876</v>
      </c>
      <c r="BJ1002" s="25" t="s">
        <v>877</v>
      </c>
      <c r="BK1002" s="25" t="s">
        <v>627</v>
      </c>
      <c r="BL1002">
        <v>23228</v>
      </c>
      <c r="BM1002" s="25" t="s">
        <v>84</v>
      </c>
      <c r="BR1002">
        <v>2.25</v>
      </c>
      <c r="BS1002" s="25" t="s">
        <v>728</v>
      </c>
    </row>
    <row r="1003" spans="2:71">
      <c r="B1003" s="46" t="s">
        <v>874</v>
      </c>
      <c r="C1003" s="26" t="s">
        <v>96</v>
      </c>
      <c r="D1003">
        <v>1</v>
      </c>
      <c r="E1003" s="9">
        <v>43937</v>
      </c>
      <c r="F1003" s="9">
        <v>43880</v>
      </c>
      <c r="G1003" s="9">
        <v>44246</v>
      </c>
      <c r="H1003" s="25" t="s">
        <v>875</v>
      </c>
      <c r="J1003" s="25" t="s">
        <v>876</v>
      </c>
      <c r="L1003" s="25" t="s">
        <v>877</v>
      </c>
      <c r="M1003" s="25" t="s">
        <v>627</v>
      </c>
      <c r="N1003">
        <v>23228</v>
      </c>
      <c r="Q1003">
        <v>103</v>
      </c>
      <c r="R1003">
        <v>1000000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25000</v>
      </c>
      <c r="AA1003">
        <v>50000</v>
      </c>
      <c r="AB1003">
        <v>25000</v>
      </c>
      <c r="AC1003">
        <v>0</v>
      </c>
      <c r="AD1003">
        <v>50000</v>
      </c>
      <c r="AE1003">
        <v>25000</v>
      </c>
      <c r="AF1003">
        <v>25000</v>
      </c>
      <c r="AH1003">
        <v>2007</v>
      </c>
      <c r="AI1003" s="25" t="s">
        <v>90</v>
      </c>
      <c r="AJ1003" t="s">
        <v>878</v>
      </c>
      <c r="AK1003" s="11">
        <v>-4330.58</v>
      </c>
      <c r="AL1003" s="11">
        <v>0</v>
      </c>
      <c r="AM1003" s="11">
        <v>-8.43</v>
      </c>
      <c r="AN1003" s="11">
        <v>-8.43</v>
      </c>
      <c r="AO1003" s="11">
        <v>0</v>
      </c>
      <c r="AP1003" s="11">
        <v>-4347.4399999999996</v>
      </c>
      <c r="AQ1003" s="10">
        <v>15</v>
      </c>
      <c r="AR1003" s="11">
        <f t="shared" si="25"/>
        <v>-652.11599999999987</v>
      </c>
      <c r="AS1003" s="13">
        <v>44408</v>
      </c>
      <c r="AT1003" s="14" t="s">
        <v>83</v>
      </c>
      <c r="AU1003" s="15">
        <f t="shared" si="41"/>
        <v>-4347.4399999999996</v>
      </c>
      <c r="AV1003" s="11"/>
      <c r="AW1003" s="25" t="s">
        <v>684</v>
      </c>
      <c r="AY1003" s="16">
        <v>44408</v>
      </c>
      <c r="AZ1003" s="25" t="s">
        <v>684</v>
      </c>
      <c r="BH1003" s="25" t="s">
        <v>876</v>
      </c>
      <c r="BJ1003" s="25" t="s">
        <v>877</v>
      </c>
      <c r="BK1003" s="25" t="s">
        <v>627</v>
      </c>
      <c r="BL1003">
        <v>23228</v>
      </c>
      <c r="BM1003" s="25" t="s">
        <v>84</v>
      </c>
      <c r="BR1003">
        <v>2.25</v>
      </c>
      <c r="BS1003" s="25" t="s">
        <v>728</v>
      </c>
    </row>
    <row r="1004" spans="2:71">
      <c r="B1004" s="46" t="s">
        <v>874</v>
      </c>
      <c r="C1004" s="26" t="s">
        <v>96</v>
      </c>
      <c r="D1004">
        <v>1</v>
      </c>
      <c r="E1004" s="9">
        <v>43937</v>
      </c>
      <c r="F1004" s="9">
        <v>43880</v>
      </c>
      <c r="G1004" s="9">
        <v>44246</v>
      </c>
      <c r="H1004" s="25" t="s">
        <v>875</v>
      </c>
      <c r="J1004" s="25" t="s">
        <v>876</v>
      </c>
      <c r="L1004" s="25" t="s">
        <v>877</v>
      </c>
      <c r="M1004" s="25" t="s">
        <v>627</v>
      </c>
      <c r="N1004">
        <v>23228</v>
      </c>
      <c r="Q1004">
        <v>103</v>
      </c>
      <c r="R1004">
        <v>1000000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25000</v>
      </c>
      <c r="AA1004">
        <v>50000</v>
      </c>
      <c r="AB1004">
        <v>25000</v>
      </c>
      <c r="AC1004">
        <v>0</v>
      </c>
      <c r="AD1004">
        <v>50000</v>
      </c>
      <c r="AE1004">
        <v>25000</v>
      </c>
      <c r="AF1004">
        <v>25000</v>
      </c>
      <c r="AH1004">
        <v>2005</v>
      </c>
      <c r="AI1004" s="25" t="s">
        <v>135</v>
      </c>
      <c r="AJ1004" t="s">
        <v>880</v>
      </c>
      <c r="AK1004" s="11">
        <v>-4330.58</v>
      </c>
      <c r="AL1004" s="11">
        <v>0</v>
      </c>
      <c r="AM1004" s="11">
        <v>-8.43</v>
      </c>
      <c r="AN1004" s="11">
        <v>-8.43</v>
      </c>
      <c r="AO1004" s="11">
        <v>0</v>
      </c>
      <c r="AP1004" s="11">
        <v>-4347.4399999999996</v>
      </c>
      <c r="AQ1004" s="10">
        <v>15</v>
      </c>
      <c r="AR1004" s="11">
        <f t="shared" si="25"/>
        <v>-652.11599999999987</v>
      </c>
      <c r="AS1004" s="13">
        <v>44408</v>
      </c>
      <c r="AT1004" s="14" t="s">
        <v>83</v>
      </c>
      <c r="AU1004" s="15">
        <f t="shared" si="41"/>
        <v>-4347.4399999999996</v>
      </c>
      <c r="AV1004" s="11"/>
      <c r="AW1004" s="25" t="s">
        <v>684</v>
      </c>
      <c r="AY1004" s="16">
        <v>44408</v>
      </c>
      <c r="AZ1004" s="25" t="s">
        <v>684</v>
      </c>
      <c r="BH1004" s="25" t="s">
        <v>876</v>
      </c>
      <c r="BJ1004" s="25" t="s">
        <v>877</v>
      </c>
      <c r="BK1004" s="25" t="s">
        <v>627</v>
      </c>
      <c r="BL1004">
        <v>23228</v>
      </c>
      <c r="BM1004" s="25" t="s">
        <v>84</v>
      </c>
      <c r="BR1004">
        <v>2.25</v>
      </c>
      <c r="BS1004" s="25" t="s">
        <v>728</v>
      </c>
    </row>
    <row r="1005" spans="2:71">
      <c r="B1005" s="46" t="s">
        <v>881</v>
      </c>
      <c r="C1005" s="25" t="s">
        <v>73</v>
      </c>
      <c r="E1005" s="9">
        <v>43896</v>
      </c>
      <c r="F1005" s="9">
        <v>43896</v>
      </c>
      <c r="G1005" s="9">
        <v>44261</v>
      </c>
      <c r="H1005" s="25" t="s">
        <v>882</v>
      </c>
      <c r="J1005" s="25" t="s">
        <v>883</v>
      </c>
      <c r="L1005" s="25" t="s">
        <v>884</v>
      </c>
      <c r="M1005" s="25" t="s">
        <v>303</v>
      </c>
      <c r="N1005">
        <v>92780</v>
      </c>
      <c r="Q1005">
        <v>186</v>
      </c>
      <c r="R1005">
        <v>1000000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H1005">
        <v>2014</v>
      </c>
      <c r="AI1005" s="25" t="s">
        <v>90</v>
      </c>
      <c r="AJ1005" s="38" t="s">
        <v>885</v>
      </c>
      <c r="AK1005" s="11">
        <v>4610</v>
      </c>
      <c r="AL1005" s="11">
        <v>0</v>
      </c>
      <c r="AM1005" s="11">
        <v>0</v>
      </c>
      <c r="AN1005" s="11">
        <v>0</v>
      </c>
      <c r="AO1005" s="11">
        <v>0</v>
      </c>
      <c r="AP1005" s="11">
        <v>4610</v>
      </c>
      <c r="AQ1005" s="10">
        <v>15</v>
      </c>
      <c r="AR1005" s="11">
        <f t="shared" si="25"/>
        <v>691.5</v>
      </c>
      <c r="AS1005" s="13">
        <v>44408</v>
      </c>
      <c r="AT1005" s="14" t="s">
        <v>83</v>
      </c>
      <c r="AU1005" s="15">
        <f t="shared" si="41"/>
        <v>4610</v>
      </c>
      <c r="AV1005" s="11"/>
      <c r="AW1005" s="25" t="s">
        <v>886</v>
      </c>
      <c r="AY1005" s="16">
        <v>44408</v>
      </c>
      <c r="AZ1005" s="25" t="s">
        <v>886</v>
      </c>
      <c r="BH1005" s="25" t="s">
        <v>883</v>
      </c>
      <c r="BJ1005" s="25" t="s">
        <v>884</v>
      </c>
      <c r="BK1005" s="25" t="s">
        <v>303</v>
      </c>
      <c r="BL1005">
        <v>92780</v>
      </c>
      <c r="BM1005" s="25" t="s">
        <v>84</v>
      </c>
      <c r="BR1005">
        <v>2.35</v>
      </c>
      <c r="BS1005" s="25" t="s">
        <v>728</v>
      </c>
    </row>
    <row r="1006" spans="2:71">
      <c r="B1006" s="46" t="s">
        <v>881</v>
      </c>
      <c r="C1006" s="25" t="s">
        <v>73</v>
      </c>
      <c r="E1006" s="9">
        <v>43896</v>
      </c>
      <c r="F1006" s="9">
        <v>43896</v>
      </c>
      <c r="G1006" s="9">
        <v>44261</v>
      </c>
      <c r="H1006" s="25" t="s">
        <v>882</v>
      </c>
      <c r="J1006" s="25" t="s">
        <v>883</v>
      </c>
      <c r="L1006" s="25" t="s">
        <v>884</v>
      </c>
      <c r="M1006" s="25" t="s">
        <v>303</v>
      </c>
      <c r="N1006">
        <v>92780</v>
      </c>
      <c r="Q1006">
        <v>186</v>
      </c>
      <c r="R1006">
        <v>1000000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H1006">
        <v>2012</v>
      </c>
      <c r="AI1006" s="25" t="s">
        <v>110</v>
      </c>
      <c r="AJ1006" s="38" t="s">
        <v>887</v>
      </c>
      <c r="AK1006" s="11">
        <v>4610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4610</v>
      </c>
      <c r="AQ1006" s="10">
        <v>15</v>
      </c>
      <c r="AR1006" s="11">
        <f t="shared" si="25"/>
        <v>691.5</v>
      </c>
      <c r="AS1006" s="13">
        <v>44408</v>
      </c>
      <c r="AT1006" s="14" t="s">
        <v>83</v>
      </c>
      <c r="AU1006" s="15">
        <f t="shared" si="41"/>
        <v>4610</v>
      </c>
      <c r="AV1006" s="11"/>
      <c r="AW1006" s="25" t="s">
        <v>886</v>
      </c>
      <c r="AY1006" s="16">
        <v>44408</v>
      </c>
      <c r="AZ1006" s="25" t="s">
        <v>886</v>
      </c>
      <c r="BH1006" s="25" t="s">
        <v>883</v>
      </c>
      <c r="BJ1006" s="25" t="s">
        <v>884</v>
      </c>
      <c r="BK1006" s="25" t="s">
        <v>303</v>
      </c>
      <c r="BL1006">
        <v>92780</v>
      </c>
      <c r="BM1006" s="25" t="s">
        <v>84</v>
      </c>
      <c r="BR1006">
        <v>2.35</v>
      </c>
      <c r="BS1006" s="25" t="s">
        <v>728</v>
      </c>
    </row>
    <row r="1007" spans="2:71">
      <c r="B1007" s="46" t="s">
        <v>881</v>
      </c>
      <c r="C1007" s="25" t="s">
        <v>73</v>
      </c>
      <c r="E1007" s="9">
        <v>43896</v>
      </c>
      <c r="F1007" s="9">
        <v>43896</v>
      </c>
      <c r="G1007" s="9">
        <v>44261</v>
      </c>
      <c r="H1007" s="25" t="s">
        <v>882</v>
      </c>
      <c r="J1007" s="25" t="s">
        <v>883</v>
      </c>
      <c r="L1007" s="25" t="s">
        <v>884</v>
      </c>
      <c r="M1007" s="25" t="s">
        <v>303</v>
      </c>
      <c r="N1007">
        <v>92780</v>
      </c>
      <c r="Q1007">
        <v>186</v>
      </c>
      <c r="R1007">
        <v>1000000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H1007">
        <v>2014</v>
      </c>
      <c r="AI1007" s="25" t="s">
        <v>90</v>
      </c>
      <c r="AJ1007" s="38" t="s">
        <v>888</v>
      </c>
      <c r="AK1007" s="11">
        <v>4610</v>
      </c>
      <c r="AL1007" s="11">
        <v>0</v>
      </c>
      <c r="AM1007" s="11">
        <v>0</v>
      </c>
      <c r="AN1007" s="11">
        <v>0</v>
      </c>
      <c r="AO1007" s="11">
        <v>0</v>
      </c>
      <c r="AP1007" s="11">
        <v>4610</v>
      </c>
      <c r="AQ1007" s="10">
        <v>15</v>
      </c>
      <c r="AR1007" s="11">
        <f t="shared" si="25"/>
        <v>691.5</v>
      </c>
      <c r="AS1007" s="13">
        <v>44408</v>
      </c>
      <c r="AT1007" s="14" t="s">
        <v>83</v>
      </c>
      <c r="AU1007" s="15">
        <f t="shared" si="41"/>
        <v>4610</v>
      </c>
      <c r="AV1007" s="11"/>
      <c r="AW1007" s="25" t="s">
        <v>886</v>
      </c>
      <c r="AY1007" s="16">
        <v>44408</v>
      </c>
      <c r="AZ1007" s="25" t="s">
        <v>886</v>
      </c>
      <c r="BH1007" s="25" t="s">
        <v>883</v>
      </c>
      <c r="BJ1007" s="25" t="s">
        <v>884</v>
      </c>
      <c r="BK1007" s="25" t="s">
        <v>303</v>
      </c>
      <c r="BL1007">
        <v>92780</v>
      </c>
      <c r="BM1007" s="25" t="s">
        <v>84</v>
      </c>
      <c r="BR1007">
        <v>2.35</v>
      </c>
      <c r="BS1007" s="25" t="s">
        <v>728</v>
      </c>
    </row>
    <row r="1008" spans="2:71">
      <c r="B1008" s="46" t="s">
        <v>881</v>
      </c>
      <c r="C1008" s="25" t="s">
        <v>73</v>
      </c>
      <c r="E1008" s="9">
        <v>43896</v>
      </c>
      <c r="F1008" s="9">
        <v>43896</v>
      </c>
      <c r="G1008" s="9">
        <v>44261</v>
      </c>
      <c r="H1008" s="25" t="s">
        <v>882</v>
      </c>
      <c r="J1008" s="25" t="s">
        <v>883</v>
      </c>
      <c r="L1008" s="25" t="s">
        <v>884</v>
      </c>
      <c r="M1008" s="25" t="s">
        <v>303</v>
      </c>
      <c r="N1008">
        <v>92780</v>
      </c>
      <c r="Q1008">
        <v>186</v>
      </c>
      <c r="R1008">
        <v>1000000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H1008">
        <v>2007</v>
      </c>
      <c r="AI1008" s="25" t="s">
        <v>87</v>
      </c>
      <c r="AJ1008" s="38" t="s">
        <v>889</v>
      </c>
      <c r="AK1008" s="11">
        <v>4610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4610</v>
      </c>
      <c r="AQ1008" s="10">
        <v>15</v>
      </c>
      <c r="AR1008" s="11">
        <f t="shared" si="25"/>
        <v>691.5</v>
      </c>
      <c r="AS1008" s="13">
        <v>44408</v>
      </c>
      <c r="AT1008" s="14" t="s">
        <v>83</v>
      </c>
      <c r="AU1008" s="15">
        <f t="shared" si="41"/>
        <v>4610</v>
      </c>
      <c r="AV1008" s="11"/>
      <c r="AW1008" s="25" t="s">
        <v>886</v>
      </c>
      <c r="AY1008" s="16">
        <v>44408</v>
      </c>
      <c r="AZ1008" s="25" t="s">
        <v>886</v>
      </c>
      <c r="BH1008" s="25" t="s">
        <v>883</v>
      </c>
      <c r="BJ1008" s="25" t="s">
        <v>884</v>
      </c>
      <c r="BK1008" s="25" t="s">
        <v>303</v>
      </c>
      <c r="BL1008">
        <v>92780</v>
      </c>
      <c r="BM1008" s="25" t="s">
        <v>84</v>
      </c>
      <c r="BR1008">
        <v>2.35</v>
      </c>
      <c r="BS1008" s="25" t="s">
        <v>728</v>
      </c>
    </row>
    <row r="1009" spans="2:71">
      <c r="B1009" s="46" t="s">
        <v>881</v>
      </c>
      <c r="C1009" s="25" t="s">
        <v>73</v>
      </c>
      <c r="E1009" s="9">
        <v>43896</v>
      </c>
      <c r="F1009" s="9">
        <v>43896</v>
      </c>
      <c r="G1009" s="9">
        <v>44261</v>
      </c>
      <c r="H1009" s="25" t="s">
        <v>882</v>
      </c>
      <c r="J1009" s="25" t="s">
        <v>883</v>
      </c>
      <c r="L1009" s="25" t="s">
        <v>884</v>
      </c>
      <c r="M1009" s="25" t="s">
        <v>303</v>
      </c>
      <c r="N1009">
        <v>92780</v>
      </c>
      <c r="Q1009">
        <v>186</v>
      </c>
      <c r="R1009">
        <v>1000000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H1009">
        <v>2010</v>
      </c>
      <c r="AI1009" s="25" t="s">
        <v>90</v>
      </c>
      <c r="AJ1009" s="38" t="s">
        <v>890</v>
      </c>
      <c r="AK1009" s="11">
        <v>4610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4610</v>
      </c>
      <c r="AQ1009" s="10">
        <v>15</v>
      </c>
      <c r="AR1009" s="11">
        <f t="shared" si="25"/>
        <v>691.5</v>
      </c>
      <c r="AS1009" s="13">
        <v>44408</v>
      </c>
      <c r="AT1009" s="14" t="s">
        <v>83</v>
      </c>
      <c r="AU1009" s="15">
        <f t="shared" si="41"/>
        <v>4610</v>
      </c>
      <c r="AV1009" s="11"/>
      <c r="AW1009" s="25" t="s">
        <v>886</v>
      </c>
      <c r="AY1009" s="16">
        <v>44408</v>
      </c>
      <c r="AZ1009" s="25" t="s">
        <v>886</v>
      </c>
      <c r="BH1009" s="25" t="s">
        <v>883</v>
      </c>
      <c r="BJ1009" s="25" t="s">
        <v>884</v>
      </c>
      <c r="BK1009" s="25" t="s">
        <v>303</v>
      </c>
      <c r="BL1009">
        <v>92780</v>
      </c>
      <c r="BM1009" s="25" t="s">
        <v>84</v>
      </c>
      <c r="BR1009">
        <v>2.35</v>
      </c>
      <c r="BS1009" s="25" t="s">
        <v>728</v>
      </c>
    </row>
    <row r="1010" spans="2:71">
      <c r="B1010" s="46" t="s">
        <v>881</v>
      </c>
      <c r="C1010" s="25" t="s">
        <v>73</v>
      </c>
      <c r="E1010" s="9">
        <v>43896</v>
      </c>
      <c r="F1010" s="9">
        <v>43896</v>
      </c>
      <c r="G1010" s="9">
        <v>44261</v>
      </c>
      <c r="H1010" s="25" t="s">
        <v>882</v>
      </c>
      <c r="J1010" s="25" t="s">
        <v>883</v>
      </c>
      <c r="L1010" s="25" t="s">
        <v>884</v>
      </c>
      <c r="M1010" s="25" t="s">
        <v>303</v>
      </c>
      <c r="N1010">
        <v>92780</v>
      </c>
      <c r="Q1010">
        <v>186</v>
      </c>
      <c r="R1010">
        <v>1000000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H1010">
        <v>2014</v>
      </c>
      <c r="AI1010" s="25" t="s">
        <v>90</v>
      </c>
      <c r="AJ1010" s="38" t="s">
        <v>891</v>
      </c>
      <c r="AK1010" s="11">
        <v>4610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4610</v>
      </c>
      <c r="AQ1010" s="10">
        <v>15</v>
      </c>
      <c r="AR1010" s="11">
        <f t="shared" si="25"/>
        <v>691.5</v>
      </c>
      <c r="AS1010" s="13">
        <v>44408</v>
      </c>
      <c r="AT1010" s="14" t="s">
        <v>83</v>
      </c>
      <c r="AU1010" s="15">
        <f t="shared" si="41"/>
        <v>4610</v>
      </c>
      <c r="AV1010" s="11"/>
      <c r="AW1010" s="25" t="s">
        <v>886</v>
      </c>
      <c r="AY1010" s="16">
        <v>44408</v>
      </c>
      <c r="AZ1010" s="25" t="s">
        <v>886</v>
      </c>
      <c r="BH1010" s="25" t="s">
        <v>883</v>
      </c>
      <c r="BJ1010" s="25" t="s">
        <v>884</v>
      </c>
      <c r="BK1010" s="25" t="s">
        <v>303</v>
      </c>
      <c r="BL1010">
        <v>92780</v>
      </c>
      <c r="BM1010" s="25" t="s">
        <v>84</v>
      </c>
      <c r="BR1010">
        <v>2.35</v>
      </c>
      <c r="BS1010" s="25" t="s">
        <v>728</v>
      </c>
    </row>
    <row r="1011" spans="2:71">
      <c r="B1011" s="46" t="s">
        <v>881</v>
      </c>
      <c r="C1011" s="25" t="s">
        <v>73</v>
      </c>
      <c r="E1011" s="9">
        <v>43896</v>
      </c>
      <c r="F1011" s="9">
        <v>43896</v>
      </c>
      <c r="G1011" s="9">
        <v>44261</v>
      </c>
      <c r="H1011" s="25" t="s">
        <v>882</v>
      </c>
      <c r="J1011" s="25" t="s">
        <v>883</v>
      </c>
      <c r="L1011" s="25" t="s">
        <v>884</v>
      </c>
      <c r="M1011" s="25" t="s">
        <v>303</v>
      </c>
      <c r="N1011">
        <v>92780</v>
      </c>
      <c r="Q1011">
        <v>186</v>
      </c>
      <c r="R1011">
        <v>1000000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H1011">
        <v>2015</v>
      </c>
      <c r="AI1011" s="25" t="s">
        <v>90</v>
      </c>
      <c r="AJ1011" s="38" t="s">
        <v>892</v>
      </c>
      <c r="AK1011" s="11">
        <v>4610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4610</v>
      </c>
      <c r="AQ1011" s="10">
        <v>15</v>
      </c>
      <c r="AR1011" s="11">
        <f t="shared" si="25"/>
        <v>691.5</v>
      </c>
      <c r="AS1011" s="13">
        <v>44408</v>
      </c>
      <c r="AT1011" s="14" t="s">
        <v>83</v>
      </c>
      <c r="AU1011" s="15">
        <f t="shared" si="41"/>
        <v>4610</v>
      </c>
      <c r="AV1011" s="11"/>
      <c r="AW1011" s="25" t="s">
        <v>886</v>
      </c>
      <c r="AY1011" s="16">
        <v>44408</v>
      </c>
      <c r="AZ1011" s="25" t="s">
        <v>886</v>
      </c>
      <c r="BH1011" s="25" t="s">
        <v>883</v>
      </c>
      <c r="BJ1011" s="25" t="s">
        <v>884</v>
      </c>
      <c r="BK1011" s="25" t="s">
        <v>303</v>
      </c>
      <c r="BL1011">
        <v>92780</v>
      </c>
      <c r="BM1011" s="25" t="s">
        <v>84</v>
      </c>
      <c r="BR1011">
        <v>2.35</v>
      </c>
      <c r="BS1011" s="25" t="s">
        <v>728</v>
      </c>
    </row>
    <row r="1012" spans="2:71">
      <c r="B1012" s="46" t="s">
        <v>881</v>
      </c>
      <c r="C1012" s="25" t="s">
        <v>73</v>
      </c>
      <c r="E1012" s="9">
        <v>43896</v>
      </c>
      <c r="F1012" s="9">
        <v>43896</v>
      </c>
      <c r="G1012" s="9">
        <v>44261</v>
      </c>
      <c r="H1012" s="25" t="s">
        <v>882</v>
      </c>
      <c r="J1012" s="25" t="s">
        <v>883</v>
      </c>
      <c r="L1012" s="25" t="s">
        <v>884</v>
      </c>
      <c r="M1012" s="25" t="s">
        <v>303</v>
      </c>
      <c r="N1012">
        <v>92780</v>
      </c>
      <c r="Q1012">
        <v>186</v>
      </c>
      <c r="R1012">
        <v>1000000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H1012">
        <v>2008</v>
      </c>
      <c r="AI1012" s="25" t="s">
        <v>87</v>
      </c>
      <c r="AJ1012" s="38" t="s">
        <v>893</v>
      </c>
      <c r="AK1012" s="11">
        <v>4610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4610</v>
      </c>
      <c r="AQ1012" s="10">
        <v>15</v>
      </c>
      <c r="AR1012" s="11">
        <f t="shared" si="25"/>
        <v>691.5</v>
      </c>
      <c r="AS1012" s="13">
        <v>44408</v>
      </c>
      <c r="AT1012" s="14" t="s">
        <v>83</v>
      </c>
      <c r="AU1012" s="15">
        <f t="shared" si="41"/>
        <v>4610</v>
      </c>
      <c r="AV1012" s="11"/>
      <c r="AW1012" s="25" t="s">
        <v>886</v>
      </c>
      <c r="AY1012" s="16">
        <v>44408</v>
      </c>
      <c r="AZ1012" s="25" t="s">
        <v>886</v>
      </c>
      <c r="BH1012" s="25" t="s">
        <v>883</v>
      </c>
      <c r="BJ1012" s="25" t="s">
        <v>884</v>
      </c>
      <c r="BK1012" s="25" t="s">
        <v>303</v>
      </c>
      <c r="BL1012">
        <v>92780</v>
      </c>
      <c r="BM1012" s="25" t="s">
        <v>84</v>
      </c>
      <c r="BR1012">
        <v>2.35</v>
      </c>
      <c r="BS1012" s="25" t="s">
        <v>728</v>
      </c>
    </row>
    <row r="1013" spans="2:71">
      <c r="B1013" s="46" t="s">
        <v>881</v>
      </c>
      <c r="C1013" s="25" t="s">
        <v>73</v>
      </c>
      <c r="E1013" s="9">
        <v>43896</v>
      </c>
      <c r="F1013" s="9">
        <v>43896</v>
      </c>
      <c r="G1013" s="9">
        <v>44261</v>
      </c>
      <c r="H1013" s="25" t="s">
        <v>882</v>
      </c>
      <c r="J1013" s="25" t="s">
        <v>883</v>
      </c>
      <c r="L1013" s="25" t="s">
        <v>884</v>
      </c>
      <c r="M1013" s="25" t="s">
        <v>303</v>
      </c>
      <c r="N1013">
        <v>92780</v>
      </c>
      <c r="Q1013">
        <v>186</v>
      </c>
      <c r="R1013">
        <v>1000000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H1013">
        <v>2005</v>
      </c>
      <c r="AI1013" s="25" t="s">
        <v>81</v>
      </c>
      <c r="AJ1013" s="38" t="s">
        <v>894</v>
      </c>
      <c r="AK1013" s="11">
        <v>4610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4610</v>
      </c>
      <c r="AQ1013" s="10">
        <v>15</v>
      </c>
      <c r="AR1013" s="11">
        <f t="shared" si="25"/>
        <v>691.5</v>
      </c>
      <c r="AS1013" s="13">
        <v>44408</v>
      </c>
      <c r="AT1013" s="14" t="s">
        <v>83</v>
      </c>
      <c r="AU1013" s="15">
        <f t="shared" si="41"/>
        <v>4610</v>
      </c>
      <c r="AV1013" s="11"/>
      <c r="AW1013" s="25" t="s">
        <v>886</v>
      </c>
      <c r="AY1013" s="16">
        <v>44408</v>
      </c>
      <c r="AZ1013" s="25" t="s">
        <v>886</v>
      </c>
      <c r="BH1013" s="25" t="s">
        <v>883</v>
      </c>
      <c r="BJ1013" s="25" t="s">
        <v>884</v>
      </c>
      <c r="BK1013" s="25" t="s">
        <v>303</v>
      </c>
      <c r="BL1013">
        <v>92780</v>
      </c>
      <c r="BM1013" s="25" t="s">
        <v>84</v>
      </c>
      <c r="BR1013">
        <v>2.35</v>
      </c>
      <c r="BS1013" s="25" t="s">
        <v>728</v>
      </c>
    </row>
    <row r="1014" spans="2:71">
      <c r="B1014" s="46" t="s">
        <v>881</v>
      </c>
      <c r="C1014" s="25" t="s">
        <v>73</v>
      </c>
      <c r="E1014" s="9">
        <v>43896</v>
      </c>
      <c r="F1014" s="9">
        <v>43896</v>
      </c>
      <c r="G1014" s="9">
        <v>44261</v>
      </c>
      <c r="H1014" s="25" t="s">
        <v>882</v>
      </c>
      <c r="J1014" s="25" t="s">
        <v>883</v>
      </c>
      <c r="L1014" s="25" t="s">
        <v>884</v>
      </c>
      <c r="M1014" s="25" t="s">
        <v>303</v>
      </c>
      <c r="N1014">
        <v>92780</v>
      </c>
      <c r="Q1014">
        <v>186</v>
      </c>
      <c r="R1014">
        <v>1000000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H1014">
        <v>2010</v>
      </c>
      <c r="AI1014" s="25" t="s">
        <v>90</v>
      </c>
      <c r="AJ1014" s="38" t="s">
        <v>895</v>
      </c>
      <c r="AK1014" s="11">
        <v>4610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4610</v>
      </c>
      <c r="AQ1014" s="10">
        <v>15</v>
      </c>
      <c r="AR1014" s="11">
        <f t="shared" si="25"/>
        <v>691.5</v>
      </c>
      <c r="AS1014" s="13">
        <v>44408</v>
      </c>
      <c r="AT1014" s="14" t="s">
        <v>83</v>
      </c>
      <c r="AU1014" s="15">
        <f t="shared" si="41"/>
        <v>4610</v>
      </c>
      <c r="AV1014" s="11"/>
      <c r="AW1014" s="25" t="s">
        <v>886</v>
      </c>
      <c r="AY1014" s="16">
        <v>44408</v>
      </c>
      <c r="AZ1014" s="25" t="s">
        <v>886</v>
      </c>
      <c r="BH1014" s="25" t="s">
        <v>883</v>
      </c>
      <c r="BJ1014" s="25" t="s">
        <v>884</v>
      </c>
      <c r="BK1014" s="25" t="s">
        <v>303</v>
      </c>
      <c r="BL1014">
        <v>92780</v>
      </c>
      <c r="BM1014" s="25" t="s">
        <v>84</v>
      </c>
      <c r="BR1014">
        <v>2.35</v>
      </c>
      <c r="BS1014" s="25" t="s">
        <v>728</v>
      </c>
    </row>
    <row r="1015" spans="2:71">
      <c r="B1015" s="46" t="s">
        <v>881</v>
      </c>
      <c r="C1015" s="25" t="s">
        <v>73</v>
      </c>
      <c r="E1015" s="9">
        <v>43896</v>
      </c>
      <c r="F1015" s="9">
        <v>43896</v>
      </c>
      <c r="G1015" s="9">
        <v>44261</v>
      </c>
      <c r="H1015" s="25" t="s">
        <v>882</v>
      </c>
      <c r="J1015" s="25" t="s">
        <v>883</v>
      </c>
      <c r="L1015" s="25" t="s">
        <v>884</v>
      </c>
      <c r="M1015" s="25" t="s">
        <v>303</v>
      </c>
      <c r="N1015">
        <v>92780</v>
      </c>
      <c r="Q1015">
        <v>186</v>
      </c>
      <c r="R1015">
        <v>1000000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H1015">
        <v>2013</v>
      </c>
      <c r="AI1015" s="25" t="s">
        <v>90</v>
      </c>
      <c r="AJ1015" s="38" t="s">
        <v>896</v>
      </c>
      <c r="AK1015" s="11">
        <v>4610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4610</v>
      </c>
      <c r="AQ1015" s="10">
        <v>15</v>
      </c>
      <c r="AR1015" s="11">
        <f t="shared" si="25"/>
        <v>691.5</v>
      </c>
      <c r="AS1015" s="13">
        <v>44408</v>
      </c>
      <c r="AT1015" s="14" t="s">
        <v>83</v>
      </c>
      <c r="AU1015" s="15">
        <f t="shared" si="41"/>
        <v>4610</v>
      </c>
      <c r="AV1015" s="11"/>
      <c r="AW1015" s="25" t="s">
        <v>886</v>
      </c>
      <c r="AY1015" s="16">
        <v>44408</v>
      </c>
      <c r="AZ1015" s="25" t="s">
        <v>886</v>
      </c>
      <c r="BH1015" s="25" t="s">
        <v>883</v>
      </c>
      <c r="BJ1015" s="25" t="s">
        <v>884</v>
      </c>
      <c r="BK1015" s="25" t="s">
        <v>303</v>
      </c>
      <c r="BL1015">
        <v>92780</v>
      </c>
      <c r="BM1015" s="25" t="s">
        <v>84</v>
      </c>
      <c r="BR1015">
        <v>2.35</v>
      </c>
      <c r="BS1015" s="25" t="s">
        <v>728</v>
      </c>
    </row>
    <row r="1016" spans="2:71">
      <c r="B1016" s="46" t="s">
        <v>881</v>
      </c>
      <c r="C1016" s="25" t="s">
        <v>73</v>
      </c>
      <c r="E1016" s="9">
        <v>43896</v>
      </c>
      <c r="F1016" s="9">
        <v>43896</v>
      </c>
      <c r="G1016" s="9">
        <v>44261</v>
      </c>
      <c r="H1016" s="25" t="s">
        <v>882</v>
      </c>
      <c r="J1016" s="25" t="s">
        <v>883</v>
      </c>
      <c r="L1016" s="25" t="s">
        <v>884</v>
      </c>
      <c r="M1016" s="25" t="s">
        <v>303</v>
      </c>
      <c r="N1016">
        <v>92780</v>
      </c>
      <c r="Q1016">
        <v>186</v>
      </c>
      <c r="R1016">
        <v>1000000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H1016">
        <v>2014</v>
      </c>
      <c r="AI1016" s="25" t="s">
        <v>90</v>
      </c>
      <c r="AJ1016" s="38" t="s">
        <v>897</v>
      </c>
      <c r="AK1016" s="11">
        <v>4610</v>
      </c>
      <c r="AL1016" s="11">
        <v>0</v>
      </c>
      <c r="AM1016" s="11">
        <v>0</v>
      </c>
      <c r="AN1016" s="11">
        <v>0</v>
      </c>
      <c r="AO1016" s="11">
        <v>0</v>
      </c>
      <c r="AP1016" s="11">
        <v>4610</v>
      </c>
      <c r="AQ1016" s="10">
        <v>15</v>
      </c>
      <c r="AR1016" s="11">
        <f t="shared" si="25"/>
        <v>691.5</v>
      </c>
      <c r="AS1016" s="13">
        <v>44408</v>
      </c>
      <c r="AT1016" s="14" t="s">
        <v>83</v>
      </c>
      <c r="AU1016" s="15">
        <f t="shared" si="41"/>
        <v>4610</v>
      </c>
      <c r="AV1016" s="11"/>
      <c r="AW1016" s="25" t="s">
        <v>886</v>
      </c>
      <c r="AY1016" s="16">
        <v>44408</v>
      </c>
      <c r="AZ1016" s="25" t="s">
        <v>886</v>
      </c>
      <c r="BH1016" s="25" t="s">
        <v>883</v>
      </c>
      <c r="BJ1016" s="25" t="s">
        <v>884</v>
      </c>
      <c r="BK1016" s="25" t="s">
        <v>303</v>
      </c>
      <c r="BL1016">
        <v>92780</v>
      </c>
      <c r="BM1016" s="25" t="s">
        <v>84</v>
      </c>
      <c r="BR1016">
        <v>2.35</v>
      </c>
      <c r="BS1016" s="25" t="s">
        <v>728</v>
      </c>
    </row>
    <row r="1017" spans="2:71">
      <c r="B1017" s="46" t="s">
        <v>881</v>
      </c>
      <c r="C1017" s="25" t="s">
        <v>73</v>
      </c>
      <c r="E1017" s="9">
        <v>43896</v>
      </c>
      <c r="F1017" s="9">
        <v>43896</v>
      </c>
      <c r="G1017" s="9">
        <v>44261</v>
      </c>
      <c r="H1017" s="25" t="s">
        <v>882</v>
      </c>
      <c r="J1017" s="25" t="s">
        <v>883</v>
      </c>
      <c r="L1017" s="25" t="s">
        <v>884</v>
      </c>
      <c r="M1017" s="25" t="s">
        <v>303</v>
      </c>
      <c r="N1017">
        <v>92780</v>
      </c>
      <c r="Q1017">
        <v>186</v>
      </c>
      <c r="R1017">
        <v>1000000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H1017">
        <v>2015</v>
      </c>
      <c r="AI1017" s="25" t="s">
        <v>90</v>
      </c>
      <c r="AJ1017" s="38" t="s">
        <v>898</v>
      </c>
      <c r="AK1017" s="11">
        <v>4610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4610</v>
      </c>
      <c r="AQ1017" s="10">
        <v>15</v>
      </c>
      <c r="AR1017" s="11">
        <f t="shared" si="25"/>
        <v>691.5</v>
      </c>
      <c r="AS1017" s="13">
        <v>44408</v>
      </c>
      <c r="AT1017" s="14" t="s">
        <v>83</v>
      </c>
      <c r="AU1017" s="15">
        <f t="shared" si="41"/>
        <v>4610</v>
      </c>
      <c r="AV1017" s="11"/>
      <c r="AW1017" s="25" t="s">
        <v>886</v>
      </c>
      <c r="AY1017" s="16">
        <v>44408</v>
      </c>
      <c r="AZ1017" s="25" t="s">
        <v>886</v>
      </c>
      <c r="BH1017" s="25" t="s">
        <v>883</v>
      </c>
      <c r="BJ1017" s="25" t="s">
        <v>884</v>
      </c>
      <c r="BK1017" s="25" t="s">
        <v>303</v>
      </c>
      <c r="BL1017">
        <v>92780</v>
      </c>
      <c r="BM1017" s="25" t="s">
        <v>84</v>
      </c>
      <c r="BR1017">
        <v>2.35</v>
      </c>
      <c r="BS1017" s="25" t="s">
        <v>728</v>
      </c>
    </row>
    <row r="1018" spans="2:71">
      <c r="B1018" s="46" t="s">
        <v>881</v>
      </c>
      <c r="C1018" s="25" t="s">
        <v>73</v>
      </c>
      <c r="E1018" s="9">
        <v>43896</v>
      </c>
      <c r="F1018" s="9">
        <v>43896</v>
      </c>
      <c r="G1018" s="9">
        <v>44261</v>
      </c>
      <c r="H1018" s="25" t="s">
        <v>882</v>
      </c>
      <c r="J1018" s="25" t="s">
        <v>883</v>
      </c>
      <c r="L1018" s="25" t="s">
        <v>884</v>
      </c>
      <c r="M1018" s="25" t="s">
        <v>303</v>
      </c>
      <c r="N1018">
        <v>92780</v>
      </c>
      <c r="Q1018">
        <v>186</v>
      </c>
      <c r="R1018">
        <v>1000000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H1018">
        <v>2013</v>
      </c>
      <c r="AI1018" s="25" t="s">
        <v>90</v>
      </c>
      <c r="AJ1018" s="38" t="s">
        <v>899</v>
      </c>
      <c r="AK1018" s="11">
        <v>4610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4610</v>
      </c>
      <c r="AQ1018" s="10">
        <v>15</v>
      </c>
      <c r="AR1018" s="11">
        <f t="shared" si="25"/>
        <v>691.5</v>
      </c>
      <c r="AS1018" s="13">
        <v>44408</v>
      </c>
      <c r="AT1018" s="14" t="s">
        <v>83</v>
      </c>
      <c r="AU1018" s="15">
        <f t="shared" si="41"/>
        <v>4610</v>
      </c>
      <c r="AV1018" s="11"/>
      <c r="AW1018" s="25" t="s">
        <v>886</v>
      </c>
      <c r="AY1018" s="16">
        <v>44408</v>
      </c>
      <c r="AZ1018" s="25" t="s">
        <v>886</v>
      </c>
      <c r="BH1018" s="25" t="s">
        <v>883</v>
      </c>
      <c r="BJ1018" s="25" t="s">
        <v>884</v>
      </c>
      <c r="BK1018" s="25" t="s">
        <v>303</v>
      </c>
      <c r="BL1018">
        <v>92780</v>
      </c>
      <c r="BM1018" s="25" t="s">
        <v>84</v>
      </c>
      <c r="BR1018">
        <v>2.35</v>
      </c>
      <c r="BS1018" s="25" t="s">
        <v>728</v>
      </c>
    </row>
    <row r="1019" spans="2:71">
      <c r="B1019" s="46" t="s">
        <v>881</v>
      </c>
      <c r="C1019" s="25" t="s">
        <v>73</v>
      </c>
      <c r="E1019" s="9">
        <v>43896</v>
      </c>
      <c r="F1019" s="9">
        <v>43896</v>
      </c>
      <c r="G1019" s="9">
        <v>44261</v>
      </c>
      <c r="H1019" s="25" t="s">
        <v>882</v>
      </c>
      <c r="J1019" s="25" t="s">
        <v>883</v>
      </c>
      <c r="L1019" s="25" t="s">
        <v>884</v>
      </c>
      <c r="M1019" s="25" t="s">
        <v>303</v>
      </c>
      <c r="N1019">
        <v>92780</v>
      </c>
      <c r="Q1019">
        <v>186</v>
      </c>
      <c r="R1019">
        <v>1000000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H1019">
        <v>2014</v>
      </c>
      <c r="AI1019" s="25" t="s">
        <v>90</v>
      </c>
      <c r="AJ1019" s="38" t="s">
        <v>900</v>
      </c>
      <c r="AK1019" s="11">
        <v>4610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4610</v>
      </c>
      <c r="AQ1019" s="10">
        <v>15</v>
      </c>
      <c r="AR1019" s="11">
        <f t="shared" si="25"/>
        <v>691.5</v>
      </c>
      <c r="AS1019" s="13">
        <v>44408</v>
      </c>
      <c r="AT1019" s="14" t="s">
        <v>83</v>
      </c>
      <c r="AU1019" s="15">
        <f t="shared" si="41"/>
        <v>4610</v>
      </c>
      <c r="AV1019" s="11"/>
      <c r="AW1019" s="25" t="s">
        <v>886</v>
      </c>
      <c r="AY1019" s="16">
        <v>44408</v>
      </c>
      <c r="AZ1019" s="25" t="s">
        <v>886</v>
      </c>
      <c r="BH1019" s="25" t="s">
        <v>883</v>
      </c>
      <c r="BJ1019" s="25" t="s">
        <v>884</v>
      </c>
      <c r="BK1019" s="25" t="s">
        <v>303</v>
      </c>
      <c r="BL1019">
        <v>92780</v>
      </c>
      <c r="BM1019" s="25" t="s">
        <v>84</v>
      </c>
      <c r="BR1019">
        <v>2.35</v>
      </c>
      <c r="BS1019" s="25" t="s">
        <v>728</v>
      </c>
    </row>
    <row r="1020" spans="2:71">
      <c r="B1020" s="46" t="s">
        <v>881</v>
      </c>
      <c r="C1020" s="25" t="s">
        <v>73</v>
      </c>
      <c r="E1020" s="9">
        <v>43896</v>
      </c>
      <c r="F1020" s="9">
        <v>43896</v>
      </c>
      <c r="G1020" s="9">
        <v>44261</v>
      </c>
      <c r="H1020" s="25" t="s">
        <v>882</v>
      </c>
      <c r="J1020" s="25" t="s">
        <v>883</v>
      </c>
      <c r="L1020" s="25" t="s">
        <v>884</v>
      </c>
      <c r="M1020" s="25" t="s">
        <v>303</v>
      </c>
      <c r="N1020">
        <v>92780</v>
      </c>
      <c r="Q1020">
        <v>186</v>
      </c>
      <c r="R1020">
        <v>1000000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H1020">
        <v>2013</v>
      </c>
      <c r="AI1020" s="25" t="s">
        <v>90</v>
      </c>
      <c r="AJ1020" s="38" t="s">
        <v>901</v>
      </c>
      <c r="AK1020" s="11">
        <v>4610</v>
      </c>
      <c r="AL1020" s="11">
        <v>0</v>
      </c>
      <c r="AM1020" s="11">
        <v>0</v>
      </c>
      <c r="AN1020" s="11">
        <v>0</v>
      </c>
      <c r="AO1020" s="11">
        <v>0</v>
      </c>
      <c r="AP1020" s="11">
        <v>4610</v>
      </c>
      <c r="AQ1020" s="10">
        <v>15</v>
      </c>
      <c r="AR1020" s="11">
        <f t="shared" si="25"/>
        <v>691.5</v>
      </c>
      <c r="AS1020" s="13">
        <v>44408</v>
      </c>
      <c r="AT1020" s="14" t="s">
        <v>83</v>
      </c>
      <c r="AU1020" s="15">
        <f t="shared" si="41"/>
        <v>4610</v>
      </c>
      <c r="AV1020" s="11"/>
      <c r="AW1020" s="25" t="s">
        <v>886</v>
      </c>
      <c r="AY1020" s="16">
        <v>44408</v>
      </c>
      <c r="AZ1020" s="25" t="s">
        <v>886</v>
      </c>
      <c r="BH1020" s="25" t="s">
        <v>883</v>
      </c>
      <c r="BJ1020" s="25" t="s">
        <v>884</v>
      </c>
      <c r="BK1020" s="25" t="s">
        <v>303</v>
      </c>
      <c r="BL1020">
        <v>92780</v>
      </c>
      <c r="BM1020" s="25" t="s">
        <v>84</v>
      </c>
      <c r="BR1020">
        <v>2.35</v>
      </c>
      <c r="BS1020" s="25" t="s">
        <v>728</v>
      </c>
    </row>
    <row r="1021" spans="2:71">
      <c r="B1021" s="46" t="s">
        <v>881</v>
      </c>
      <c r="C1021" s="25" t="s">
        <v>73</v>
      </c>
      <c r="E1021" s="9">
        <v>43896</v>
      </c>
      <c r="F1021" s="9">
        <v>43896</v>
      </c>
      <c r="G1021" s="9">
        <v>44261</v>
      </c>
      <c r="H1021" s="25" t="s">
        <v>882</v>
      </c>
      <c r="J1021" s="25" t="s">
        <v>883</v>
      </c>
      <c r="L1021" s="25" t="s">
        <v>884</v>
      </c>
      <c r="M1021" s="25" t="s">
        <v>303</v>
      </c>
      <c r="N1021">
        <v>92780</v>
      </c>
      <c r="Q1021">
        <v>186</v>
      </c>
      <c r="R1021">
        <v>1000000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H1021">
        <v>2014</v>
      </c>
      <c r="AI1021" s="25" t="s">
        <v>90</v>
      </c>
      <c r="AJ1021" s="38" t="s">
        <v>902</v>
      </c>
      <c r="AK1021" s="11">
        <v>4610</v>
      </c>
      <c r="AL1021" s="11">
        <v>0</v>
      </c>
      <c r="AM1021" s="11">
        <v>0</v>
      </c>
      <c r="AN1021" s="11">
        <v>0</v>
      </c>
      <c r="AO1021" s="11">
        <v>0</v>
      </c>
      <c r="AP1021" s="11">
        <v>4610</v>
      </c>
      <c r="AQ1021" s="10">
        <v>15</v>
      </c>
      <c r="AR1021" s="11">
        <f t="shared" si="25"/>
        <v>691.5</v>
      </c>
      <c r="AS1021" s="13">
        <v>44408</v>
      </c>
      <c r="AT1021" s="14" t="s">
        <v>83</v>
      </c>
      <c r="AU1021" s="15">
        <f t="shared" si="41"/>
        <v>4610</v>
      </c>
      <c r="AV1021" s="11"/>
      <c r="AW1021" s="25" t="s">
        <v>886</v>
      </c>
      <c r="AY1021" s="16">
        <v>44408</v>
      </c>
      <c r="AZ1021" s="25" t="s">
        <v>886</v>
      </c>
      <c r="BH1021" s="25" t="s">
        <v>883</v>
      </c>
      <c r="BJ1021" s="25" t="s">
        <v>884</v>
      </c>
      <c r="BK1021" s="25" t="s">
        <v>303</v>
      </c>
      <c r="BL1021">
        <v>92780</v>
      </c>
      <c r="BM1021" s="25" t="s">
        <v>84</v>
      </c>
      <c r="BR1021">
        <v>2.35</v>
      </c>
      <c r="BS1021" s="25" t="s">
        <v>728</v>
      </c>
    </row>
    <row r="1022" spans="2:71">
      <c r="B1022" s="46" t="s">
        <v>881</v>
      </c>
      <c r="C1022" s="25" t="s">
        <v>73</v>
      </c>
      <c r="E1022" s="9">
        <v>43896</v>
      </c>
      <c r="F1022" s="9">
        <v>43896</v>
      </c>
      <c r="G1022" s="9">
        <v>44261</v>
      </c>
      <c r="H1022" s="25" t="s">
        <v>882</v>
      </c>
      <c r="J1022" s="25" t="s">
        <v>883</v>
      </c>
      <c r="L1022" s="25" t="s">
        <v>884</v>
      </c>
      <c r="M1022" s="25" t="s">
        <v>303</v>
      </c>
      <c r="N1022">
        <v>92780</v>
      </c>
      <c r="Q1022">
        <v>186</v>
      </c>
      <c r="R1022">
        <v>1000000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H1022">
        <v>2015</v>
      </c>
      <c r="AI1022" s="25" t="s">
        <v>90</v>
      </c>
      <c r="AJ1022" s="38" t="s">
        <v>903</v>
      </c>
      <c r="AK1022" s="11">
        <v>4610</v>
      </c>
      <c r="AL1022" s="11">
        <v>0</v>
      </c>
      <c r="AM1022" s="11">
        <v>0</v>
      </c>
      <c r="AN1022" s="11">
        <v>0</v>
      </c>
      <c r="AO1022" s="11">
        <v>0</v>
      </c>
      <c r="AP1022" s="11">
        <v>4610</v>
      </c>
      <c r="AQ1022" s="10">
        <v>15</v>
      </c>
      <c r="AR1022" s="11">
        <f t="shared" si="25"/>
        <v>691.5</v>
      </c>
      <c r="AS1022" s="13">
        <v>44408</v>
      </c>
      <c r="AT1022" s="14" t="s">
        <v>83</v>
      </c>
      <c r="AU1022" s="15">
        <f t="shared" si="41"/>
        <v>4610</v>
      </c>
      <c r="AV1022" s="11"/>
      <c r="AW1022" s="25" t="s">
        <v>886</v>
      </c>
      <c r="AY1022" s="16">
        <v>44408</v>
      </c>
      <c r="AZ1022" s="25" t="s">
        <v>886</v>
      </c>
      <c r="BH1022" s="25" t="s">
        <v>883</v>
      </c>
      <c r="BJ1022" s="25" t="s">
        <v>884</v>
      </c>
      <c r="BK1022" s="25" t="s">
        <v>303</v>
      </c>
      <c r="BL1022">
        <v>92780</v>
      </c>
      <c r="BM1022" s="25" t="s">
        <v>84</v>
      </c>
      <c r="BR1022">
        <v>2.35</v>
      </c>
      <c r="BS1022" s="25" t="s">
        <v>728</v>
      </c>
    </row>
    <row r="1023" spans="2:71">
      <c r="B1023" s="46" t="s">
        <v>881</v>
      </c>
      <c r="C1023" s="25" t="s">
        <v>73</v>
      </c>
      <c r="E1023" s="9">
        <v>43896</v>
      </c>
      <c r="F1023" s="9">
        <v>43896</v>
      </c>
      <c r="G1023" s="9">
        <v>44261</v>
      </c>
      <c r="H1023" s="25" t="s">
        <v>882</v>
      </c>
      <c r="J1023" s="25" t="s">
        <v>883</v>
      </c>
      <c r="L1023" s="25" t="s">
        <v>884</v>
      </c>
      <c r="M1023" s="25" t="s">
        <v>303</v>
      </c>
      <c r="N1023">
        <v>92780</v>
      </c>
      <c r="Q1023">
        <v>186</v>
      </c>
      <c r="R1023">
        <v>1000000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H1023">
        <v>2014</v>
      </c>
      <c r="AI1023" s="25" t="s">
        <v>90</v>
      </c>
      <c r="AJ1023" s="38" t="s">
        <v>904</v>
      </c>
      <c r="AK1023" s="11">
        <v>4610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4610</v>
      </c>
      <c r="AQ1023" s="10">
        <v>15</v>
      </c>
      <c r="AR1023" s="11">
        <f t="shared" si="25"/>
        <v>691.5</v>
      </c>
      <c r="AS1023" s="13">
        <v>44408</v>
      </c>
      <c r="AT1023" s="14" t="s">
        <v>83</v>
      </c>
      <c r="AU1023" s="15">
        <f t="shared" si="41"/>
        <v>4610</v>
      </c>
      <c r="AV1023" s="11"/>
      <c r="AW1023" s="25" t="s">
        <v>886</v>
      </c>
      <c r="AY1023" s="16">
        <v>44408</v>
      </c>
      <c r="AZ1023" s="25" t="s">
        <v>886</v>
      </c>
      <c r="BH1023" s="25" t="s">
        <v>883</v>
      </c>
      <c r="BJ1023" s="25" t="s">
        <v>884</v>
      </c>
      <c r="BK1023" s="25" t="s">
        <v>303</v>
      </c>
      <c r="BL1023">
        <v>92780</v>
      </c>
      <c r="BM1023" s="25" t="s">
        <v>84</v>
      </c>
      <c r="BR1023">
        <v>2.35</v>
      </c>
      <c r="BS1023" s="25" t="s">
        <v>728</v>
      </c>
    </row>
    <row r="1024" spans="2:71">
      <c r="B1024" s="46" t="s">
        <v>881</v>
      </c>
      <c r="C1024" s="25" t="s">
        <v>73</v>
      </c>
      <c r="E1024" s="9">
        <v>43896</v>
      </c>
      <c r="F1024" s="9">
        <v>43896</v>
      </c>
      <c r="G1024" s="9">
        <v>44261</v>
      </c>
      <c r="H1024" s="25" t="s">
        <v>882</v>
      </c>
      <c r="J1024" s="25" t="s">
        <v>883</v>
      </c>
      <c r="L1024" s="25" t="s">
        <v>884</v>
      </c>
      <c r="M1024" s="25" t="s">
        <v>303</v>
      </c>
      <c r="N1024">
        <v>92780</v>
      </c>
      <c r="Q1024">
        <v>186</v>
      </c>
      <c r="R1024">
        <v>1000000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H1024">
        <v>2014</v>
      </c>
      <c r="AI1024" s="25" t="s">
        <v>90</v>
      </c>
      <c r="AJ1024" s="38" t="s">
        <v>905</v>
      </c>
      <c r="AK1024" s="11">
        <v>4610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4610</v>
      </c>
      <c r="AQ1024" s="10">
        <v>15</v>
      </c>
      <c r="AR1024" s="11">
        <f t="shared" si="25"/>
        <v>691.5</v>
      </c>
      <c r="AS1024" s="13">
        <v>44408</v>
      </c>
      <c r="AT1024" s="14" t="s">
        <v>83</v>
      </c>
      <c r="AU1024" s="15">
        <f t="shared" si="41"/>
        <v>4610</v>
      </c>
      <c r="AV1024" s="11"/>
      <c r="AW1024" s="25" t="s">
        <v>886</v>
      </c>
      <c r="AY1024" s="16">
        <v>44408</v>
      </c>
      <c r="AZ1024" s="25" t="s">
        <v>886</v>
      </c>
      <c r="BH1024" s="25" t="s">
        <v>883</v>
      </c>
      <c r="BJ1024" s="25" t="s">
        <v>884</v>
      </c>
      <c r="BK1024" s="25" t="s">
        <v>303</v>
      </c>
      <c r="BL1024">
        <v>92780</v>
      </c>
      <c r="BM1024" s="25" t="s">
        <v>84</v>
      </c>
      <c r="BR1024">
        <v>2.35</v>
      </c>
      <c r="BS1024" s="25" t="s">
        <v>728</v>
      </c>
    </row>
    <row r="1025" spans="2:71">
      <c r="B1025" s="46" t="s">
        <v>881</v>
      </c>
      <c r="C1025" s="25" t="s">
        <v>73</v>
      </c>
      <c r="E1025" s="9">
        <v>43896</v>
      </c>
      <c r="F1025" s="9">
        <v>43896</v>
      </c>
      <c r="G1025" s="9">
        <v>44261</v>
      </c>
      <c r="H1025" s="25" t="s">
        <v>882</v>
      </c>
      <c r="J1025" s="25" t="s">
        <v>883</v>
      </c>
      <c r="L1025" s="25" t="s">
        <v>884</v>
      </c>
      <c r="M1025" s="25" t="s">
        <v>303</v>
      </c>
      <c r="N1025">
        <v>92780</v>
      </c>
      <c r="Q1025">
        <v>186</v>
      </c>
      <c r="R1025">
        <v>1000000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H1025">
        <v>2016</v>
      </c>
      <c r="AI1025" s="25" t="s">
        <v>90</v>
      </c>
      <c r="AJ1025" s="38" t="s">
        <v>906</v>
      </c>
      <c r="AK1025" s="11">
        <v>4610</v>
      </c>
      <c r="AL1025" s="11">
        <v>0</v>
      </c>
      <c r="AM1025" s="11">
        <v>0</v>
      </c>
      <c r="AN1025" s="11">
        <v>0</v>
      </c>
      <c r="AO1025" s="11">
        <v>0</v>
      </c>
      <c r="AP1025" s="11">
        <v>4610</v>
      </c>
      <c r="AQ1025" s="10">
        <v>15</v>
      </c>
      <c r="AR1025" s="11">
        <f t="shared" si="25"/>
        <v>691.5</v>
      </c>
      <c r="AS1025" s="13">
        <v>44408</v>
      </c>
      <c r="AT1025" s="14" t="s">
        <v>83</v>
      </c>
      <c r="AU1025" s="15">
        <f t="shared" si="41"/>
        <v>4610</v>
      </c>
      <c r="AV1025" s="11"/>
      <c r="AW1025" s="25" t="s">
        <v>886</v>
      </c>
      <c r="AY1025" s="16">
        <v>44408</v>
      </c>
      <c r="AZ1025" s="25" t="s">
        <v>886</v>
      </c>
      <c r="BH1025" s="25" t="s">
        <v>883</v>
      </c>
      <c r="BJ1025" s="25" t="s">
        <v>884</v>
      </c>
      <c r="BK1025" s="25" t="s">
        <v>303</v>
      </c>
      <c r="BL1025">
        <v>92780</v>
      </c>
      <c r="BM1025" s="25" t="s">
        <v>84</v>
      </c>
      <c r="BR1025">
        <v>2.35</v>
      </c>
      <c r="BS1025" s="25" t="s">
        <v>728</v>
      </c>
    </row>
    <row r="1026" spans="2:71">
      <c r="B1026" s="46" t="s">
        <v>881</v>
      </c>
      <c r="C1026" s="25" t="s">
        <v>73</v>
      </c>
      <c r="E1026" s="9">
        <v>43896</v>
      </c>
      <c r="F1026" s="9">
        <v>43896</v>
      </c>
      <c r="G1026" s="9">
        <v>44261</v>
      </c>
      <c r="H1026" s="25" t="s">
        <v>882</v>
      </c>
      <c r="J1026" s="25" t="s">
        <v>883</v>
      </c>
      <c r="L1026" s="25" t="s">
        <v>884</v>
      </c>
      <c r="M1026" s="25" t="s">
        <v>303</v>
      </c>
      <c r="N1026">
        <v>92780</v>
      </c>
      <c r="Q1026">
        <v>186</v>
      </c>
      <c r="R1026">
        <v>1000000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H1026">
        <v>2014</v>
      </c>
      <c r="AI1026" s="25" t="s">
        <v>90</v>
      </c>
      <c r="AJ1026" s="38" t="s">
        <v>907</v>
      </c>
      <c r="AK1026" s="11">
        <v>4610</v>
      </c>
      <c r="AL1026" s="11">
        <v>0</v>
      </c>
      <c r="AM1026" s="11">
        <v>0</v>
      </c>
      <c r="AN1026" s="11">
        <v>0</v>
      </c>
      <c r="AO1026" s="11">
        <v>0</v>
      </c>
      <c r="AP1026" s="11">
        <v>4610</v>
      </c>
      <c r="AQ1026" s="10">
        <v>15</v>
      </c>
      <c r="AR1026" s="11">
        <f t="shared" si="25"/>
        <v>691.5</v>
      </c>
      <c r="AS1026" s="13">
        <v>44408</v>
      </c>
      <c r="AT1026" s="14" t="s">
        <v>83</v>
      </c>
      <c r="AU1026" s="15">
        <f t="shared" si="41"/>
        <v>4610</v>
      </c>
      <c r="AV1026" s="11"/>
      <c r="AW1026" s="25" t="s">
        <v>886</v>
      </c>
      <c r="AY1026" s="16">
        <v>44408</v>
      </c>
      <c r="AZ1026" s="25" t="s">
        <v>886</v>
      </c>
      <c r="BH1026" s="25" t="s">
        <v>883</v>
      </c>
      <c r="BJ1026" s="25" t="s">
        <v>884</v>
      </c>
      <c r="BK1026" s="25" t="s">
        <v>303</v>
      </c>
      <c r="BL1026">
        <v>92780</v>
      </c>
      <c r="BM1026" s="25" t="s">
        <v>84</v>
      </c>
      <c r="BR1026">
        <v>2.35</v>
      </c>
      <c r="BS1026" s="25" t="s">
        <v>728</v>
      </c>
    </row>
    <row r="1027" spans="2:71">
      <c r="B1027" s="46" t="s">
        <v>881</v>
      </c>
      <c r="C1027" s="25" t="s">
        <v>73</v>
      </c>
      <c r="E1027" s="9">
        <v>43896</v>
      </c>
      <c r="F1027" s="9">
        <v>43896</v>
      </c>
      <c r="G1027" s="9">
        <v>44261</v>
      </c>
      <c r="H1027" s="25" t="s">
        <v>882</v>
      </c>
      <c r="J1027" s="25" t="s">
        <v>883</v>
      </c>
      <c r="L1027" s="25" t="s">
        <v>884</v>
      </c>
      <c r="M1027" s="25" t="s">
        <v>303</v>
      </c>
      <c r="N1027">
        <v>92780</v>
      </c>
      <c r="Q1027">
        <v>186</v>
      </c>
      <c r="R1027">
        <v>1000000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H1027">
        <v>2014</v>
      </c>
      <c r="AI1027" s="25" t="s">
        <v>90</v>
      </c>
      <c r="AJ1027" s="38" t="s">
        <v>908</v>
      </c>
      <c r="AK1027" s="11">
        <v>4610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4610</v>
      </c>
      <c r="AQ1027" s="10">
        <v>15</v>
      </c>
      <c r="AR1027" s="11">
        <f t="shared" si="25"/>
        <v>691.5</v>
      </c>
      <c r="AS1027" s="13">
        <v>44408</v>
      </c>
      <c r="AT1027" s="14" t="s">
        <v>83</v>
      </c>
      <c r="AU1027" s="15">
        <f t="shared" ref="AU1027:AU1090" si="44">AP1027</f>
        <v>4610</v>
      </c>
      <c r="AV1027" s="11"/>
      <c r="AW1027" s="25" t="s">
        <v>886</v>
      </c>
      <c r="AY1027" s="16">
        <v>44408</v>
      </c>
      <c r="AZ1027" s="25" t="s">
        <v>886</v>
      </c>
      <c r="BH1027" s="25" t="s">
        <v>883</v>
      </c>
      <c r="BJ1027" s="25" t="s">
        <v>884</v>
      </c>
      <c r="BK1027" s="25" t="s">
        <v>303</v>
      </c>
      <c r="BL1027">
        <v>92780</v>
      </c>
      <c r="BM1027" s="25" t="s">
        <v>84</v>
      </c>
      <c r="BR1027">
        <v>2.35</v>
      </c>
      <c r="BS1027" s="25" t="s">
        <v>728</v>
      </c>
    </row>
    <row r="1028" spans="2:71">
      <c r="B1028" s="46" t="s">
        <v>881</v>
      </c>
      <c r="C1028" s="25" t="s">
        <v>73</v>
      </c>
      <c r="E1028" s="9">
        <v>43896</v>
      </c>
      <c r="F1028" s="9">
        <v>43896</v>
      </c>
      <c r="G1028" s="9">
        <v>44261</v>
      </c>
      <c r="H1028" s="25" t="s">
        <v>882</v>
      </c>
      <c r="J1028" s="25" t="s">
        <v>883</v>
      </c>
      <c r="L1028" s="25" t="s">
        <v>884</v>
      </c>
      <c r="M1028" s="25" t="s">
        <v>303</v>
      </c>
      <c r="N1028">
        <v>92780</v>
      </c>
      <c r="Q1028">
        <v>186</v>
      </c>
      <c r="R1028">
        <v>1000000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H1028">
        <v>2013</v>
      </c>
      <c r="AI1028" s="25" t="s">
        <v>90</v>
      </c>
      <c r="AJ1028" s="38" t="s">
        <v>909</v>
      </c>
      <c r="AK1028" s="11">
        <v>4610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4610</v>
      </c>
      <c r="AQ1028" s="10">
        <v>15</v>
      </c>
      <c r="AR1028" s="11">
        <f t="shared" si="25"/>
        <v>691.5</v>
      </c>
      <c r="AS1028" s="13">
        <v>44408</v>
      </c>
      <c r="AT1028" s="14" t="s">
        <v>83</v>
      </c>
      <c r="AU1028" s="15">
        <f t="shared" si="44"/>
        <v>4610</v>
      </c>
      <c r="AV1028" s="11"/>
      <c r="AW1028" s="25" t="s">
        <v>886</v>
      </c>
      <c r="AY1028" s="16">
        <v>44408</v>
      </c>
      <c r="AZ1028" s="25" t="s">
        <v>886</v>
      </c>
      <c r="BH1028" s="25" t="s">
        <v>883</v>
      </c>
      <c r="BJ1028" s="25" t="s">
        <v>884</v>
      </c>
      <c r="BK1028" s="25" t="s">
        <v>303</v>
      </c>
      <c r="BL1028">
        <v>92780</v>
      </c>
      <c r="BM1028" s="25" t="s">
        <v>84</v>
      </c>
      <c r="BR1028">
        <v>2.35</v>
      </c>
      <c r="BS1028" s="25" t="s">
        <v>728</v>
      </c>
    </row>
    <row r="1029" spans="2:71">
      <c r="B1029" s="46" t="s">
        <v>881</v>
      </c>
      <c r="C1029" s="25" t="s">
        <v>73</v>
      </c>
      <c r="E1029" s="9">
        <v>43896</v>
      </c>
      <c r="F1029" s="9">
        <v>43896</v>
      </c>
      <c r="G1029" s="9">
        <v>44261</v>
      </c>
      <c r="H1029" s="25" t="s">
        <v>882</v>
      </c>
      <c r="J1029" s="25" t="s">
        <v>883</v>
      </c>
      <c r="L1029" s="25" t="s">
        <v>884</v>
      </c>
      <c r="M1029" s="25" t="s">
        <v>303</v>
      </c>
      <c r="N1029">
        <v>92780</v>
      </c>
      <c r="Q1029">
        <v>186</v>
      </c>
      <c r="R1029">
        <v>1000000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H1029">
        <v>2013</v>
      </c>
      <c r="AI1029" s="25" t="s">
        <v>90</v>
      </c>
      <c r="AJ1029" s="38" t="s">
        <v>910</v>
      </c>
      <c r="AK1029" s="11">
        <v>4610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4610</v>
      </c>
      <c r="AQ1029" s="10">
        <v>15</v>
      </c>
      <c r="AR1029" s="11">
        <f t="shared" si="25"/>
        <v>691.5</v>
      </c>
      <c r="AS1029" s="13">
        <v>44408</v>
      </c>
      <c r="AT1029" s="14" t="s">
        <v>83</v>
      </c>
      <c r="AU1029" s="15">
        <f t="shared" si="44"/>
        <v>4610</v>
      </c>
      <c r="AV1029" s="11"/>
      <c r="AW1029" s="25" t="s">
        <v>886</v>
      </c>
      <c r="AY1029" s="16">
        <v>44408</v>
      </c>
      <c r="AZ1029" s="25" t="s">
        <v>886</v>
      </c>
      <c r="BH1029" s="25" t="s">
        <v>883</v>
      </c>
      <c r="BJ1029" s="25" t="s">
        <v>884</v>
      </c>
      <c r="BK1029" s="25" t="s">
        <v>303</v>
      </c>
      <c r="BL1029">
        <v>92780</v>
      </c>
      <c r="BM1029" s="25" t="s">
        <v>84</v>
      </c>
      <c r="BR1029">
        <v>2.35</v>
      </c>
      <c r="BS1029" s="25" t="s">
        <v>728</v>
      </c>
    </row>
    <row r="1030" spans="2:71">
      <c r="B1030" s="46" t="s">
        <v>881</v>
      </c>
      <c r="C1030" s="25" t="s">
        <v>73</v>
      </c>
      <c r="E1030" s="9">
        <v>43896</v>
      </c>
      <c r="F1030" s="9">
        <v>43896</v>
      </c>
      <c r="G1030" s="9">
        <v>44261</v>
      </c>
      <c r="H1030" s="25" t="s">
        <v>882</v>
      </c>
      <c r="J1030" s="25" t="s">
        <v>883</v>
      </c>
      <c r="L1030" s="25" t="s">
        <v>884</v>
      </c>
      <c r="M1030" s="25" t="s">
        <v>303</v>
      </c>
      <c r="N1030">
        <v>92780</v>
      </c>
      <c r="Q1030">
        <v>186</v>
      </c>
      <c r="R1030">
        <v>1000000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H1030">
        <v>2013</v>
      </c>
      <c r="AI1030" s="25" t="s">
        <v>90</v>
      </c>
      <c r="AJ1030" s="38" t="s">
        <v>911</v>
      </c>
      <c r="AK1030" s="11">
        <v>4610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4610</v>
      </c>
      <c r="AQ1030" s="10">
        <v>15</v>
      </c>
      <c r="AR1030" s="11">
        <f t="shared" si="25"/>
        <v>691.5</v>
      </c>
      <c r="AS1030" s="13">
        <v>44408</v>
      </c>
      <c r="AT1030" s="14" t="s">
        <v>83</v>
      </c>
      <c r="AU1030" s="15">
        <f t="shared" si="44"/>
        <v>4610</v>
      </c>
      <c r="AV1030" s="11"/>
      <c r="AW1030" s="25" t="s">
        <v>886</v>
      </c>
      <c r="AY1030" s="16">
        <v>44408</v>
      </c>
      <c r="AZ1030" s="25" t="s">
        <v>886</v>
      </c>
      <c r="BH1030" s="25" t="s">
        <v>883</v>
      </c>
      <c r="BJ1030" s="25" t="s">
        <v>884</v>
      </c>
      <c r="BK1030" s="25" t="s">
        <v>303</v>
      </c>
      <c r="BL1030">
        <v>92780</v>
      </c>
      <c r="BM1030" s="25" t="s">
        <v>84</v>
      </c>
      <c r="BR1030">
        <v>2.35</v>
      </c>
      <c r="BS1030" s="25" t="s">
        <v>728</v>
      </c>
    </row>
    <row r="1031" spans="2:71">
      <c r="B1031" s="46" t="s">
        <v>881</v>
      </c>
      <c r="C1031" s="26" t="s">
        <v>96</v>
      </c>
      <c r="D1031" s="26">
        <v>1</v>
      </c>
      <c r="E1031" s="9">
        <v>43910</v>
      </c>
      <c r="F1031" s="9">
        <v>43896</v>
      </c>
      <c r="G1031" s="9">
        <v>44261</v>
      </c>
      <c r="H1031" s="25" t="s">
        <v>882</v>
      </c>
      <c r="J1031" s="25" t="s">
        <v>883</v>
      </c>
      <c r="L1031" s="25" t="s">
        <v>884</v>
      </c>
      <c r="M1031" s="25" t="s">
        <v>303</v>
      </c>
      <c r="N1031">
        <v>92780</v>
      </c>
      <c r="Q1031">
        <v>186</v>
      </c>
      <c r="R1031">
        <v>1000000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H1031">
        <v>2013</v>
      </c>
      <c r="AI1031" s="25" t="s">
        <v>90</v>
      </c>
      <c r="AJ1031" t="s">
        <v>896</v>
      </c>
      <c r="AK1031" s="11">
        <v>-4433.16</v>
      </c>
      <c r="AL1031" s="11">
        <v>0</v>
      </c>
      <c r="AM1031" s="11">
        <v>0</v>
      </c>
      <c r="AN1031" s="11">
        <v>0</v>
      </c>
      <c r="AO1031" s="11">
        <v>0</v>
      </c>
      <c r="AP1031" s="11">
        <v>-4433.16</v>
      </c>
      <c r="AQ1031" s="10">
        <v>15</v>
      </c>
      <c r="AR1031" s="11">
        <f t="shared" si="25"/>
        <v>-664.97399999999993</v>
      </c>
      <c r="AS1031" s="13">
        <v>44408</v>
      </c>
      <c r="AT1031" s="14" t="s">
        <v>83</v>
      </c>
      <c r="AU1031" s="15">
        <f t="shared" si="44"/>
        <v>-4433.16</v>
      </c>
      <c r="AV1031" s="11"/>
      <c r="AW1031" s="25" t="s">
        <v>886</v>
      </c>
      <c r="AY1031" s="16">
        <v>44408</v>
      </c>
      <c r="AZ1031" s="25" t="s">
        <v>886</v>
      </c>
      <c r="BH1031" s="25" t="s">
        <v>883</v>
      </c>
      <c r="BJ1031" s="25" t="s">
        <v>884</v>
      </c>
      <c r="BK1031" s="25" t="s">
        <v>303</v>
      </c>
      <c r="BL1031">
        <v>92780</v>
      </c>
      <c r="BM1031" s="25" t="s">
        <v>84</v>
      </c>
      <c r="BR1031">
        <v>2.35</v>
      </c>
      <c r="BS1031" s="25" t="s">
        <v>728</v>
      </c>
    </row>
    <row r="1032" spans="2:71">
      <c r="B1032" s="46" t="s">
        <v>881</v>
      </c>
      <c r="C1032" s="26" t="s">
        <v>96</v>
      </c>
      <c r="D1032" s="26">
        <v>1</v>
      </c>
      <c r="E1032" s="9">
        <v>43910</v>
      </c>
      <c r="F1032" s="9">
        <v>43896</v>
      </c>
      <c r="G1032" s="9">
        <v>44261</v>
      </c>
      <c r="H1032" s="25" t="s">
        <v>882</v>
      </c>
      <c r="J1032" s="25" t="s">
        <v>883</v>
      </c>
      <c r="L1032" s="25" t="s">
        <v>884</v>
      </c>
      <c r="M1032" s="25" t="s">
        <v>303</v>
      </c>
      <c r="N1032">
        <v>92780</v>
      </c>
      <c r="Q1032">
        <v>186</v>
      </c>
      <c r="R1032">
        <v>1000000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H1032">
        <v>2013</v>
      </c>
      <c r="AI1032" s="25" t="s">
        <v>90</v>
      </c>
      <c r="AJ1032" t="s">
        <v>899</v>
      </c>
      <c r="AK1032" s="11">
        <v>-4433.16</v>
      </c>
      <c r="AL1032" s="11">
        <v>0</v>
      </c>
      <c r="AM1032" s="11">
        <v>0</v>
      </c>
      <c r="AN1032" s="11">
        <v>0</v>
      </c>
      <c r="AO1032" s="11">
        <v>0</v>
      </c>
      <c r="AP1032" s="11">
        <v>-4433.16</v>
      </c>
      <c r="AQ1032" s="10">
        <v>15</v>
      </c>
      <c r="AR1032" s="11">
        <f t="shared" si="25"/>
        <v>-664.97399999999993</v>
      </c>
      <c r="AS1032" s="13">
        <v>44408</v>
      </c>
      <c r="AT1032" s="14" t="s">
        <v>83</v>
      </c>
      <c r="AU1032" s="15">
        <f t="shared" si="44"/>
        <v>-4433.16</v>
      </c>
      <c r="AV1032" s="11"/>
      <c r="AW1032" s="25" t="s">
        <v>886</v>
      </c>
      <c r="AY1032" s="16">
        <v>44408</v>
      </c>
      <c r="AZ1032" s="25" t="s">
        <v>886</v>
      </c>
      <c r="BH1032" s="25" t="s">
        <v>883</v>
      </c>
      <c r="BJ1032" s="25" t="s">
        <v>884</v>
      </c>
      <c r="BK1032" s="25" t="s">
        <v>303</v>
      </c>
      <c r="BL1032">
        <v>92780</v>
      </c>
      <c r="BM1032" s="25" t="s">
        <v>84</v>
      </c>
      <c r="BR1032">
        <v>2.35</v>
      </c>
      <c r="BS1032" s="25" t="s">
        <v>728</v>
      </c>
    </row>
    <row r="1033" spans="2:71">
      <c r="B1033" s="46" t="s">
        <v>881</v>
      </c>
      <c r="C1033" s="26" t="s">
        <v>96</v>
      </c>
      <c r="D1033" s="26">
        <v>1</v>
      </c>
      <c r="E1033" s="9">
        <v>43910</v>
      </c>
      <c r="F1033" s="9">
        <v>43896</v>
      </c>
      <c r="G1033" s="9">
        <v>44261</v>
      </c>
      <c r="H1033" s="25" t="s">
        <v>882</v>
      </c>
      <c r="J1033" s="25" t="s">
        <v>883</v>
      </c>
      <c r="L1033" s="25" t="s">
        <v>884</v>
      </c>
      <c r="M1033" s="25" t="s">
        <v>303</v>
      </c>
      <c r="N1033">
        <v>92780</v>
      </c>
      <c r="Q1033">
        <v>186</v>
      </c>
      <c r="R1033">
        <v>1000000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H1033">
        <v>2014</v>
      </c>
      <c r="AI1033" s="25" t="s">
        <v>90</v>
      </c>
      <c r="AJ1033" t="s">
        <v>902</v>
      </c>
      <c r="AK1033" s="11">
        <v>-4433.16</v>
      </c>
      <c r="AL1033" s="11">
        <v>0</v>
      </c>
      <c r="AM1033" s="11">
        <v>0</v>
      </c>
      <c r="AN1033" s="11">
        <v>0</v>
      </c>
      <c r="AO1033" s="11">
        <v>0</v>
      </c>
      <c r="AP1033" s="11">
        <v>-4433.16</v>
      </c>
      <c r="AQ1033" s="10">
        <v>15</v>
      </c>
      <c r="AR1033" s="11">
        <f t="shared" si="25"/>
        <v>-664.97399999999993</v>
      </c>
      <c r="AS1033" s="13">
        <v>44408</v>
      </c>
      <c r="AT1033" s="14" t="s">
        <v>83</v>
      </c>
      <c r="AU1033" s="15">
        <f t="shared" si="44"/>
        <v>-4433.16</v>
      </c>
      <c r="AV1033" s="11"/>
      <c r="AW1033" s="25" t="s">
        <v>886</v>
      </c>
      <c r="AY1033" s="16">
        <v>44408</v>
      </c>
      <c r="AZ1033" s="25" t="s">
        <v>886</v>
      </c>
      <c r="BH1033" s="25" t="s">
        <v>883</v>
      </c>
      <c r="BJ1033" s="25" t="s">
        <v>884</v>
      </c>
      <c r="BK1033" s="25" t="s">
        <v>303</v>
      </c>
      <c r="BL1033">
        <v>92780</v>
      </c>
      <c r="BM1033" s="25" t="s">
        <v>84</v>
      </c>
      <c r="BR1033">
        <v>2.35</v>
      </c>
      <c r="BS1033" s="25" t="s">
        <v>728</v>
      </c>
    </row>
    <row r="1034" spans="2:71">
      <c r="B1034" s="46" t="s">
        <v>881</v>
      </c>
      <c r="C1034" s="26" t="s">
        <v>96</v>
      </c>
      <c r="D1034" s="26">
        <v>1</v>
      </c>
      <c r="E1034" s="9">
        <v>43910</v>
      </c>
      <c r="F1034" s="9">
        <v>43896</v>
      </c>
      <c r="G1034" s="9">
        <v>44261</v>
      </c>
      <c r="H1034" s="25" t="s">
        <v>882</v>
      </c>
      <c r="J1034" s="25" t="s">
        <v>883</v>
      </c>
      <c r="L1034" s="25" t="s">
        <v>884</v>
      </c>
      <c r="M1034" s="25" t="s">
        <v>303</v>
      </c>
      <c r="N1034">
        <v>92780</v>
      </c>
      <c r="Q1034">
        <v>186</v>
      </c>
      <c r="R1034">
        <v>1000000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H1034">
        <v>2014</v>
      </c>
      <c r="AI1034" s="25" t="s">
        <v>90</v>
      </c>
      <c r="AJ1034" t="s">
        <v>900</v>
      </c>
      <c r="AK1034" s="11">
        <v>-4433.16</v>
      </c>
      <c r="AL1034" s="11">
        <v>0</v>
      </c>
      <c r="AM1034" s="11">
        <v>0</v>
      </c>
      <c r="AN1034" s="11">
        <v>0</v>
      </c>
      <c r="AO1034" s="11">
        <v>0</v>
      </c>
      <c r="AP1034" s="11">
        <v>-4433.16</v>
      </c>
      <c r="AQ1034" s="10">
        <v>15</v>
      </c>
      <c r="AR1034" s="11">
        <f t="shared" si="25"/>
        <v>-664.97399999999993</v>
      </c>
      <c r="AS1034" s="13">
        <v>44408</v>
      </c>
      <c r="AT1034" s="14" t="s">
        <v>83</v>
      </c>
      <c r="AU1034" s="15">
        <f t="shared" si="44"/>
        <v>-4433.16</v>
      </c>
      <c r="AV1034" s="11"/>
      <c r="AW1034" s="25" t="s">
        <v>886</v>
      </c>
      <c r="AY1034" s="16">
        <v>44408</v>
      </c>
      <c r="AZ1034" s="25" t="s">
        <v>886</v>
      </c>
      <c r="BH1034" s="25" t="s">
        <v>883</v>
      </c>
      <c r="BJ1034" s="25" t="s">
        <v>884</v>
      </c>
      <c r="BK1034" s="25" t="s">
        <v>303</v>
      </c>
      <c r="BL1034">
        <v>92780</v>
      </c>
      <c r="BM1034" s="25" t="s">
        <v>84</v>
      </c>
      <c r="BR1034">
        <v>2.35</v>
      </c>
      <c r="BS1034" s="25" t="s">
        <v>728</v>
      </c>
    </row>
    <row r="1035" spans="2:71">
      <c r="B1035" s="46" t="s">
        <v>881</v>
      </c>
      <c r="C1035" s="26" t="s">
        <v>96</v>
      </c>
      <c r="D1035" s="26">
        <v>1</v>
      </c>
      <c r="E1035" s="9">
        <v>43910</v>
      </c>
      <c r="F1035" s="9">
        <v>43896</v>
      </c>
      <c r="G1035" s="9">
        <v>44261</v>
      </c>
      <c r="H1035" s="25" t="s">
        <v>882</v>
      </c>
      <c r="J1035" s="25" t="s">
        <v>883</v>
      </c>
      <c r="L1035" s="25" t="s">
        <v>884</v>
      </c>
      <c r="M1035" s="25" t="s">
        <v>303</v>
      </c>
      <c r="N1035">
        <v>92780</v>
      </c>
      <c r="Q1035">
        <v>186</v>
      </c>
      <c r="R1035">
        <v>1000000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H1035">
        <v>2016</v>
      </c>
      <c r="AI1035" s="25" t="s">
        <v>90</v>
      </c>
      <c r="AJ1035" t="s">
        <v>906</v>
      </c>
      <c r="AK1035" s="11">
        <v>-4433.16</v>
      </c>
      <c r="AL1035" s="11">
        <v>0</v>
      </c>
      <c r="AM1035" s="11">
        <v>0</v>
      </c>
      <c r="AN1035" s="11">
        <v>0</v>
      </c>
      <c r="AO1035" s="11">
        <v>0</v>
      </c>
      <c r="AP1035" s="11">
        <v>-4433.16</v>
      </c>
      <c r="AQ1035" s="10">
        <v>15</v>
      </c>
      <c r="AR1035" s="11">
        <f t="shared" si="25"/>
        <v>-664.97399999999993</v>
      </c>
      <c r="AS1035" s="13">
        <v>44408</v>
      </c>
      <c r="AT1035" s="14" t="s">
        <v>83</v>
      </c>
      <c r="AU1035" s="15">
        <f t="shared" si="44"/>
        <v>-4433.16</v>
      </c>
      <c r="AV1035" s="11"/>
      <c r="AW1035" s="25" t="s">
        <v>886</v>
      </c>
      <c r="AY1035" s="16">
        <v>44408</v>
      </c>
      <c r="AZ1035" s="25" t="s">
        <v>886</v>
      </c>
      <c r="BH1035" s="25" t="s">
        <v>883</v>
      </c>
      <c r="BJ1035" s="25" t="s">
        <v>884</v>
      </c>
      <c r="BK1035" s="25" t="s">
        <v>303</v>
      </c>
      <c r="BL1035">
        <v>92780</v>
      </c>
      <c r="BM1035" s="25" t="s">
        <v>84</v>
      </c>
      <c r="BR1035">
        <v>2.35</v>
      </c>
      <c r="BS1035" s="25" t="s">
        <v>728</v>
      </c>
    </row>
    <row r="1036" spans="2:71">
      <c r="B1036" s="46" t="s">
        <v>881</v>
      </c>
      <c r="C1036" s="26" t="s">
        <v>96</v>
      </c>
      <c r="D1036" s="26">
        <v>2</v>
      </c>
      <c r="E1036" s="9">
        <v>43927</v>
      </c>
      <c r="F1036" s="9">
        <v>43896</v>
      </c>
      <c r="G1036" s="9">
        <v>44261</v>
      </c>
      <c r="H1036" s="25" t="s">
        <v>882</v>
      </c>
      <c r="J1036" s="25" t="s">
        <v>883</v>
      </c>
      <c r="L1036" s="25" t="s">
        <v>884</v>
      </c>
      <c r="M1036" s="25" t="s">
        <v>303</v>
      </c>
      <c r="N1036">
        <v>92780</v>
      </c>
      <c r="Q1036">
        <v>186</v>
      </c>
      <c r="R1036">
        <v>1000000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H1036">
        <v>2008</v>
      </c>
      <c r="AI1036" s="25" t="s">
        <v>87</v>
      </c>
      <c r="AJ1036" t="s">
        <v>893</v>
      </c>
      <c r="AK1036" s="11">
        <v>-4218.47</v>
      </c>
      <c r="AL1036" s="11">
        <v>0</v>
      </c>
      <c r="AM1036" s="11">
        <v>0</v>
      </c>
      <c r="AN1036" s="11">
        <v>0</v>
      </c>
      <c r="AO1036" s="11">
        <v>0</v>
      </c>
      <c r="AP1036" s="11">
        <v>-4218.47</v>
      </c>
      <c r="AQ1036" s="10">
        <v>15</v>
      </c>
      <c r="AR1036" s="11">
        <f t="shared" si="25"/>
        <v>-632.77049999999997</v>
      </c>
      <c r="AS1036" s="13">
        <v>44408</v>
      </c>
      <c r="AT1036" s="14" t="s">
        <v>83</v>
      </c>
      <c r="AU1036" s="15">
        <f t="shared" si="44"/>
        <v>-4218.47</v>
      </c>
      <c r="AV1036" s="11"/>
      <c r="AW1036" s="25" t="s">
        <v>886</v>
      </c>
      <c r="AY1036" s="16">
        <v>44408</v>
      </c>
      <c r="AZ1036" s="25" t="s">
        <v>886</v>
      </c>
      <c r="BH1036" s="25" t="s">
        <v>883</v>
      </c>
      <c r="BJ1036" s="25" t="s">
        <v>884</v>
      </c>
      <c r="BK1036" s="25" t="s">
        <v>303</v>
      </c>
      <c r="BL1036">
        <v>92780</v>
      </c>
      <c r="BM1036" s="25" t="s">
        <v>84</v>
      </c>
      <c r="BR1036">
        <v>2.35</v>
      </c>
      <c r="BS1036" s="25" t="s">
        <v>728</v>
      </c>
    </row>
    <row r="1037" spans="2:71">
      <c r="B1037" s="46" t="s">
        <v>881</v>
      </c>
      <c r="C1037" s="26" t="s">
        <v>96</v>
      </c>
      <c r="D1037" s="26">
        <v>2</v>
      </c>
      <c r="E1037" s="9">
        <v>43927</v>
      </c>
      <c r="F1037" s="9">
        <v>43896</v>
      </c>
      <c r="G1037" s="9">
        <v>44261</v>
      </c>
      <c r="H1037" s="25" t="s">
        <v>882</v>
      </c>
      <c r="J1037" s="25" t="s">
        <v>883</v>
      </c>
      <c r="L1037" s="25" t="s">
        <v>884</v>
      </c>
      <c r="M1037" s="25" t="s">
        <v>303</v>
      </c>
      <c r="N1037">
        <v>92780</v>
      </c>
      <c r="Q1037">
        <v>186</v>
      </c>
      <c r="R1037">
        <v>1000000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H1037">
        <v>2015</v>
      </c>
      <c r="AI1037" s="25" t="s">
        <v>90</v>
      </c>
      <c r="AJ1037" t="s">
        <v>892</v>
      </c>
      <c r="AK1037" s="11">
        <v>-4218.47</v>
      </c>
      <c r="AL1037" s="11">
        <v>0</v>
      </c>
      <c r="AM1037" s="11">
        <v>0</v>
      </c>
      <c r="AN1037" s="11">
        <v>0</v>
      </c>
      <c r="AO1037" s="11">
        <v>0</v>
      </c>
      <c r="AP1037" s="11">
        <v>-4218.47</v>
      </c>
      <c r="AQ1037" s="10">
        <v>15</v>
      </c>
      <c r="AR1037" s="11">
        <f t="shared" si="25"/>
        <v>-632.77049999999997</v>
      </c>
      <c r="AS1037" s="13">
        <v>44408</v>
      </c>
      <c r="AT1037" s="14" t="s">
        <v>83</v>
      </c>
      <c r="AU1037" s="15">
        <f t="shared" si="44"/>
        <v>-4218.47</v>
      </c>
      <c r="AV1037" s="11"/>
      <c r="AW1037" s="25" t="s">
        <v>886</v>
      </c>
      <c r="AY1037" s="16">
        <v>44408</v>
      </c>
      <c r="AZ1037" s="25" t="s">
        <v>886</v>
      </c>
      <c r="BH1037" s="25" t="s">
        <v>883</v>
      </c>
      <c r="BJ1037" s="25" t="s">
        <v>884</v>
      </c>
      <c r="BK1037" s="25" t="s">
        <v>303</v>
      </c>
      <c r="BL1037">
        <v>92780</v>
      </c>
      <c r="BM1037" s="25" t="s">
        <v>84</v>
      </c>
      <c r="BR1037">
        <v>2.35</v>
      </c>
      <c r="BS1037" s="25" t="s">
        <v>728</v>
      </c>
    </row>
    <row r="1038" spans="2:71">
      <c r="B1038" s="46" t="s">
        <v>881</v>
      </c>
      <c r="C1038" s="26" t="s">
        <v>96</v>
      </c>
      <c r="D1038" s="26">
        <v>2</v>
      </c>
      <c r="E1038" s="9">
        <v>43927</v>
      </c>
      <c r="F1038" s="9">
        <v>43896</v>
      </c>
      <c r="G1038" s="9">
        <v>44261</v>
      </c>
      <c r="H1038" s="25" t="s">
        <v>882</v>
      </c>
      <c r="J1038" s="25" t="s">
        <v>883</v>
      </c>
      <c r="L1038" s="25" t="s">
        <v>884</v>
      </c>
      <c r="M1038" s="25" t="s">
        <v>303</v>
      </c>
      <c r="N1038">
        <v>92780</v>
      </c>
      <c r="Q1038">
        <v>186</v>
      </c>
      <c r="R1038">
        <v>1000000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H1038">
        <v>2013</v>
      </c>
      <c r="AI1038" s="25" t="s">
        <v>90</v>
      </c>
      <c r="AJ1038" t="s">
        <v>911</v>
      </c>
      <c r="AK1038" s="11">
        <v>-4218.47</v>
      </c>
      <c r="AL1038" s="11">
        <v>0</v>
      </c>
      <c r="AM1038" s="11">
        <v>0</v>
      </c>
      <c r="AN1038" s="11">
        <v>0</v>
      </c>
      <c r="AO1038" s="11">
        <v>0</v>
      </c>
      <c r="AP1038" s="11">
        <v>-4218.47</v>
      </c>
      <c r="AQ1038" s="10">
        <v>15</v>
      </c>
      <c r="AR1038" s="11">
        <f t="shared" si="25"/>
        <v>-632.77049999999997</v>
      </c>
      <c r="AS1038" s="13">
        <v>44408</v>
      </c>
      <c r="AT1038" s="14" t="s">
        <v>83</v>
      </c>
      <c r="AU1038" s="15">
        <f t="shared" si="44"/>
        <v>-4218.47</v>
      </c>
      <c r="AV1038" s="11"/>
      <c r="AW1038" s="25" t="s">
        <v>886</v>
      </c>
      <c r="AY1038" s="16">
        <v>44408</v>
      </c>
      <c r="AZ1038" s="25" t="s">
        <v>886</v>
      </c>
      <c r="BH1038" s="25" t="s">
        <v>883</v>
      </c>
      <c r="BJ1038" s="25" t="s">
        <v>884</v>
      </c>
      <c r="BK1038" s="25" t="s">
        <v>303</v>
      </c>
      <c r="BL1038">
        <v>92780</v>
      </c>
      <c r="BM1038" s="25" t="s">
        <v>84</v>
      </c>
      <c r="BR1038">
        <v>2.35</v>
      </c>
      <c r="BS1038" s="25" t="s">
        <v>728</v>
      </c>
    </row>
    <row r="1039" spans="2:71">
      <c r="B1039" s="46" t="s">
        <v>881</v>
      </c>
      <c r="C1039" s="26" t="s">
        <v>96</v>
      </c>
      <c r="D1039" s="26">
        <v>3</v>
      </c>
      <c r="E1039" s="9">
        <v>43931</v>
      </c>
      <c r="F1039" s="9">
        <v>43896</v>
      </c>
      <c r="G1039" s="9">
        <v>44261</v>
      </c>
      <c r="H1039" s="25" t="s">
        <v>882</v>
      </c>
      <c r="J1039" s="25" t="s">
        <v>883</v>
      </c>
      <c r="L1039" s="25" t="s">
        <v>884</v>
      </c>
      <c r="M1039" s="25" t="s">
        <v>303</v>
      </c>
      <c r="N1039">
        <v>92780</v>
      </c>
      <c r="Q1039">
        <v>186</v>
      </c>
      <c r="R1039">
        <v>1000000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H1039">
        <v>2013</v>
      </c>
      <c r="AI1039" s="25" t="s">
        <v>90</v>
      </c>
      <c r="AJ1039" t="s">
        <v>909</v>
      </c>
      <c r="AK1039" s="11">
        <v>-4167.95</v>
      </c>
      <c r="AL1039" s="11">
        <v>0</v>
      </c>
      <c r="AM1039" s="11">
        <v>0</v>
      </c>
      <c r="AN1039" s="11">
        <v>0</v>
      </c>
      <c r="AO1039" s="11">
        <v>0</v>
      </c>
      <c r="AP1039" s="11">
        <v>-4167.95</v>
      </c>
      <c r="AQ1039" s="10">
        <v>15</v>
      </c>
      <c r="AR1039" s="11">
        <f t="shared" si="25"/>
        <v>-625.1925</v>
      </c>
      <c r="AS1039" s="13">
        <v>44408</v>
      </c>
      <c r="AT1039" s="14" t="s">
        <v>83</v>
      </c>
      <c r="AU1039" s="15">
        <f t="shared" si="44"/>
        <v>-4167.95</v>
      </c>
      <c r="AV1039" s="11"/>
      <c r="AW1039" s="25" t="s">
        <v>886</v>
      </c>
      <c r="AY1039" s="16">
        <v>44408</v>
      </c>
      <c r="AZ1039" s="25" t="s">
        <v>886</v>
      </c>
      <c r="BH1039" s="25" t="s">
        <v>883</v>
      </c>
      <c r="BJ1039" s="25" t="s">
        <v>884</v>
      </c>
      <c r="BK1039" s="25" t="s">
        <v>303</v>
      </c>
      <c r="BL1039">
        <v>92780</v>
      </c>
      <c r="BM1039" s="25" t="s">
        <v>84</v>
      </c>
      <c r="BR1039">
        <v>2.35</v>
      </c>
      <c r="BS1039" s="25" t="s">
        <v>728</v>
      </c>
    </row>
    <row r="1040" spans="2:71">
      <c r="B1040" s="46" t="s">
        <v>881</v>
      </c>
      <c r="C1040" s="26" t="s">
        <v>96</v>
      </c>
      <c r="D1040" s="26">
        <v>4</v>
      </c>
      <c r="E1040" s="9">
        <v>43936</v>
      </c>
      <c r="F1040" s="9">
        <v>43896</v>
      </c>
      <c r="G1040" s="9">
        <v>44261</v>
      </c>
      <c r="H1040" s="25" t="s">
        <v>882</v>
      </c>
      <c r="J1040" s="25" t="s">
        <v>883</v>
      </c>
      <c r="L1040" s="25" t="s">
        <v>884</v>
      </c>
      <c r="M1040" s="25" t="s">
        <v>303</v>
      </c>
      <c r="N1040">
        <v>92780</v>
      </c>
      <c r="Q1040">
        <v>186</v>
      </c>
      <c r="R1040">
        <v>1000000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H1040">
        <v>2012</v>
      </c>
      <c r="AI1040" s="25" t="s">
        <v>110</v>
      </c>
      <c r="AJ1040" t="s">
        <v>887</v>
      </c>
      <c r="AK1040" s="11">
        <v>-4104.79</v>
      </c>
      <c r="AL1040" s="11">
        <v>0</v>
      </c>
      <c r="AM1040" s="11">
        <v>0</v>
      </c>
      <c r="AN1040" s="11">
        <v>0</v>
      </c>
      <c r="AO1040" s="11">
        <v>0</v>
      </c>
      <c r="AP1040" s="11">
        <v>-4104.79</v>
      </c>
      <c r="AQ1040" s="10">
        <v>15</v>
      </c>
      <c r="AR1040" s="11">
        <f t="shared" si="25"/>
        <v>-615.71849999999995</v>
      </c>
      <c r="AS1040" s="13">
        <v>44408</v>
      </c>
      <c r="AT1040" s="14" t="s">
        <v>83</v>
      </c>
      <c r="AU1040" s="15">
        <f t="shared" si="44"/>
        <v>-4104.79</v>
      </c>
      <c r="AV1040" s="11"/>
      <c r="AW1040" s="25" t="s">
        <v>886</v>
      </c>
      <c r="AY1040" s="16">
        <v>44408</v>
      </c>
      <c r="AZ1040" s="25" t="s">
        <v>886</v>
      </c>
      <c r="BH1040" s="25" t="s">
        <v>883</v>
      </c>
      <c r="BJ1040" s="25" t="s">
        <v>884</v>
      </c>
      <c r="BK1040" s="25" t="s">
        <v>303</v>
      </c>
      <c r="BL1040">
        <v>92780</v>
      </c>
      <c r="BM1040" s="25" t="s">
        <v>84</v>
      </c>
      <c r="BR1040">
        <v>2.35</v>
      </c>
      <c r="BS1040" s="25" t="s">
        <v>728</v>
      </c>
    </row>
    <row r="1041" spans="2:71">
      <c r="B1041" s="46" t="s">
        <v>881</v>
      </c>
      <c r="C1041" s="26" t="s">
        <v>96</v>
      </c>
      <c r="D1041" s="26">
        <v>4</v>
      </c>
      <c r="E1041" s="9">
        <v>43936</v>
      </c>
      <c r="F1041" s="9">
        <v>43896</v>
      </c>
      <c r="G1041" s="9">
        <v>44261</v>
      </c>
      <c r="H1041" s="25" t="s">
        <v>882</v>
      </c>
      <c r="J1041" s="25" t="s">
        <v>883</v>
      </c>
      <c r="L1041" s="25" t="s">
        <v>884</v>
      </c>
      <c r="M1041" s="25" t="s">
        <v>303</v>
      </c>
      <c r="N1041">
        <v>92780</v>
      </c>
      <c r="Q1041">
        <v>186</v>
      </c>
      <c r="R1041">
        <v>1000000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H1041">
        <v>2005</v>
      </c>
      <c r="AI1041" s="25" t="s">
        <v>81</v>
      </c>
      <c r="AJ1041" t="s">
        <v>894</v>
      </c>
      <c r="AK1041" s="11">
        <v>-4104.79</v>
      </c>
      <c r="AL1041" s="11">
        <v>0</v>
      </c>
      <c r="AM1041" s="11">
        <v>0</v>
      </c>
      <c r="AN1041" s="11">
        <v>0</v>
      </c>
      <c r="AO1041" s="11">
        <v>0</v>
      </c>
      <c r="AP1041" s="11">
        <v>-4104.79</v>
      </c>
      <c r="AQ1041" s="10">
        <v>15</v>
      </c>
      <c r="AR1041" s="11">
        <f t="shared" ref="AR1041:AR1297" si="45">AP1041*AQ1041%</f>
        <v>-615.71849999999995</v>
      </c>
      <c r="AS1041" s="13">
        <v>44408</v>
      </c>
      <c r="AT1041" s="14" t="s">
        <v>83</v>
      </c>
      <c r="AU1041" s="15">
        <f t="shared" si="44"/>
        <v>-4104.79</v>
      </c>
      <c r="AV1041" s="11"/>
      <c r="AW1041" s="25" t="s">
        <v>886</v>
      </c>
      <c r="AY1041" s="16">
        <v>44408</v>
      </c>
      <c r="AZ1041" s="25" t="s">
        <v>886</v>
      </c>
      <c r="BH1041" s="25" t="s">
        <v>883</v>
      </c>
      <c r="BJ1041" s="25" t="s">
        <v>884</v>
      </c>
      <c r="BK1041" s="25" t="s">
        <v>303</v>
      </c>
      <c r="BL1041">
        <v>92780</v>
      </c>
      <c r="BM1041" s="25" t="s">
        <v>84</v>
      </c>
      <c r="BR1041">
        <v>2.35</v>
      </c>
      <c r="BS1041" s="25" t="s">
        <v>728</v>
      </c>
    </row>
    <row r="1042" spans="2:71">
      <c r="B1042" s="46" t="s">
        <v>881</v>
      </c>
      <c r="C1042" s="26" t="s">
        <v>96</v>
      </c>
      <c r="D1042" s="26">
        <v>4</v>
      </c>
      <c r="E1042" s="9">
        <v>43936</v>
      </c>
      <c r="F1042" s="9">
        <v>43896</v>
      </c>
      <c r="G1042" s="9">
        <v>44261</v>
      </c>
      <c r="H1042" s="25" t="s">
        <v>882</v>
      </c>
      <c r="J1042" s="25" t="s">
        <v>883</v>
      </c>
      <c r="L1042" s="25" t="s">
        <v>884</v>
      </c>
      <c r="M1042" s="25" t="s">
        <v>303</v>
      </c>
      <c r="N1042">
        <v>92780</v>
      </c>
      <c r="Q1042">
        <v>186</v>
      </c>
      <c r="R1042">
        <v>1000000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H1042">
        <v>2010</v>
      </c>
      <c r="AI1042" s="25" t="s">
        <v>90</v>
      </c>
      <c r="AJ1042" t="s">
        <v>895</v>
      </c>
      <c r="AK1042" s="11">
        <v>-4104.79</v>
      </c>
      <c r="AL1042" s="11">
        <v>0</v>
      </c>
      <c r="AM1042" s="11">
        <v>0</v>
      </c>
      <c r="AN1042" s="11">
        <v>0</v>
      </c>
      <c r="AO1042" s="11">
        <v>0</v>
      </c>
      <c r="AP1042" s="11">
        <v>-4104.79</v>
      </c>
      <c r="AQ1042" s="10">
        <v>15</v>
      </c>
      <c r="AR1042" s="11">
        <f t="shared" si="45"/>
        <v>-615.71849999999995</v>
      </c>
      <c r="AS1042" s="13">
        <v>44408</v>
      </c>
      <c r="AT1042" s="14" t="s">
        <v>83</v>
      </c>
      <c r="AU1042" s="15">
        <f t="shared" si="44"/>
        <v>-4104.79</v>
      </c>
      <c r="AV1042" s="11"/>
      <c r="AW1042" s="25" t="s">
        <v>886</v>
      </c>
      <c r="AY1042" s="16">
        <v>44408</v>
      </c>
      <c r="AZ1042" s="25" t="s">
        <v>886</v>
      </c>
      <c r="BH1042" s="25" t="s">
        <v>883</v>
      </c>
      <c r="BJ1042" s="25" t="s">
        <v>884</v>
      </c>
      <c r="BK1042" s="25" t="s">
        <v>303</v>
      </c>
      <c r="BL1042">
        <v>92780</v>
      </c>
      <c r="BM1042" s="25" t="s">
        <v>84</v>
      </c>
      <c r="BR1042">
        <v>2.35</v>
      </c>
      <c r="BS1042" s="25" t="s">
        <v>728</v>
      </c>
    </row>
    <row r="1043" spans="2:71">
      <c r="B1043" s="46" t="s">
        <v>881</v>
      </c>
      <c r="C1043" s="26" t="s">
        <v>96</v>
      </c>
      <c r="D1043" s="26">
        <v>4</v>
      </c>
      <c r="E1043" s="9">
        <v>43936</v>
      </c>
      <c r="F1043" s="9">
        <v>43896</v>
      </c>
      <c r="G1043" s="9">
        <v>44261</v>
      </c>
      <c r="H1043" s="25" t="s">
        <v>882</v>
      </c>
      <c r="J1043" s="25" t="s">
        <v>883</v>
      </c>
      <c r="L1043" s="25" t="s">
        <v>884</v>
      </c>
      <c r="M1043" s="25" t="s">
        <v>303</v>
      </c>
      <c r="N1043">
        <v>92780</v>
      </c>
      <c r="Q1043">
        <v>186</v>
      </c>
      <c r="R1043">
        <v>1000000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H1043">
        <v>2010</v>
      </c>
      <c r="AI1043" s="25" t="s">
        <v>90</v>
      </c>
      <c r="AJ1043" t="s">
        <v>890</v>
      </c>
      <c r="AK1043" s="11">
        <v>-4104.79</v>
      </c>
      <c r="AL1043" s="11">
        <v>0</v>
      </c>
      <c r="AM1043" s="11">
        <v>0</v>
      </c>
      <c r="AN1043" s="11">
        <v>0</v>
      </c>
      <c r="AO1043" s="11">
        <v>0</v>
      </c>
      <c r="AP1043" s="11">
        <v>-4104.79</v>
      </c>
      <c r="AQ1043" s="10">
        <v>15</v>
      </c>
      <c r="AR1043" s="11">
        <f t="shared" si="45"/>
        <v>-615.71849999999995</v>
      </c>
      <c r="AS1043" s="13">
        <v>44408</v>
      </c>
      <c r="AT1043" s="14" t="s">
        <v>83</v>
      </c>
      <c r="AU1043" s="15">
        <f t="shared" si="44"/>
        <v>-4104.79</v>
      </c>
      <c r="AV1043" s="11"/>
      <c r="AW1043" s="25" t="s">
        <v>886</v>
      </c>
      <c r="AY1043" s="16">
        <v>44408</v>
      </c>
      <c r="AZ1043" s="25" t="s">
        <v>886</v>
      </c>
      <c r="BH1043" s="25" t="s">
        <v>883</v>
      </c>
      <c r="BJ1043" s="25" t="s">
        <v>884</v>
      </c>
      <c r="BK1043" s="25" t="s">
        <v>303</v>
      </c>
      <c r="BL1043">
        <v>92780</v>
      </c>
      <c r="BM1043" s="25" t="s">
        <v>84</v>
      </c>
      <c r="BR1043">
        <v>2.35</v>
      </c>
      <c r="BS1043" s="25" t="s">
        <v>728</v>
      </c>
    </row>
    <row r="1044" spans="2:71">
      <c r="B1044" s="46" t="s">
        <v>881</v>
      </c>
      <c r="C1044" s="26" t="s">
        <v>96</v>
      </c>
      <c r="D1044" s="26">
        <v>4</v>
      </c>
      <c r="E1044" s="9">
        <v>43936</v>
      </c>
      <c r="F1044" s="9">
        <v>43896</v>
      </c>
      <c r="G1044" s="9">
        <v>44261</v>
      </c>
      <c r="H1044" s="25" t="s">
        <v>882</v>
      </c>
      <c r="J1044" s="25" t="s">
        <v>883</v>
      </c>
      <c r="L1044" s="25" t="s">
        <v>884</v>
      </c>
      <c r="M1044" s="25" t="s">
        <v>303</v>
      </c>
      <c r="N1044">
        <v>92780</v>
      </c>
      <c r="Q1044">
        <v>186</v>
      </c>
      <c r="R1044">
        <v>1000000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H1044">
        <v>2014</v>
      </c>
      <c r="AI1044" s="25" t="s">
        <v>90</v>
      </c>
      <c r="AJ1044" t="s">
        <v>888</v>
      </c>
      <c r="AK1044" s="11">
        <v>-4104.79</v>
      </c>
      <c r="AL1044" s="11">
        <v>0</v>
      </c>
      <c r="AM1044" s="11">
        <v>0</v>
      </c>
      <c r="AN1044" s="11">
        <v>0</v>
      </c>
      <c r="AO1044" s="11">
        <v>0</v>
      </c>
      <c r="AP1044" s="11">
        <v>-4104.79</v>
      </c>
      <c r="AQ1044" s="10">
        <v>15</v>
      </c>
      <c r="AR1044" s="11">
        <f t="shared" si="45"/>
        <v>-615.71849999999995</v>
      </c>
      <c r="AS1044" s="13">
        <v>44408</v>
      </c>
      <c r="AT1044" s="14" t="s">
        <v>83</v>
      </c>
      <c r="AU1044" s="15">
        <f t="shared" si="44"/>
        <v>-4104.79</v>
      </c>
      <c r="AV1044" s="11"/>
      <c r="AW1044" s="25" t="s">
        <v>886</v>
      </c>
      <c r="AY1044" s="16">
        <v>44408</v>
      </c>
      <c r="AZ1044" s="25" t="s">
        <v>886</v>
      </c>
      <c r="BH1044" s="25" t="s">
        <v>883</v>
      </c>
      <c r="BJ1044" s="25" t="s">
        <v>884</v>
      </c>
      <c r="BK1044" s="25" t="s">
        <v>303</v>
      </c>
      <c r="BL1044">
        <v>92780</v>
      </c>
      <c r="BM1044" s="25" t="s">
        <v>84</v>
      </c>
      <c r="BR1044">
        <v>2.35</v>
      </c>
      <c r="BS1044" s="25" t="s">
        <v>728</v>
      </c>
    </row>
    <row r="1045" spans="2:71">
      <c r="B1045" s="46" t="s">
        <v>881</v>
      </c>
      <c r="C1045" s="26" t="s">
        <v>96</v>
      </c>
      <c r="D1045" s="39" t="s">
        <v>912</v>
      </c>
      <c r="E1045" s="9">
        <v>43936</v>
      </c>
      <c r="F1045" s="9">
        <v>43896</v>
      </c>
      <c r="G1045" s="9">
        <v>44261</v>
      </c>
      <c r="H1045" s="25" t="s">
        <v>882</v>
      </c>
      <c r="J1045" s="25" t="s">
        <v>883</v>
      </c>
      <c r="L1045" s="25" t="s">
        <v>884</v>
      </c>
      <c r="M1045" s="25" t="s">
        <v>303</v>
      </c>
      <c r="N1045">
        <v>92780</v>
      </c>
      <c r="Q1045">
        <v>186</v>
      </c>
      <c r="R1045">
        <v>1000000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H1045">
        <v>2014</v>
      </c>
      <c r="AI1045" s="25" t="s">
        <v>90</v>
      </c>
      <c r="AJ1045" t="s">
        <v>885</v>
      </c>
      <c r="AK1045" s="11">
        <v>-4104.79</v>
      </c>
      <c r="AL1045" s="11">
        <v>0</v>
      </c>
      <c r="AM1045" s="11">
        <v>0</v>
      </c>
      <c r="AN1045" s="11">
        <v>0</v>
      </c>
      <c r="AO1045" s="11">
        <v>0</v>
      </c>
      <c r="AP1045" s="11">
        <v>-4104.79</v>
      </c>
      <c r="AQ1045" s="10">
        <v>15</v>
      </c>
      <c r="AR1045" s="11">
        <f t="shared" si="45"/>
        <v>-615.71849999999995</v>
      </c>
      <c r="AS1045" s="13">
        <v>44408</v>
      </c>
      <c r="AT1045" s="14" t="s">
        <v>83</v>
      </c>
      <c r="AU1045" s="15">
        <f t="shared" si="44"/>
        <v>-4104.79</v>
      </c>
      <c r="AV1045" s="11"/>
      <c r="AW1045" s="25" t="s">
        <v>886</v>
      </c>
      <c r="AY1045" s="16">
        <v>44408</v>
      </c>
      <c r="AZ1045" s="25" t="s">
        <v>886</v>
      </c>
      <c r="BH1045" s="25" t="s">
        <v>883</v>
      </c>
      <c r="BJ1045" s="25" t="s">
        <v>884</v>
      </c>
      <c r="BK1045" s="25" t="s">
        <v>303</v>
      </c>
      <c r="BL1045">
        <v>92780</v>
      </c>
      <c r="BM1045" s="25" t="s">
        <v>84</v>
      </c>
      <c r="BR1045">
        <v>2.35</v>
      </c>
      <c r="BS1045" s="25" t="s">
        <v>728</v>
      </c>
    </row>
    <row r="1046" spans="2:71">
      <c r="B1046" s="46" t="s">
        <v>881</v>
      </c>
      <c r="C1046" s="26" t="s">
        <v>96</v>
      </c>
      <c r="D1046" s="26">
        <v>5</v>
      </c>
      <c r="E1046" s="9">
        <v>43943</v>
      </c>
      <c r="F1046" s="9">
        <v>43896</v>
      </c>
      <c r="G1046" s="9">
        <v>44261</v>
      </c>
      <c r="H1046" s="25" t="s">
        <v>882</v>
      </c>
      <c r="J1046" s="25" t="s">
        <v>883</v>
      </c>
      <c r="L1046" s="25" t="s">
        <v>884</v>
      </c>
      <c r="M1046" s="25" t="s">
        <v>303</v>
      </c>
      <c r="N1046">
        <v>92780</v>
      </c>
      <c r="Q1046">
        <v>186</v>
      </c>
      <c r="R1046">
        <v>1000000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H1046">
        <v>2015</v>
      </c>
      <c r="AI1046" s="25" t="s">
        <v>90</v>
      </c>
      <c r="AJ1046" t="s">
        <v>913</v>
      </c>
      <c r="AK1046" s="11">
        <v>-4016.38</v>
      </c>
      <c r="AL1046" s="11">
        <v>0</v>
      </c>
      <c r="AM1046" s="11">
        <v>0</v>
      </c>
      <c r="AN1046" s="11">
        <v>0</v>
      </c>
      <c r="AO1046" s="11">
        <v>0</v>
      </c>
      <c r="AP1046" s="11">
        <v>-4016.38</v>
      </c>
      <c r="AQ1046" s="10">
        <v>15</v>
      </c>
      <c r="AR1046" s="11">
        <f t="shared" si="45"/>
        <v>-602.45699999999999</v>
      </c>
      <c r="AS1046" s="13">
        <v>44408</v>
      </c>
      <c r="AT1046" s="14" t="s">
        <v>83</v>
      </c>
      <c r="AU1046" s="15">
        <f t="shared" si="44"/>
        <v>-4016.38</v>
      </c>
      <c r="AV1046" s="11"/>
      <c r="AW1046" s="25" t="s">
        <v>886</v>
      </c>
      <c r="AY1046" s="16">
        <v>44408</v>
      </c>
      <c r="AZ1046" s="25" t="s">
        <v>886</v>
      </c>
      <c r="BH1046" s="25" t="s">
        <v>883</v>
      </c>
      <c r="BJ1046" s="25" t="s">
        <v>884</v>
      </c>
      <c r="BK1046" s="25" t="s">
        <v>303</v>
      </c>
      <c r="BL1046">
        <v>92780</v>
      </c>
      <c r="BM1046" s="25" t="s">
        <v>84</v>
      </c>
      <c r="BR1046">
        <v>2.35</v>
      </c>
      <c r="BS1046" s="25" t="s">
        <v>728</v>
      </c>
    </row>
    <row r="1047" spans="2:71">
      <c r="B1047" s="46" t="s">
        <v>881</v>
      </c>
      <c r="C1047" s="26" t="s">
        <v>96</v>
      </c>
      <c r="D1047" s="26">
        <v>5</v>
      </c>
      <c r="E1047" s="9">
        <v>43943</v>
      </c>
      <c r="F1047" s="9">
        <v>43896</v>
      </c>
      <c r="G1047" s="9">
        <v>44261</v>
      </c>
      <c r="H1047" s="25" t="s">
        <v>882</v>
      </c>
      <c r="J1047" s="25" t="s">
        <v>883</v>
      </c>
      <c r="L1047" s="25" t="s">
        <v>884</v>
      </c>
      <c r="M1047" s="25" t="s">
        <v>303</v>
      </c>
      <c r="N1047">
        <v>92780</v>
      </c>
      <c r="Q1047">
        <v>186</v>
      </c>
      <c r="R1047">
        <v>1000000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H1047">
        <v>2013</v>
      </c>
      <c r="AI1047" s="25" t="s">
        <v>90</v>
      </c>
      <c r="AJ1047" t="s">
        <v>901</v>
      </c>
      <c r="AK1047" s="11">
        <v>-4016.38</v>
      </c>
      <c r="AL1047" s="11">
        <v>0</v>
      </c>
      <c r="AM1047" s="11">
        <v>0</v>
      </c>
      <c r="AN1047" s="11">
        <v>0</v>
      </c>
      <c r="AO1047" s="11">
        <v>0</v>
      </c>
      <c r="AP1047" s="11">
        <v>-4016.38</v>
      </c>
      <c r="AQ1047" s="10">
        <v>15</v>
      </c>
      <c r="AR1047" s="11">
        <f t="shared" si="45"/>
        <v>-602.45699999999999</v>
      </c>
      <c r="AS1047" s="13">
        <v>44408</v>
      </c>
      <c r="AT1047" s="14" t="s">
        <v>83</v>
      </c>
      <c r="AU1047" s="15">
        <f t="shared" si="44"/>
        <v>-4016.38</v>
      </c>
      <c r="AV1047" s="11"/>
      <c r="AW1047" s="25" t="s">
        <v>886</v>
      </c>
      <c r="AY1047" s="16">
        <v>44408</v>
      </c>
      <c r="AZ1047" s="25" t="s">
        <v>886</v>
      </c>
      <c r="BH1047" s="25" t="s">
        <v>883</v>
      </c>
      <c r="BJ1047" s="25" t="s">
        <v>884</v>
      </c>
      <c r="BK1047" s="25" t="s">
        <v>303</v>
      </c>
      <c r="BL1047">
        <v>92780</v>
      </c>
      <c r="BM1047" s="25" t="s">
        <v>84</v>
      </c>
      <c r="BR1047">
        <v>2.35</v>
      </c>
      <c r="BS1047" s="25" t="s">
        <v>728</v>
      </c>
    </row>
    <row r="1048" spans="2:71">
      <c r="B1048" s="46" t="s">
        <v>881</v>
      </c>
      <c r="C1048" s="26" t="s">
        <v>96</v>
      </c>
      <c r="D1048" s="26">
        <v>5</v>
      </c>
      <c r="E1048" s="9">
        <v>43943</v>
      </c>
      <c r="F1048" s="9">
        <v>43896</v>
      </c>
      <c r="G1048" s="9">
        <v>44261</v>
      </c>
      <c r="H1048" s="25" t="s">
        <v>882</v>
      </c>
      <c r="J1048" s="25" t="s">
        <v>883</v>
      </c>
      <c r="L1048" s="25" t="s">
        <v>884</v>
      </c>
      <c r="M1048" s="25" t="s">
        <v>303</v>
      </c>
      <c r="N1048">
        <v>92780</v>
      </c>
      <c r="Q1048">
        <v>186</v>
      </c>
      <c r="R1048">
        <v>1000000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H1048">
        <v>2013</v>
      </c>
      <c r="AI1048" s="25" t="s">
        <v>90</v>
      </c>
      <c r="AJ1048" t="s">
        <v>910</v>
      </c>
      <c r="AK1048" s="11">
        <v>-4016.38</v>
      </c>
      <c r="AL1048" s="11">
        <v>0</v>
      </c>
      <c r="AM1048" s="11">
        <v>0</v>
      </c>
      <c r="AN1048" s="11">
        <v>0</v>
      </c>
      <c r="AO1048" s="11">
        <v>0</v>
      </c>
      <c r="AP1048" s="11">
        <v>-4016.38</v>
      </c>
      <c r="AQ1048" s="10">
        <v>15</v>
      </c>
      <c r="AR1048" s="11">
        <f t="shared" si="45"/>
        <v>-602.45699999999999</v>
      </c>
      <c r="AS1048" s="13">
        <v>44408</v>
      </c>
      <c r="AT1048" s="14" t="s">
        <v>83</v>
      </c>
      <c r="AU1048" s="15">
        <f t="shared" si="44"/>
        <v>-4016.38</v>
      </c>
      <c r="AV1048" s="11"/>
      <c r="AW1048" s="25" t="s">
        <v>886</v>
      </c>
      <c r="AY1048" s="16">
        <v>44408</v>
      </c>
      <c r="AZ1048" s="25" t="s">
        <v>886</v>
      </c>
      <c r="BH1048" s="25" t="s">
        <v>883</v>
      </c>
      <c r="BJ1048" s="25" t="s">
        <v>884</v>
      </c>
      <c r="BK1048" s="25" t="s">
        <v>303</v>
      </c>
      <c r="BL1048">
        <v>92780</v>
      </c>
      <c r="BM1048" s="25" t="s">
        <v>84</v>
      </c>
      <c r="BR1048">
        <v>2.35</v>
      </c>
      <c r="BS1048" s="25" t="s">
        <v>728</v>
      </c>
    </row>
    <row r="1049" spans="2:71">
      <c r="B1049" s="46" t="s">
        <v>881</v>
      </c>
      <c r="C1049" s="26" t="s">
        <v>96</v>
      </c>
      <c r="D1049" s="26">
        <v>5</v>
      </c>
      <c r="E1049" s="9">
        <v>43943</v>
      </c>
      <c r="F1049" s="9">
        <v>43896</v>
      </c>
      <c r="G1049" s="9">
        <v>44261</v>
      </c>
      <c r="H1049" s="25" t="s">
        <v>882</v>
      </c>
      <c r="J1049" s="25" t="s">
        <v>883</v>
      </c>
      <c r="L1049" s="25" t="s">
        <v>884</v>
      </c>
      <c r="M1049" s="25" t="s">
        <v>303</v>
      </c>
      <c r="N1049">
        <v>92780</v>
      </c>
      <c r="Q1049">
        <v>186</v>
      </c>
      <c r="R1049">
        <v>1000000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H1049">
        <v>2014</v>
      </c>
      <c r="AI1049" s="25" t="s">
        <v>90</v>
      </c>
      <c r="AJ1049" t="s">
        <v>891</v>
      </c>
      <c r="AK1049" s="11">
        <v>-4016.38</v>
      </c>
      <c r="AL1049" s="11">
        <v>0</v>
      </c>
      <c r="AM1049" s="11">
        <v>0</v>
      </c>
      <c r="AN1049" s="11">
        <v>0</v>
      </c>
      <c r="AO1049" s="11">
        <v>0</v>
      </c>
      <c r="AP1049" s="11">
        <v>-4016.38</v>
      </c>
      <c r="AQ1049" s="10">
        <v>15</v>
      </c>
      <c r="AR1049" s="11">
        <f t="shared" si="45"/>
        <v>-602.45699999999999</v>
      </c>
      <c r="AS1049" s="13">
        <v>44408</v>
      </c>
      <c r="AT1049" s="14" t="s">
        <v>83</v>
      </c>
      <c r="AU1049" s="15">
        <f t="shared" si="44"/>
        <v>-4016.38</v>
      </c>
      <c r="AV1049" s="11"/>
      <c r="AW1049" s="25" t="s">
        <v>886</v>
      </c>
      <c r="AY1049" s="16">
        <v>44408</v>
      </c>
      <c r="AZ1049" s="25" t="s">
        <v>886</v>
      </c>
      <c r="BH1049" s="25" t="s">
        <v>883</v>
      </c>
      <c r="BJ1049" s="25" t="s">
        <v>884</v>
      </c>
      <c r="BK1049" s="25" t="s">
        <v>303</v>
      </c>
      <c r="BL1049">
        <v>92780</v>
      </c>
      <c r="BM1049" s="25" t="s">
        <v>84</v>
      </c>
      <c r="BR1049">
        <v>2.35</v>
      </c>
      <c r="BS1049" s="25" t="s">
        <v>728</v>
      </c>
    </row>
    <row r="1050" spans="2:71">
      <c r="B1050" s="46" t="s">
        <v>881</v>
      </c>
      <c r="C1050" s="26" t="s">
        <v>96</v>
      </c>
      <c r="D1050" s="26">
        <v>5</v>
      </c>
      <c r="E1050" s="9">
        <v>43943</v>
      </c>
      <c r="F1050" s="9">
        <v>43896</v>
      </c>
      <c r="G1050" s="9">
        <v>44261</v>
      </c>
      <c r="H1050" s="25" t="s">
        <v>882</v>
      </c>
      <c r="J1050" s="25" t="s">
        <v>883</v>
      </c>
      <c r="L1050" s="25" t="s">
        <v>884</v>
      </c>
      <c r="M1050" s="25" t="s">
        <v>303</v>
      </c>
      <c r="N1050">
        <v>92780</v>
      </c>
      <c r="Q1050">
        <v>186</v>
      </c>
      <c r="R1050">
        <v>1000000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H1050">
        <v>2014</v>
      </c>
      <c r="AI1050" s="25" t="s">
        <v>90</v>
      </c>
      <c r="AJ1050" t="s">
        <v>897</v>
      </c>
      <c r="AK1050" s="11">
        <v>-4016.38</v>
      </c>
      <c r="AL1050" s="11">
        <v>0</v>
      </c>
      <c r="AM1050" s="11">
        <v>0</v>
      </c>
      <c r="AN1050" s="11">
        <v>0</v>
      </c>
      <c r="AO1050" s="11">
        <v>0</v>
      </c>
      <c r="AP1050" s="11">
        <v>-4016.38</v>
      </c>
      <c r="AQ1050" s="10">
        <v>15</v>
      </c>
      <c r="AR1050" s="11">
        <f t="shared" si="45"/>
        <v>-602.45699999999999</v>
      </c>
      <c r="AS1050" s="13">
        <v>44408</v>
      </c>
      <c r="AT1050" s="14" t="s">
        <v>83</v>
      </c>
      <c r="AU1050" s="15">
        <f t="shared" si="44"/>
        <v>-4016.38</v>
      </c>
      <c r="AV1050" s="11"/>
      <c r="AW1050" s="25" t="s">
        <v>886</v>
      </c>
      <c r="AY1050" s="16">
        <v>44408</v>
      </c>
      <c r="AZ1050" s="25" t="s">
        <v>886</v>
      </c>
      <c r="BH1050" s="25" t="s">
        <v>883</v>
      </c>
      <c r="BJ1050" s="25" t="s">
        <v>884</v>
      </c>
      <c r="BK1050" s="25" t="s">
        <v>303</v>
      </c>
      <c r="BL1050">
        <v>92780</v>
      </c>
      <c r="BM1050" s="25" t="s">
        <v>84</v>
      </c>
      <c r="BR1050">
        <v>2.35</v>
      </c>
      <c r="BS1050" s="25" t="s">
        <v>728</v>
      </c>
    </row>
    <row r="1051" spans="2:71">
      <c r="B1051" s="46" t="s">
        <v>881</v>
      </c>
      <c r="C1051" s="26" t="s">
        <v>96</v>
      </c>
      <c r="D1051" s="26">
        <v>5</v>
      </c>
      <c r="E1051" s="9">
        <v>43943</v>
      </c>
      <c r="F1051" s="9">
        <v>43896</v>
      </c>
      <c r="G1051" s="9">
        <v>44261</v>
      </c>
      <c r="H1051" s="25" t="s">
        <v>882</v>
      </c>
      <c r="J1051" s="25" t="s">
        <v>883</v>
      </c>
      <c r="L1051" s="25" t="s">
        <v>884</v>
      </c>
      <c r="M1051" s="25" t="s">
        <v>303</v>
      </c>
      <c r="N1051">
        <v>92780</v>
      </c>
      <c r="Q1051">
        <v>186</v>
      </c>
      <c r="R1051">
        <v>1000000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H1051">
        <v>2014</v>
      </c>
      <c r="AI1051" s="25" t="s">
        <v>90</v>
      </c>
      <c r="AJ1051" t="s">
        <v>904</v>
      </c>
      <c r="AK1051" s="11">
        <v>-4016.38</v>
      </c>
      <c r="AL1051" s="11">
        <v>0</v>
      </c>
      <c r="AM1051" s="11">
        <v>0</v>
      </c>
      <c r="AN1051" s="11">
        <v>0</v>
      </c>
      <c r="AO1051" s="11">
        <v>0</v>
      </c>
      <c r="AP1051" s="11">
        <v>-4016.38</v>
      </c>
      <c r="AQ1051" s="10">
        <v>15</v>
      </c>
      <c r="AR1051" s="11">
        <f t="shared" si="45"/>
        <v>-602.45699999999999</v>
      </c>
      <c r="AS1051" s="13">
        <v>44408</v>
      </c>
      <c r="AT1051" s="14" t="s">
        <v>83</v>
      </c>
      <c r="AU1051" s="15">
        <f t="shared" si="44"/>
        <v>-4016.38</v>
      </c>
      <c r="AV1051" s="11"/>
      <c r="AW1051" s="25" t="s">
        <v>886</v>
      </c>
      <c r="AY1051" s="16">
        <v>44408</v>
      </c>
      <c r="AZ1051" s="25" t="s">
        <v>886</v>
      </c>
      <c r="BH1051" s="25" t="s">
        <v>883</v>
      </c>
      <c r="BJ1051" s="25" t="s">
        <v>884</v>
      </c>
      <c r="BK1051" s="25" t="s">
        <v>303</v>
      </c>
      <c r="BL1051">
        <v>92780</v>
      </c>
      <c r="BM1051" s="25" t="s">
        <v>84</v>
      </c>
      <c r="BR1051">
        <v>2.35</v>
      </c>
      <c r="BS1051" s="25" t="s">
        <v>728</v>
      </c>
    </row>
    <row r="1052" spans="2:71">
      <c r="B1052" s="46" t="s">
        <v>881</v>
      </c>
      <c r="C1052" s="26" t="s">
        <v>96</v>
      </c>
      <c r="D1052" s="26">
        <v>5</v>
      </c>
      <c r="E1052" s="9">
        <v>43943</v>
      </c>
      <c r="F1052" s="9">
        <v>43896</v>
      </c>
      <c r="G1052" s="9">
        <v>44261</v>
      </c>
      <c r="H1052" s="25" t="s">
        <v>882</v>
      </c>
      <c r="J1052" s="25" t="s">
        <v>883</v>
      </c>
      <c r="L1052" s="25" t="s">
        <v>884</v>
      </c>
      <c r="M1052" s="25" t="s">
        <v>303</v>
      </c>
      <c r="N1052">
        <v>92780</v>
      </c>
      <c r="Q1052">
        <v>186</v>
      </c>
      <c r="R1052">
        <v>1000000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H1052">
        <v>2014</v>
      </c>
      <c r="AI1052" s="25" t="s">
        <v>90</v>
      </c>
      <c r="AJ1052" t="s">
        <v>905</v>
      </c>
      <c r="AK1052" s="11">
        <v>-4016.38</v>
      </c>
      <c r="AL1052" s="11">
        <v>0</v>
      </c>
      <c r="AM1052" s="11">
        <v>0</v>
      </c>
      <c r="AN1052" s="11">
        <v>0</v>
      </c>
      <c r="AO1052" s="11">
        <v>0</v>
      </c>
      <c r="AP1052" s="11">
        <v>-4016.38</v>
      </c>
      <c r="AQ1052" s="10">
        <v>15</v>
      </c>
      <c r="AR1052" s="11">
        <f t="shared" si="45"/>
        <v>-602.45699999999999</v>
      </c>
      <c r="AS1052" s="13">
        <v>44408</v>
      </c>
      <c r="AT1052" s="14" t="s">
        <v>83</v>
      </c>
      <c r="AU1052" s="15">
        <f t="shared" si="44"/>
        <v>-4016.38</v>
      </c>
      <c r="AV1052" s="11"/>
      <c r="AW1052" s="25" t="s">
        <v>886</v>
      </c>
      <c r="AY1052" s="16">
        <v>44408</v>
      </c>
      <c r="AZ1052" s="25" t="s">
        <v>886</v>
      </c>
      <c r="BH1052" s="25" t="s">
        <v>883</v>
      </c>
      <c r="BJ1052" s="25" t="s">
        <v>884</v>
      </c>
      <c r="BK1052" s="25" t="s">
        <v>303</v>
      </c>
      <c r="BL1052">
        <v>92780</v>
      </c>
      <c r="BM1052" s="25" t="s">
        <v>84</v>
      </c>
      <c r="BR1052">
        <v>2.35</v>
      </c>
      <c r="BS1052" s="25" t="s">
        <v>728</v>
      </c>
    </row>
    <row r="1053" spans="2:71">
      <c r="B1053" s="46" t="s">
        <v>881</v>
      </c>
      <c r="C1053" s="26" t="s">
        <v>96</v>
      </c>
      <c r="D1053" s="26">
        <v>5</v>
      </c>
      <c r="E1053" s="9">
        <v>43943</v>
      </c>
      <c r="F1053" s="9">
        <v>43896</v>
      </c>
      <c r="G1053" s="9">
        <v>44261</v>
      </c>
      <c r="H1053" s="25" t="s">
        <v>882</v>
      </c>
      <c r="J1053" s="25" t="s">
        <v>883</v>
      </c>
      <c r="L1053" s="25" t="s">
        <v>884</v>
      </c>
      <c r="M1053" s="25" t="s">
        <v>303</v>
      </c>
      <c r="N1053">
        <v>92780</v>
      </c>
      <c r="Q1053">
        <v>186</v>
      </c>
      <c r="R1053">
        <v>1000000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H1053">
        <v>2014</v>
      </c>
      <c r="AI1053" s="25" t="s">
        <v>90</v>
      </c>
      <c r="AJ1053" t="s">
        <v>907</v>
      </c>
      <c r="AK1053" s="11">
        <v>-4016.38</v>
      </c>
      <c r="AL1053" s="11">
        <v>0</v>
      </c>
      <c r="AM1053" s="11">
        <v>0</v>
      </c>
      <c r="AN1053" s="11">
        <v>0</v>
      </c>
      <c r="AO1053" s="11">
        <v>0</v>
      </c>
      <c r="AP1053" s="11">
        <v>-4016.38</v>
      </c>
      <c r="AQ1053" s="10">
        <v>15</v>
      </c>
      <c r="AR1053" s="11">
        <f t="shared" si="45"/>
        <v>-602.45699999999999</v>
      </c>
      <c r="AS1053" s="13">
        <v>44408</v>
      </c>
      <c r="AT1053" s="14" t="s">
        <v>83</v>
      </c>
      <c r="AU1053" s="15">
        <f t="shared" si="44"/>
        <v>-4016.38</v>
      </c>
      <c r="AV1053" s="11"/>
      <c r="AW1053" s="25" t="s">
        <v>886</v>
      </c>
      <c r="AY1053" s="16">
        <v>44408</v>
      </c>
      <c r="AZ1053" s="25" t="s">
        <v>886</v>
      </c>
      <c r="BH1053" s="25" t="s">
        <v>883</v>
      </c>
      <c r="BJ1053" s="25" t="s">
        <v>884</v>
      </c>
      <c r="BK1053" s="25" t="s">
        <v>303</v>
      </c>
      <c r="BL1053">
        <v>92780</v>
      </c>
      <c r="BM1053" s="25" t="s">
        <v>84</v>
      </c>
      <c r="BR1053">
        <v>2.35</v>
      </c>
      <c r="BS1053" s="25" t="s">
        <v>728</v>
      </c>
    </row>
    <row r="1054" spans="2:71">
      <c r="B1054" s="46" t="s">
        <v>881</v>
      </c>
      <c r="C1054" s="26" t="s">
        <v>96</v>
      </c>
      <c r="D1054" s="26">
        <v>5</v>
      </c>
      <c r="E1054" s="9">
        <v>43943</v>
      </c>
      <c r="F1054" s="9">
        <v>43896</v>
      </c>
      <c r="G1054" s="9">
        <v>44261</v>
      </c>
      <c r="H1054" s="25" t="s">
        <v>882</v>
      </c>
      <c r="J1054" s="25" t="s">
        <v>883</v>
      </c>
      <c r="L1054" s="25" t="s">
        <v>884</v>
      </c>
      <c r="M1054" s="25" t="s">
        <v>303</v>
      </c>
      <c r="N1054">
        <v>92780</v>
      </c>
      <c r="Q1054">
        <v>186</v>
      </c>
      <c r="R1054">
        <v>1000000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H1054">
        <v>2014</v>
      </c>
      <c r="AI1054" s="25" t="s">
        <v>90</v>
      </c>
      <c r="AJ1054" t="s">
        <v>908</v>
      </c>
      <c r="AK1054" s="11">
        <v>-4016.38</v>
      </c>
      <c r="AL1054" s="11">
        <v>0</v>
      </c>
      <c r="AM1054" s="11">
        <v>0</v>
      </c>
      <c r="AN1054" s="11">
        <v>0</v>
      </c>
      <c r="AO1054" s="11">
        <v>0</v>
      </c>
      <c r="AP1054" s="11">
        <v>-4016.38</v>
      </c>
      <c r="AQ1054" s="10">
        <v>15</v>
      </c>
      <c r="AR1054" s="11">
        <f t="shared" si="45"/>
        <v>-602.45699999999999</v>
      </c>
      <c r="AS1054" s="13">
        <v>44408</v>
      </c>
      <c r="AT1054" s="14" t="s">
        <v>83</v>
      </c>
      <c r="AU1054" s="15">
        <f t="shared" si="44"/>
        <v>-4016.38</v>
      </c>
      <c r="AV1054" s="11"/>
      <c r="AW1054" s="25" t="s">
        <v>886</v>
      </c>
      <c r="AY1054" s="16">
        <v>44408</v>
      </c>
      <c r="AZ1054" s="25" t="s">
        <v>886</v>
      </c>
      <c r="BH1054" s="25" t="s">
        <v>883</v>
      </c>
      <c r="BJ1054" s="25" t="s">
        <v>884</v>
      </c>
      <c r="BK1054" s="25" t="s">
        <v>303</v>
      </c>
      <c r="BL1054">
        <v>92780</v>
      </c>
      <c r="BM1054" s="25" t="s">
        <v>84</v>
      </c>
      <c r="BR1054">
        <v>2.35</v>
      </c>
      <c r="BS1054" s="25" t="s">
        <v>728</v>
      </c>
    </row>
    <row r="1055" spans="2:71">
      <c r="B1055" s="46" t="s">
        <v>881</v>
      </c>
      <c r="C1055" s="26" t="s">
        <v>96</v>
      </c>
      <c r="D1055" s="26">
        <v>6</v>
      </c>
      <c r="E1055" s="9">
        <v>43943</v>
      </c>
      <c r="F1055" s="9">
        <v>43896</v>
      </c>
      <c r="G1055" s="9">
        <v>44261</v>
      </c>
      <c r="H1055" s="25" t="s">
        <v>882</v>
      </c>
      <c r="J1055" s="25" t="s">
        <v>883</v>
      </c>
      <c r="L1055" s="25" t="s">
        <v>884</v>
      </c>
      <c r="M1055" s="25" t="s">
        <v>303</v>
      </c>
      <c r="N1055">
        <v>92780</v>
      </c>
      <c r="Q1055">
        <v>186</v>
      </c>
      <c r="R1055">
        <v>1000000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H1055">
        <v>2005</v>
      </c>
      <c r="AI1055" s="25" t="s">
        <v>110</v>
      </c>
      <c r="AJ1055" t="s">
        <v>914</v>
      </c>
      <c r="AK1055" s="11">
        <v>-4016.38</v>
      </c>
      <c r="AL1055" s="11">
        <v>0</v>
      </c>
      <c r="AM1055" s="11">
        <v>0</v>
      </c>
      <c r="AN1055" s="11">
        <v>0</v>
      </c>
      <c r="AO1055" s="11">
        <v>0</v>
      </c>
      <c r="AP1055" s="11">
        <v>-4016.38</v>
      </c>
      <c r="AQ1055" s="10">
        <v>15</v>
      </c>
      <c r="AR1055" s="11">
        <f t="shared" si="45"/>
        <v>-602.45699999999999</v>
      </c>
      <c r="AS1055" s="13">
        <v>44408</v>
      </c>
      <c r="AT1055" s="14" t="s">
        <v>83</v>
      </c>
      <c r="AU1055" s="15">
        <f t="shared" si="44"/>
        <v>-4016.38</v>
      </c>
      <c r="AV1055" s="11"/>
      <c r="AW1055" s="25" t="s">
        <v>886</v>
      </c>
      <c r="AY1055" s="16">
        <v>44408</v>
      </c>
      <c r="AZ1055" s="25" t="s">
        <v>886</v>
      </c>
      <c r="BH1055" s="25" t="s">
        <v>883</v>
      </c>
      <c r="BJ1055" s="25" t="s">
        <v>884</v>
      </c>
      <c r="BK1055" s="25" t="s">
        <v>303</v>
      </c>
      <c r="BL1055">
        <v>92780</v>
      </c>
      <c r="BM1055" s="25" t="s">
        <v>84</v>
      </c>
      <c r="BR1055">
        <v>2.35</v>
      </c>
      <c r="BS1055" s="25" t="s">
        <v>728</v>
      </c>
    </row>
    <row r="1056" spans="2:71">
      <c r="B1056" s="46" t="s">
        <v>881</v>
      </c>
      <c r="C1056" s="26" t="s">
        <v>96</v>
      </c>
      <c r="D1056" s="26">
        <v>9</v>
      </c>
      <c r="E1056" s="9">
        <v>43987</v>
      </c>
      <c r="F1056" s="9">
        <v>43896</v>
      </c>
      <c r="G1056" s="9">
        <v>44261</v>
      </c>
      <c r="H1056" s="25" t="s">
        <v>882</v>
      </c>
      <c r="J1056" s="25" t="s">
        <v>883</v>
      </c>
      <c r="L1056" s="25" t="s">
        <v>884</v>
      </c>
      <c r="M1056" s="25" t="s">
        <v>303</v>
      </c>
      <c r="N1056">
        <v>92780</v>
      </c>
      <c r="Q1056">
        <v>186</v>
      </c>
      <c r="R1056">
        <v>1000000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H1056">
        <v>2012</v>
      </c>
      <c r="AI1056" s="25" t="s">
        <v>110</v>
      </c>
      <c r="AJ1056" t="s">
        <v>915</v>
      </c>
      <c r="AK1056" s="11">
        <v>3460.65</v>
      </c>
      <c r="AL1056" s="11">
        <v>0</v>
      </c>
      <c r="AM1056" s="11">
        <v>0</v>
      </c>
      <c r="AN1056" s="11">
        <v>0</v>
      </c>
      <c r="AO1056" s="11">
        <v>0</v>
      </c>
      <c r="AP1056" s="11">
        <v>3460.65</v>
      </c>
      <c r="AQ1056" s="10">
        <v>15</v>
      </c>
      <c r="AR1056" s="11">
        <f t="shared" si="45"/>
        <v>519.09749999999997</v>
      </c>
      <c r="AS1056" s="13">
        <v>44408</v>
      </c>
      <c r="AT1056" s="14" t="s">
        <v>83</v>
      </c>
      <c r="AU1056" s="15">
        <f t="shared" si="44"/>
        <v>3460.65</v>
      </c>
      <c r="AV1056" s="11"/>
      <c r="AW1056" s="25" t="s">
        <v>886</v>
      </c>
      <c r="AY1056" s="16">
        <v>44408</v>
      </c>
      <c r="AZ1056" s="25" t="s">
        <v>886</v>
      </c>
      <c r="BH1056" s="25" t="s">
        <v>883</v>
      </c>
      <c r="BJ1056" s="25" t="s">
        <v>884</v>
      </c>
      <c r="BK1056" s="25" t="s">
        <v>303</v>
      </c>
      <c r="BL1056">
        <v>92780</v>
      </c>
      <c r="BM1056" s="25" t="s">
        <v>84</v>
      </c>
      <c r="BR1056">
        <v>2.35</v>
      </c>
      <c r="BS1056" s="25" t="s">
        <v>728</v>
      </c>
    </row>
    <row r="1057" spans="2:71">
      <c r="B1057" s="46" t="s">
        <v>881</v>
      </c>
      <c r="C1057" s="26" t="s">
        <v>96</v>
      </c>
      <c r="D1057" s="26">
        <v>9</v>
      </c>
      <c r="E1057" s="9">
        <v>43987</v>
      </c>
      <c r="F1057" s="9">
        <v>43896</v>
      </c>
      <c r="G1057" s="9">
        <v>44261</v>
      </c>
      <c r="H1057" s="25" t="s">
        <v>882</v>
      </c>
      <c r="J1057" s="25" t="s">
        <v>883</v>
      </c>
      <c r="L1057" s="25" t="s">
        <v>884</v>
      </c>
      <c r="M1057" s="25" t="s">
        <v>303</v>
      </c>
      <c r="N1057">
        <v>92780</v>
      </c>
      <c r="Q1057">
        <v>186</v>
      </c>
      <c r="R1057">
        <v>1000000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H1057">
        <v>2014</v>
      </c>
      <c r="AI1057" s="25" t="s">
        <v>90</v>
      </c>
      <c r="AJ1057" t="s">
        <v>916</v>
      </c>
      <c r="AK1057" s="11">
        <v>3460.65</v>
      </c>
      <c r="AL1057" s="11">
        <v>0</v>
      </c>
      <c r="AM1057" s="11">
        <v>0</v>
      </c>
      <c r="AN1057" s="11">
        <v>0</v>
      </c>
      <c r="AO1057" s="11">
        <v>0</v>
      </c>
      <c r="AP1057" s="11">
        <v>3460.65</v>
      </c>
      <c r="AQ1057" s="10">
        <v>15</v>
      </c>
      <c r="AR1057" s="11">
        <f t="shared" si="45"/>
        <v>519.09749999999997</v>
      </c>
      <c r="AS1057" s="13">
        <v>44408</v>
      </c>
      <c r="AT1057" s="14" t="s">
        <v>83</v>
      </c>
      <c r="AU1057" s="15">
        <f t="shared" si="44"/>
        <v>3460.65</v>
      </c>
      <c r="AV1057" s="11"/>
      <c r="AW1057" s="25" t="s">
        <v>886</v>
      </c>
      <c r="AY1057" s="16">
        <v>44408</v>
      </c>
      <c r="AZ1057" s="25" t="s">
        <v>886</v>
      </c>
      <c r="BH1057" s="25" t="s">
        <v>883</v>
      </c>
      <c r="BJ1057" s="25" t="s">
        <v>884</v>
      </c>
      <c r="BK1057" s="25" t="s">
        <v>303</v>
      </c>
      <c r="BL1057">
        <v>92780</v>
      </c>
      <c r="BM1057" s="25" t="s">
        <v>84</v>
      </c>
      <c r="BR1057">
        <v>2.35</v>
      </c>
      <c r="BS1057" s="25" t="s">
        <v>728</v>
      </c>
    </row>
    <row r="1058" spans="2:71">
      <c r="B1058" s="46" t="s">
        <v>881</v>
      </c>
      <c r="C1058" s="26" t="s">
        <v>96</v>
      </c>
      <c r="D1058" s="26">
        <v>10</v>
      </c>
      <c r="E1058" s="9">
        <v>43991</v>
      </c>
      <c r="F1058" s="9">
        <v>43896</v>
      </c>
      <c r="G1058" s="9">
        <v>44261</v>
      </c>
      <c r="H1058" s="25" t="s">
        <v>882</v>
      </c>
      <c r="J1058" s="25" t="s">
        <v>883</v>
      </c>
      <c r="L1058" s="25" t="s">
        <v>884</v>
      </c>
      <c r="M1058" s="25" t="s">
        <v>303</v>
      </c>
      <c r="N1058">
        <v>92780</v>
      </c>
      <c r="Q1058">
        <v>186</v>
      </c>
      <c r="R1058">
        <v>1000000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H1058">
        <v>2013</v>
      </c>
      <c r="AI1058" s="25" t="s">
        <v>90</v>
      </c>
      <c r="AJ1058" t="s">
        <v>910</v>
      </c>
      <c r="AK1058" s="11">
        <v>3410.14</v>
      </c>
      <c r="AL1058" s="11">
        <v>0</v>
      </c>
      <c r="AM1058" s="11">
        <v>0</v>
      </c>
      <c r="AN1058" s="11">
        <v>0</v>
      </c>
      <c r="AO1058" s="11">
        <v>0</v>
      </c>
      <c r="AP1058" s="11">
        <v>3410.14</v>
      </c>
      <c r="AQ1058" s="10">
        <v>15</v>
      </c>
      <c r="AR1058" s="11">
        <f t="shared" si="45"/>
        <v>511.52099999999996</v>
      </c>
      <c r="AS1058" s="13">
        <v>44408</v>
      </c>
      <c r="AT1058" s="14" t="s">
        <v>83</v>
      </c>
      <c r="AU1058" s="15">
        <f t="shared" si="44"/>
        <v>3410.14</v>
      </c>
      <c r="AV1058" s="11"/>
      <c r="AW1058" s="25" t="s">
        <v>886</v>
      </c>
      <c r="AY1058" s="16">
        <v>44408</v>
      </c>
      <c r="AZ1058" s="25" t="s">
        <v>886</v>
      </c>
      <c r="BH1058" s="25" t="s">
        <v>883</v>
      </c>
      <c r="BJ1058" s="25" t="s">
        <v>884</v>
      </c>
      <c r="BK1058" s="25" t="s">
        <v>303</v>
      </c>
      <c r="BL1058">
        <v>92780</v>
      </c>
      <c r="BM1058" s="25" t="s">
        <v>84</v>
      </c>
      <c r="BR1058">
        <v>2.35</v>
      </c>
      <c r="BS1058" s="25" t="s">
        <v>728</v>
      </c>
    </row>
    <row r="1059" spans="2:71">
      <c r="B1059" s="46" t="s">
        <v>881</v>
      </c>
      <c r="C1059" s="26" t="s">
        <v>96</v>
      </c>
      <c r="D1059" s="26">
        <v>11</v>
      </c>
      <c r="E1059" s="9">
        <v>43997</v>
      </c>
      <c r="F1059" s="9">
        <v>43896</v>
      </c>
      <c r="G1059" s="9">
        <v>44261</v>
      </c>
      <c r="H1059" s="25" t="s">
        <v>882</v>
      </c>
      <c r="J1059" s="25" t="s">
        <v>883</v>
      </c>
      <c r="L1059" s="25" t="s">
        <v>884</v>
      </c>
      <c r="M1059" s="25" t="s">
        <v>303</v>
      </c>
      <c r="N1059">
        <v>92780</v>
      </c>
      <c r="Q1059">
        <v>186</v>
      </c>
      <c r="R1059">
        <v>1000000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H1059">
        <v>2013</v>
      </c>
      <c r="AI1059" s="25" t="s">
        <v>90</v>
      </c>
      <c r="AJ1059" t="s">
        <v>896</v>
      </c>
      <c r="AK1059" s="11">
        <v>3334.35</v>
      </c>
      <c r="AL1059" s="11">
        <v>0</v>
      </c>
      <c r="AM1059" s="11">
        <v>0</v>
      </c>
      <c r="AN1059" s="11">
        <v>0</v>
      </c>
      <c r="AO1059" s="11">
        <v>0</v>
      </c>
      <c r="AP1059" s="11">
        <v>3334.35</v>
      </c>
      <c r="AQ1059" s="10">
        <v>15</v>
      </c>
      <c r="AR1059" s="11">
        <f t="shared" si="45"/>
        <v>500.15249999999997</v>
      </c>
      <c r="AS1059" s="13">
        <v>44408</v>
      </c>
      <c r="AT1059" s="14" t="s">
        <v>83</v>
      </c>
      <c r="AU1059" s="15">
        <f t="shared" si="44"/>
        <v>3334.35</v>
      </c>
      <c r="AV1059" s="11"/>
      <c r="AW1059" s="25" t="s">
        <v>886</v>
      </c>
      <c r="AY1059" s="16">
        <v>44408</v>
      </c>
      <c r="AZ1059" s="25" t="s">
        <v>886</v>
      </c>
      <c r="BH1059" s="25" t="s">
        <v>883</v>
      </c>
      <c r="BJ1059" s="25" t="s">
        <v>884</v>
      </c>
      <c r="BK1059" s="25" t="s">
        <v>303</v>
      </c>
      <c r="BL1059">
        <v>92780</v>
      </c>
      <c r="BM1059" s="25" t="s">
        <v>84</v>
      </c>
      <c r="BR1059">
        <v>2.35</v>
      </c>
      <c r="BS1059" s="25" t="s">
        <v>728</v>
      </c>
    </row>
    <row r="1060" spans="2:71">
      <c r="B1060" s="46" t="s">
        <v>881</v>
      </c>
      <c r="C1060" s="26" t="s">
        <v>96</v>
      </c>
      <c r="D1060" s="26">
        <v>11</v>
      </c>
      <c r="E1060" s="9">
        <v>43997</v>
      </c>
      <c r="F1060" s="9">
        <v>43896</v>
      </c>
      <c r="G1060" s="9">
        <v>44261</v>
      </c>
      <c r="H1060" s="25" t="s">
        <v>882</v>
      </c>
      <c r="J1060" s="25" t="s">
        <v>883</v>
      </c>
      <c r="L1060" s="25" t="s">
        <v>884</v>
      </c>
      <c r="M1060" s="25" t="s">
        <v>303</v>
      </c>
      <c r="N1060">
        <v>92780</v>
      </c>
      <c r="Q1060">
        <v>186</v>
      </c>
      <c r="R1060">
        <v>1000000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H1060">
        <v>2014</v>
      </c>
      <c r="AI1060" s="25" t="s">
        <v>90</v>
      </c>
      <c r="AJ1060" t="s">
        <v>917</v>
      </c>
      <c r="AK1060" s="11">
        <v>3334.35</v>
      </c>
      <c r="AL1060" s="11">
        <v>0</v>
      </c>
      <c r="AM1060" s="11">
        <v>0</v>
      </c>
      <c r="AN1060" s="11">
        <v>0</v>
      </c>
      <c r="AO1060" s="11">
        <v>0</v>
      </c>
      <c r="AP1060" s="11">
        <v>3334.35</v>
      </c>
      <c r="AQ1060" s="10">
        <v>15</v>
      </c>
      <c r="AR1060" s="11">
        <f t="shared" si="45"/>
        <v>500.15249999999997</v>
      </c>
      <c r="AS1060" s="13">
        <v>44408</v>
      </c>
      <c r="AT1060" s="14" t="s">
        <v>83</v>
      </c>
      <c r="AU1060" s="15">
        <f t="shared" si="44"/>
        <v>3334.35</v>
      </c>
      <c r="AV1060" s="11"/>
      <c r="AW1060" s="25" t="s">
        <v>886</v>
      </c>
      <c r="AY1060" s="16">
        <v>44408</v>
      </c>
      <c r="AZ1060" s="25" t="s">
        <v>886</v>
      </c>
      <c r="BH1060" s="25" t="s">
        <v>883</v>
      </c>
      <c r="BJ1060" s="25" t="s">
        <v>884</v>
      </c>
      <c r="BK1060" s="25" t="s">
        <v>303</v>
      </c>
      <c r="BL1060">
        <v>92780</v>
      </c>
      <c r="BM1060" s="25" t="s">
        <v>84</v>
      </c>
      <c r="BR1060">
        <v>2.35</v>
      </c>
      <c r="BS1060" s="25" t="s">
        <v>728</v>
      </c>
    </row>
    <row r="1061" spans="2:71">
      <c r="B1061" s="46" t="s">
        <v>881</v>
      </c>
      <c r="C1061" s="26" t="s">
        <v>96</v>
      </c>
      <c r="D1061" s="26">
        <v>11</v>
      </c>
      <c r="E1061" s="9">
        <v>43997</v>
      </c>
      <c r="F1061" s="9">
        <v>43896</v>
      </c>
      <c r="G1061" s="9">
        <v>44261</v>
      </c>
      <c r="H1061" s="25" t="s">
        <v>882</v>
      </c>
      <c r="J1061" s="25" t="s">
        <v>883</v>
      </c>
      <c r="L1061" s="25" t="s">
        <v>884</v>
      </c>
      <c r="M1061" s="25" t="s">
        <v>303</v>
      </c>
      <c r="N1061">
        <v>92780</v>
      </c>
      <c r="Q1061">
        <v>186</v>
      </c>
      <c r="R1061">
        <v>1000000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H1061">
        <v>2014</v>
      </c>
      <c r="AI1061" s="25" t="s">
        <v>90</v>
      </c>
      <c r="AJ1061" t="s">
        <v>904</v>
      </c>
      <c r="AK1061" s="11">
        <v>3334.35</v>
      </c>
      <c r="AL1061" s="11">
        <v>0</v>
      </c>
      <c r="AM1061" s="11">
        <v>0</v>
      </c>
      <c r="AN1061" s="11">
        <v>0</v>
      </c>
      <c r="AO1061" s="11">
        <v>0</v>
      </c>
      <c r="AP1061" s="11">
        <v>3334.35</v>
      </c>
      <c r="AQ1061" s="10">
        <v>15</v>
      </c>
      <c r="AR1061" s="11">
        <f t="shared" si="45"/>
        <v>500.15249999999997</v>
      </c>
      <c r="AS1061" s="13">
        <v>44408</v>
      </c>
      <c r="AT1061" s="14" t="s">
        <v>83</v>
      </c>
      <c r="AU1061" s="15">
        <f t="shared" si="44"/>
        <v>3334.35</v>
      </c>
      <c r="AV1061" s="11"/>
      <c r="AW1061" s="25" t="s">
        <v>886</v>
      </c>
      <c r="AY1061" s="16">
        <v>44408</v>
      </c>
      <c r="AZ1061" s="25" t="s">
        <v>886</v>
      </c>
      <c r="BH1061" s="25" t="s">
        <v>883</v>
      </c>
      <c r="BJ1061" s="25" t="s">
        <v>884</v>
      </c>
      <c r="BK1061" s="25" t="s">
        <v>303</v>
      </c>
      <c r="BL1061">
        <v>92780</v>
      </c>
      <c r="BM1061" s="25" t="s">
        <v>84</v>
      </c>
      <c r="BR1061">
        <v>2.35</v>
      </c>
      <c r="BS1061" s="25" t="s">
        <v>728</v>
      </c>
    </row>
    <row r="1062" spans="2:71">
      <c r="B1062" s="46" t="s">
        <v>881</v>
      </c>
      <c r="C1062" s="26" t="s">
        <v>96</v>
      </c>
      <c r="D1062" s="26">
        <v>11</v>
      </c>
      <c r="E1062" s="9">
        <v>43997</v>
      </c>
      <c r="F1062" s="9">
        <v>43896</v>
      </c>
      <c r="G1062" s="9">
        <v>44261</v>
      </c>
      <c r="H1062" s="25" t="s">
        <v>882</v>
      </c>
      <c r="J1062" s="25" t="s">
        <v>883</v>
      </c>
      <c r="L1062" s="25" t="s">
        <v>884</v>
      </c>
      <c r="M1062" s="25" t="s">
        <v>303</v>
      </c>
      <c r="N1062">
        <v>92780</v>
      </c>
      <c r="Q1062">
        <v>186</v>
      </c>
      <c r="R1062">
        <v>1000000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H1062">
        <v>2014</v>
      </c>
      <c r="AI1062" s="25" t="s">
        <v>90</v>
      </c>
      <c r="AJ1062" t="s">
        <v>918</v>
      </c>
      <c r="AK1062" s="11">
        <v>3334.35</v>
      </c>
      <c r="AL1062" s="11">
        <v>0</v>
      </c>
      <c r="AM1062" s="11">
        <v>0</v>
      </c>
      <c r="AN1062" s="11">
        <v>0</v>
      </c>
      <c r="AO1062" s="11">
        <v>0</v>
      </c>
      <c r="AP1062" s="11">
        <v>3334.35</v>
      </c>
      <c r="AQ1062" s="10">
        <v>15</v>
      </c>
      <c r="AR1062" s="11">
        <f t="shared" si="45"/>
        <v>500.15249999999997</v>
      </c>
      <c r="AS1062" s="13">
        <v>44408</v>
      </c>
      <c r="AT1062" s="14" t="s">
        <v>83</v>
      </c>
      <c r="AU1062" s="15">
        <f t="shared" si="44"/>
        <v>3334.35</v>
      </c>
      <c r="AV1062" s="11"/>
      <c r="AW1062" s="25" t="s">
        <v>886</v>
      </c>
      <c r="AY1062" s="16">
        <v>44408</v>
      </c>
      <c r="AZ1062" s="25" t="s">
        <v>886</v>
      </c>
      <c r="BH1062" s="25" t="s">
        <v>883</v>
      </c>
      <c r="BJ1062" s="25" t="s">
        <v>884</v>
      </c>
      <c r="BK1062" s="25" t="s">
        <v>303</v>
      </c>
      <c r="BL1062">
        <v>92780</v>
      </c>
      <c r="BM1062" s="25" t="s">
        <v>84</v>
      </c>
      <c r="BR1062">
        <v>2.35</v>
      </c>
      <c r="BS1062" s="25" t="s">
        <v>728</v>
      </c>
    </row>
    <row r="1063" spans="2:71">
      <c r="B1063" s="46" t="s">
        <v>881</v>
      </c>
      <c r="C1063" s="26" t="s">
        <v>96</v>
      </c>
      <c r="D1063" s="26">
        <v>12</v>
      </c>
      <c r="E1063" s="9">
        <v>44004</v>
      </c>
      <c r="F1063" s="9">
        <v>43896</v>
      </c>
      <c r="G1063" s="9">
        <v>44261</v>
      </c>
      <c r="H1063" s="25" t="s">
        <v>882</v>
      </c>
      <c r="J1063" s="25" t="s">
        <v>883</v>
      </c>
      <c r="L1063" s="25" t="s">
        <v>884</v>
      </c>
      <c r="M1063" s="25" t="s">
        <v>303</v>
      </c>
      <c r="N1063">
        <v>92780</v>
      </c>
      <c r="Q1063">
        <v>186</v>
      </c>
      <c r="R1063">
        <v>1000000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H1063">
        <v>2005</v>
      </c>
      <c r="AI1063" s="25" t="s">
        <v>110</v>
      </c>
      <c r="AJ1063" t="s">
        <v>914</v>
      </c>
      <c r="AK1063" s="11">
        <v>-3245.94</v>
      </c>
      <c r="AL1063" s="11">
        <v>0</v>
      </c>
      <c r="AM1063" s="11">
        <v>0</v>
      </c>
      <c r="AN1063" s="11">
        <v>0</v>
      </c>
      <c r="AO1063" s="11">
        <v>0</v>
      </c>
      <c r="AP1063" s="11">
        <v>-3245.94</v>
      </c>
      <c r="AQ1063" s="10">
        <v>15</v>
      </c>
      <c r="AR1063" s="11">
        <f t="shared" si="45"/>
        <v>-486.89099999999996</v>
      </c>
      <c r="AS1063" s="13">
        <v>44408</v>
      </c>
      <c r="AT1063" s="14" t="s">
        <v>83</v>
      </c>
      <c r="AU1063" s="15">
        <f t="shared" si="44"/>
        <v>-3245.94</v>
      </c>
      <c r="AV1063" s="11"/>
      <c r="AW1063" s="25" t="s">
        <v>886</v>
      </c>
      <c r="AY1063" s="16">
        <v>44408</v>
      </c>
      <c r="AZ1063" s="25" t="s">
        <v>886</v>
      </c>
      <c r="BH1063" s="25" t="s">
        <v>883</v>
      </c>
      <c r="BJ1063" s="25" t="s">
        <v>884</v>
      </c>
      <c r="BK1063" s="25" t="s">
        <v>303</v>
      </c>
      <c r="BL1063">
        <v>92780</v>
      </c>
      <c r="BM1063" s="25" t="s">
        <v>84</v>
      </c>
      <c r="BR1063">
        <v>2.35</v>
      </c>
      <c r="BS1063" s="25" t="s">
        <v>728</v>
      </c>
    </row>
    <row r="1064" spans="2:71">
      <c r="B1064" s="46" t="s">
        <v>881</v>
      </c>
      <c r="C1064" s="26" t="s">
        <v>96</v>
      </c>
      <c r="D1064" s="26">
        <v>12</v>
      </c>
      <c r="E1064" s="9">
        <v>44004</v>
      </c>
      <c r="F1064" s="9">
        <v>43896</v>
      </c>
      <c r="G1064" s="9">
        <v>44261</v>
      </c>
      <c r="H1064" s="25" t="s">
        <v>882</v>
      </c>
      <c r="J1064" s="25" t="s">
        <v>883</v>
      </c>
      <c r="L1064" s="25" t="s">
        <v>884</v>
      </c>
      <c r="M1064" s="25" t="s">
        <v>303</v>
      </c>
      <c r="N1064">
        <v>92780</v>
      </c>
      <c r="Q1064">
        <v>186</v>
      </c>
      <c r="R1064">
        <v>1000000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H1064">
        <v>2014</v>
      </c>
      <c r="AI1064" s="25" t="s">
        <v>90</v>
      </c>
      <c r="AJ1064" t="s">
        <v>916</v>
      </c>
      <c r="AK1064" s="11">
        <v>-3245.94</v>
      </c>
      <c r="AL1064" s="11">
        <v>0</v>
      </c>
      <c r="AM1064" s="11">
        <v>0</v>
      </c>
      <c r="AN1064" s="11">
        <v>0</v>
      </c>
      <c r="AO1064" s="11">
        <v>0</v>
      </c>
      <c r="AP1064" s="11">
        <v>-3245.94</v>
      </c>
      <c r="AQ1064" s="10">
        <v>15</v>
      </c>
      <c r="AR1064" s="11">
        <f t="shared" si="45"/>
        <v>-486.89099999999996</v>
      </c>
      <c r="AS1064" s="13">
        <v>44408</v>
      </c>
      <c r="AT1064" s="14" t="s">
        <v>83</v>
      </c>
      <c r="AU1064" s="15">
        <f t="shared" si="44"/>
        <v>-3245.94</v>
      </c>
      <c r="AV1064" s="11"/>
      <c r="AW1064" s="25" t="s">
        <v>886</v>
      </c>
      <c r="AY1064" s="16">
        <v>44408</v>
      </c>
      <c r="AZ1064" s="25" t="s">
        <v>886</v>
      </c>
      <c r="BH1064" s="25" t="s">
        <v>883</v>
      </c>
      <c r="BJ1064" s="25" t="s">
        <v>884</v>
      </c>
      <c r="BK1064" s="25" t="s">
        <v>303</v>
      </c>
      <c r="BL1064">
        <v>92780</v>
      </c>
      <c r="BM1064" s="25" t="s">
        <v>84</v>
      </c>
      <c r="BR1064">
        <v>2.35</v>
      </c>
      <c r="BS1064" s="25" t="s">
        <v>728</v>
      </c>
    </row>
    <row r="1065" spans="2:71">
      <c r="B1065" s="46" t="s">
        <v>881</v>
      </c>
      <c r="C1065" s="26" t="s">
        <v>96</v>
      </c>
      <c r="D1065" s="26">
        <v>13</v>
      </c>
      <c r="E1065" s="9">
        <v>44061</v>
      </c>
      <c r="F1065" s="9">
        <v>43896</v>
      </c>
      <c r="G1065" s="9">
        <v>44261</v>
      </c>
      <c r="H1065" s="25" t="s">
        <v>882</v>
      </c>
      <c r="J1065" s="25" t="s">
        <v>883</v>
      </c>
      <c r="L1065" s="25" t="s">
        <v>884</v>
      </c>
      <c r="M1065" s="25" t="s">
        <v>303</v>
      </c>
      <c r="N1065">
        <v>92780</v>
      </c>
      <c r="Q1065">
        <v>186</v>
      </c>
      <c r="R1065">
        <v>1000000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H1065">
        <v>2015</v>
      </c>
      <c r="AI1065" s="25" t="s">
        <v>90</v>
      </c>
      <c r="AJ1065" t="s">
        <v>903</v>
      </c>
      <c r="AK1065" s="11">
        <v>-2526.0300000000002</v>
      </c>
      <c r="AL1065" s="11">
        <v>0</v>
      </c>
      <c r="AM1065" s="11">
        <v>0</v>
      </c>
      <c r="AN1065" s="11">
        <v>0</v>
      </c>
      <c r="AO1065" s="11">
        <v>0</v>
      </c>
      <c r="AP1065" s="11">
        <v>-2526.0300000000002</v>
      </c>
      <c r="AQ1065" s="10">
        <v>15</v>
      </c>
      <c r="AR1065" s="11">
        <f t="shared" ref="AR1065:AR1078" si="46">AP1065*AQ1065%</f>
        <v>-378.90450000000004</v>
      </c>
      <c r="AS1065" s="13">
        <v>44408</v>
      </c>
      <c r="AT1065" s="14" t="s">
        <v>83</v>
      </c>
      <c r="AU1065" s="15">
        <f t="shared" si="44"/>
        <v>-2526.0300000000002</v>
      </c>
      <c r="AV1065" s="11"/>
      <c r="AW1065" s="25" t="s">
        <v>886</v>
      </c>
      <c r="AY1065" s="16">
        <v>44408</v>
      </c>
      <c r="AZ1065" s="25" t="s">
        <v>886</v>
      </c>
      <c r="BH1065" s="25" t="s">
        <v>883</v>
      </c>
      <c r="BJ1065" s="25" t="s">
        <v>884</v>
      </c>
      <c r="BK1065" s="25" t="s">
        <v>303</v>
      </c>
      <c r="BL1065">
        <v>92780</v>
      </c>
      <c r="BM1065" s="25" t="s">
        <v>84</v>
      </c>
      <c r="BR1065">
        <v>2.35</v>
      </c>
      <c r="BS1065" s="25" t="s">
        <v>728</v>
      </c>
    </row>
    <row r="1066" spans="2:71">
      <c r="B1066" s="46" t="s">
        <v>881</v>
      </c>
      <c r="C1066" s="26" t="s">
        <v>96</v>
      </c>
      <c r="D1066" s="26">
        <v>13</v>
      </c>
      <c r="E1066" s="9">
        <v>44061</v>
      </c>
      <c r="F1066" s="9">
        <v>43896</v>
      </c>
      <c r="G1066" s="9">
        <v>44261</v>
      </c>
      <c r="H1066" s="25" t="s">
        <v>882</v>
      </c>
      <c r="J1066" s="25" t="s">
        <v>883</v>
      </c>
      <c r="L1066" s="25" t="s">
        <v>884</v>
      </c>
      <c r="M1066" s="25" t="s">
        <v>303</v>
      </c>
      <c r="N1066">
        <v>92780</v>
      </c>
      <c r="Q1066">
        <v>186</v>
      </c>
      <c r="R1066">
        <v>1000000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H1066">
        <v>2014</v>
      </c>
      <c r="AI1066" s="25" t="s">
        <v>90</v>
      </c>
      <c r="AJ1066" t="s">
        <v>904</v>
      </c>
      <c r="AK1066" s="11">
        <v>-2526.0300000000002</v>
      </c>
      <c r="AL1066" s="11">
        <v>0</v>
      </c>
      <c r="AM1066" s="11">
        <v>0</v>
      </c>
      <c r="AN1066" s="11">
        <v>0</v>
      </c>
      <c r="AO1066" s="11">
        <v>0</v>
      </c>
      <c r="AP1066" s="11">
        <v>-2526.0300000000002</v>
      </c>
      <c r="AQ1066" s="10">
        <v>15</v>
      </c>
      <c r="AR1066" s="11">
        <f t="shared" si="46"/>
        <v>-378.90450000000004</v>
      </c>
      <c r="AS1066" s="13">
        <v>44408</v>
      </c>
      <c r="AT1066" s="14" t="s">
        <v>83</v>
      </c>
      <c r="AU1066" s="15">
        <f t="shared" si="44"/>
        <v>-2526.0300000000002</v>
      </c>
      <c r="AV1066" s="11"/>
      <c r="AW1066" s="25" t="s">
        <v>886</v>
      </c>
      <c r="AY1066" s="16">
        <v>44408</v>
      </c>
      <c r="AZ1066" s="25" t="s">
        <v>886</v>
      </c>
      <c r="BH1066" s="25" t="s">
        <v>883</v>
      </c>
      <c r="BJ1066" s="25" t="s">
        <v>884</v>
      </c>
      <c r="BK1066" s="25" t="s">
        <v>303</v>
      </c>
      <c r="BL1066">
        <v>92780</v>
      </c>
      <c r="BM1066" s="25" t="s">
        <v>84</v>
      </c>
      <c r="BR1066">
        <v>2.35</v>
      </c>
      <c r="BS1066" s="25" t="s">
        <v>728</v>
      </c>
    </row>
    <row r="1067" spans="2:71">
      <c r="B1067" s="46" t="s">
        <v>881</v>
      </c>
      <c r="C1067" s="26" t="s">
        <v>96</v>
      </c>
      <c r="D1067" s="26">
        <v>13</v>
      </c>
      <c r="E1067" s="9">
        <v>44061</v>
      </c>
      <c r="F1067" s="9">
        <v>43896</v>
      </c>
      <c r="G1067" s="9">
        <v>44261</v>
      </c>
      <c r="H1067" s="25" t="s">
        <v>882</v>
      </c>
      <c r="J1067" s="25" t="s">
        <v>883</v>
      </c>
      <c r="L1067" s="25" t="s">
        <v>884</v>
      </c>
      <c r="M1067" s="25" t="s">
        <v>303</v>
      </c>
      <c r="N1067">
        <v>92780</v>
      </c>
      <c r="Q1067">
        <v>186</v>
      </c>
      <c r="R1067">
        <v>1000000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H1067">
        <v>2012</v>
      </c>
      <c r="AI1067" s="25" t="s">
        <v>110</v>
      </c>
      <c r="AJ1067" t="s">
        <v>915</v>
      </c>
      <c r="AK1067" s="11">
        <v>-2526.0300000000002</v>
      </c>
      <c r="AL1067" s="11">
        <v>0</v>
      </c>
      <c r="AM1067" s="11">
        <v>0</v>
      </c>
      <c r="AN1067" s="11">
        <v>0</v>
      </c>
      <c r="AO1067" s="11">
        <v>0</v>
      </c>
      <c r="AP1067" s="11">
        <v>-2526.0300000000002</v>
      </c>
      <c r="AQ1067" s="10">
        <v>15</v>
      </c>
      <c r="AR1067" s="11">
        <f t="shared" si="46"/>
        <v>-378.90450000000004</v>
      </c>
      <c r="AS1067" s="13">
        <v>44408</v>
      </c>
      <c r="AT1067" s="14" t="s">
        <v>83</v>
      </c>
      <c r="AU1067" s="15">
        <f t="shared" si="44"/>
        <v>-2526.0300000000002</v>
      </c>
      <c r="AV1067" s="11"/>
      <c r="AW1067" s="25" t="s">
        <v>886</v>
      </c>
      <c r="AY1067" s="16">
        <v>44408</v>
      </c>
      <c r="AZ1067" s="25" t="s">
        <v>886</v>
      </c>
      <c r="BH1067" s="25" t="s">
        <v>883</v>
      </c>
      <c r="BJ1067" s="25" t="s">
        <v>884</v>
      </c>
      <c r="BK1067" s="25" t="s">
        <v>303</v>
      </c>
      <c r="BL1067">
        <v>92780</v>
      </c>
      <c r="BM1067" s="25" t="s">
        <v>84</v>
      </c>
      <c r="BR1067">
        <v>2.35</v>
      </c>
      <c r="BS1067" s="25" t="s">
        <v>728</v>
      </c>
    </row>
    <row r="1068" spans="2:71">
      <c r="B1068" s="46" t="s">
        <v>881</v>
      </c>
      <c r="C1068" s="26" t="s">
        <v>96</v>
      </c>
      <c r="D1068" s="26">
        <v>13</v>
      </c>
      <c r="E1068" s="9">
        <v>44061</v>
      </c>
      <c r="F1068" s="9">
        <v>43896</v>
      </c>
      <c r="G1068" s="9">
        <v>44261</v>
      </c>
      <c r="H1068" s="25" t="s">
        <v>882</v>
      </c>
      <c r="J1068" s="25" t="s">
        <v>883</v>
      </c>
      <c r="L1068" s="25" t="s">
        <v>884</v>
      </c>
      <c r="M1068" s="25" t="s">
        <v>303</v>
      </c>
      <c r="N1068">
        <v>92780</v>
      </c>
      <c r="Q1068">
        <v>186</v>
      </c>
      <c r="R1068">
        <v>1000000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H1068">
        <v>2014</v>
      </c>
      <c r="AI1068" s="25" t="s">
        <v>90</v>
      </c>
      <c r="AJ1068" t="s">
        <v>917</v>
      </c>
      <c r="AK1068" s="11">
        <v>-2526.0300000000002</v>
      </c>
      <c r="AL1068" s="11">
        <v>0</v>
      </c>
      <c r="AM1068" s="11">
        <v>0</v>
      </c>
      <c r="AN1068" s="11">
        <v>0</v>
      </c>
      <c r="AO1068" s="11">
        <v>0</v>
      </c>
      <c r="AP1068" s="11">
        <v>-2526.0300000000002</v>
      </c>
      <c r="AQ1068" s="10">
        <v>15</v>
      </c>
      <c r="AR1068" s="11">
        <f t="shared" si="46"/>
        <v>-378.90450000000004</v>
      </c>
      <c r="AS1068" s="13">
        <v>44408</v>
      </c>
      <c r="AT1068" s="14" t="s">
        <v>83</v>
      </c>
      <c r="AU1068" s="15">
        <f t="shared" si="44"/>
        <v>-2526.0300000000002</v>
      </c>
      <c r="AV1068" s="11"/>
      <c r="AW1068" s="25" t="s">
        <v>886</v>
      </c>
      <c r="AY1068" s="16">
        <v>44408</v>
      </c>
      <c r="AZ1068" s="25" t="s">
        <v>886</v>
      </c>
      <c r="BH1068" s="25" t="s">
        <v>883</v>
      </c>
      <c r="BJ1068" s="25" t="s">
        <v>884</v>
      </c>
      <c r="BK1068" s="25" t="s">
        <v>303</v>
      </c>
      <c r="BL1068">
        <v>92780</v>
      </c>
      <c r="BM1068" s="25" t="s">
        <v>84</v>
      </c>
      <c r="BR1068">
        <v>2.35</v>
      </c>
      <c r="BS1068" s="25" t="s">
        <v>728</v>
      </c>
    </row>
    <row r="1069" spans="2:71">
      <c r="B1069" s="46" t="s">
        <v>881</v>
      </c>
      <c r="C1069" s="26" t="s">
        <v>96</v>
      </c>
      <c r="D1069" s="26">
        <v>13</v>
      </c>
      <c r="E1069" s="9">
        <v>44061</v>
      </c>
      <c r="F1069" s="9">
        <v>43896</v>
      </c>
      <c r="G1069" s="9">
        <v>44261</v>
      </c>
      <c r="H1069" s="25" t="s">
        <v>882</v>
      </c>
      <c r="J1069" s="25" t="s">
        <v>883</v>
      </c>
      <c r="L1069" s="25" t="s">
        <v>884</v>
      </c>
      <c r="M1069" s="25" t="s">
        <v>303</v>
      </c>
      <c r="N1069">
        <v>92780</v>
      </c>
      <c r="Q1069">
        <v>186</v>
      </c>
      <c r="R1069">
        <v>1000000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H1069">
        <v>2013</v>
      </c>
      <c r="AI1069" s="25" t="s">
        <v>90</v>
      </c>
      <c r="AJ1069" t="s">
        <v>910</v>
      </c>
      <c r="AK1069" s="11">
        <v>-2526.0300000000002</v>
      </c>
      <c r="AL1069" s="11">
        <v>0</v>
      </c>
      <c r="AM1069" s="11">
        <v>0</v>
      </c>
      <c r="AN1069" s="11">
        <v>0</v>
      </c>
      <c r="AO1069" s="11">
        <v>0</v>
      </c>
      <c r="AP1069" s="11">
        <v>-2526.0300000000002</v>
      </c>
      <c r="AQ1069" s="10">
        <v>15</v>
      </c>
      <c r="AR1069" s="11">
        <f t="shared" si="46"/>
        <v>-378.90450000000004</v>
      </c>
      <c r="AS1069" s="13">
        <v>44408</v>
      </c>
      <c r="AT1069" s="14" t="s">
        <v>83</v>
      </c>
      <c r="AU1069" s="15">
        <f t="shared" si="44"/>
        <v>-2526.0300000000002</v>
      </c>
      <c r="AV1069" s="11"/>
      <c r="AW1069" s="25" t="s">
        <v>886</v>
      </c>
      <c r="AY1069" s="16">
        <v>44408</v>
      </c>
      <c r="AZ1069" s="25" t="s">
        <v>886</v>
      </c>
      <c r="BH1069" s="25" t="s">
        <v>883</v>
      </c>
      <c r="BJ1069" s="25" t="s">
        <v>884</v>
      </c>
      <c r="BK1069" s="25" t="s">
        <v>303</v>
      </c>
      <c r="BL1069">
        <v>92780</v>
      </c>
      <c r="BM1069" s="25" t="s">
        <v>84</v>
      </c>
      <c r="BR1069">
        <v>2.35</v>
      </c>
      <c r="BS1069" s="25" t="s">
        <v>728</v>
      </c>
    </row>
    <row r="1070" spans="2:71">
      <c r="B1070" s="46" t="s">
        <v>881</v>
      </c>
      <c r="C1070" s="26" t="s">
        <v>96</v>
      </c>
      <c r="D1070" s="26">
        <v>14</v>
      </c>
      <c r="E1070" s="9">
        <v>44061</v>
      </c>
      <c r="F1070" s="9">
        <v>43896</v>
      </c>
      <c r="G1070" s="9">
        <v>44261</v>
      </c>
      <c r="H1070" s="25" t="s">
        <v>882</v>
      </c>
      <c r="J1070" s="25" t="s">
        <v>883</v>
      </c>
      <c r="L1070" s="25" t="s">
        <v>884</v>
      </c>
      <c r="M1070" s="25" t="s">
        <v>303</v>
      </c>
      <c r="N1070">
        <v>92780</v>
      </c>
      <c r="Q1070">
        <v>186</v>
      </c>
      <c r="R1070">
        <v>1000000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H1070">
        <v>2016</v>
      </c>
      <c r="AI1070" s="25" t="s">
        <v>90</v>
      </c>
      <c r="AJ1070" t="s">
        <v>1083</v>
      </c>
      <c r="AK1070" s="11">
        <v>2526.0300000000002</v>
      </c>
      <c r="AL1070" s="11">
        <v>0</v>
      </c>
      <c r="AM1070" s="11">
        <v>0</v>
      </c>
      <c r="AN1070" s="11">
        <v>0</v>
      </c>
      <c r="AO1070" s="11">
        <v>0</v>
      </c>
      <c r="AP1070" s="11">
        <v>2526.0300000000002</v>
      </c>
      <c r="AQ1070" s="10">
        <v>15</v>
      </c>
      <c r="AR1070" s="11">
        <f t="shared" si="46"/>
        <v>378.90450000000004</v>
      </c>
      <c r="AS1070" s="13">
        <v>44408</v>
      </c>
      <c r="AT1070" s="14" t="s">
        <v>83</v>
      </c>
      <c r="AU1070" s="15">
        <f t="shared" si="44"/>
        <v>2526.0300000000002</v>
      </c>
      <c r="AV1070" s="11"/>
      <c r="AW1070" s="25" t="s">
        <v>886</v>
      </c>
      <c r="AY1070" s="16">
        <v>44408</v>
      </c>
      <c r="AZ1070" s="25" t="s">
        <v>886</v>
      </c>
      <c r="BH1070" s="25" t="s">
        <v>883</v>
      </c>
      <c r="BJ1070" s="25" t="s">
        <v>884</v>
      </c>
      <c r="BK1070" s="25" t="s">
        <v>303</v>
      </c>
      <c r="BL1070">
        <v>92780</v>
      </c>
      <c r="BM1070" s="25" t="s">
        <v>84</v>
      </c>
      <c r="BR1070">
        <v>2.35</v>
      </c>
      <c r="BS1070" s="25" t="s">
        <v>728</v>
      </c>
    </row>
    <row r="1071" spans="2:71">
      <c r="B1071" s="46" t="s">
        <v>881</v>
      </c>
      <c r="C1071" s="26" t="s">
        <v>96</v>
      </c>
      <c r="D1071" s="26">
        <v>14</v>
      </c>
      <c r="E1071" s="9">
        <v>44061</v>
      </c>
      <c r="F1071" s="9">
        <v>43896</v>
      </c>
      <c r="G1071" s="9">
        <v>44261</v>
      </c>
      <c r="H1071" s="25" t="s">
        <v>882</v>
      </c>
      <c r="J1071" s="25" t="s">
        <v>883</v>
      </c>
      <c r="L1071" s="25" t="s">
        <v>884</v>
      </c>
      <c r="M1071" s="25" t="s">
        <v>303</v>
      </c>
      <c r="N1071">
        <v>92780</v>
      </c>
      <c r="Q1071">
        <v>186</v>
      </c>
      <c r="R1071">
        <v>1000000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H1071">
        <v>2014</v>
      </c>
      <c r="AI1071" s="25" t="s">
        <v>90</v>
      </c>
      <c r="AJ1071" t="s">
        <v>1084</v>
      </c>
      <c r="AK1071" s="11">
        <v>2526.0300000000002</v>
      </c>
      <c r="AL1071" s="11">
        <v>0</v>
      </c>
      <c r="AM1071" s="11">
        <v>0</v>
      </c>
      <c r="AN1071" s="11">
        <v>0</v>
      </c>
      <c r="AO1071" s="11">
        <v>0</v>
      </c>
      <c r="AP1071" s="11">
        <v>2526.0300000000002</v>
      </c>
      <c r="AQ1071" s="10">
        <v>15</v>
      </c>
      <c r="AR1071" s="11">
        <f t="shared" si="46"/>
        <v>378.90450000000004</v>
      </c>
      <c r="AS1071" s="13">
        <v>44408</v>
      </c>
      <c r="AT1071" s="14" t="s">
        <v>83</v>
      </c>
      <c r="AU1071" s="15">
        <f t="shared" si="44"/>
        <v>2526.0300000000002</v>
      </c>
      <c r="AV1071" s="11"/>
      <c r="AW1071" s="25" t="s">
        <v>886</v>
      </c>
      <c r="AY1071" s="16">
        <v>44408</v>
      </c>
      <c r="AZ1071" s="25" t="s">
        <v>886</v>
      </c>
      <c r="BH1071" s="25" t="s">
        <v>883</v>
      </c>
      <c r="BJ1071" s="25" t="s">
        <v>884</v>
      </c>
      <c r="BK1071" s="25" t="s">
        <v>303</v>
      </c>
      <c r="BL1071">
        <v>92780</v>
      </c>
      <c r="BM1071" s="25" t="s">
        <v>84</v>
      </c>
      <c r="BR1071">
        <v>2.35</v>
      </c>
      <c r="BS1071" s="25" t="s">
        <v>728</v>
      </c>
    </row>
    <row r="1072" spans="2:71">
      <c r="B1072" s="46" t="s">
        <v>881</v>
      </c>
      <c r="C1072" s="26" t="s">
        <v>96</v>
      </c>
      <c r="D1072" s="26">
        <v>14</v>
      </c>
      <c r="E1072" s="9">
        <v>44061</v>
      </c>
      <c r="F1072" s="9">
        <v>43896</v>
      </c>
      <c r="G1072" s="9">
        <v>44261</v>
      </c>
      <c r="H1072" s="25" t="s">
        <v>882</v>
      </c>
      <c r="J1072" s="25" t="s">
        <v>883</v>
      </c>
      <c r="L1072" s="25" t="s">
        <v>884</v>
      </c>
      <c r="M1072" s="25" t="s">
        <v>303</v>
      </c>
      <c r="N1072">
        <v>92780</v>
      </c>
      <c r="Q1072">
        <v>186</v>
      </c>
      <c r="R1072">
        <v>1000000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H1072">
        <v>2014</v>
      </c>
      <c r="AI1072" s="25" t="s">
        <v>90</v>
      </c>
      <c r="AJ1072" t="s">
        <v>1085</v>
      </c>
      <c r="AK1072" s="11">
        <v>2526.0300000000002</v>
      </c>
      <c r="AL1072" s="11">
        <v>0</v>
      </c>
      <c r="AM1072" s="11">
        <v>0</v>
      </c>
      <c r="AN1072" s="11">
        <v>0</v>
      </c>
      <c r="AO1072" s="11">
        <v>0</v>
      </c>
      <c r="AP1072" s="11">
        <v>2526.0300000000002</v>
      </c>
      <c r="AQ1072" s="10">
        <v>15</v>
      </c>
      <c r="AR1072" s="11">
        <f t="shared" si="46"/>
        <v>378.90450000000004</v>
      </c>
      <c r="AS1072" s="13">
        <v>44408</v>
      </c>
      <c r="AT1072" s="14" t="s">
        <v>83</v>
      </c>
      <c r="AU1072" s="15">
        <f t="shared" si="44"/>
        <v>2526.0300000000002</v>
      </c>
      <c r="AV1072" s="11"/>
      <c r="AW1072" s="25" t="s">
        <v>886</v>
      </c>
      <c r="AY1072" s="16">
        <v>44408</v>
      </c>
      <c r="AZ1072" s="25" t="s">
        <v>886</v>
      </c>
      <c r="BH1072" s="25" t="s">
        <v>883</v>
      </c>
      <c r="BJ1072" s="25" t="s">
        <v>884</v>
      </c>
      <c r="BK1072" s="25" t="s">
        <v>303</v>
      </c>
      <c r="BL1072">
        <v>92780</v>
      </c>
      <c r="BM1072" s="25" t="s">
        <v>84</v>
      </c>
      <c r="BR1072">
        <v>2.35</v>
      </c>
      <c r="BS1072" s="25" t="s">
        <v>728</v>
      </c>
    </row>
    <row r="1073" spans="2:71">
      <c r="B1073" s="46" t="s">
        <v>881</v>
      </c>
      <c r="C1073" s="26" t="s">
        <v>96</v>
      </c>
      <c r="D1073" s="26">
        <v>14</v>
      </c>
      <c r="E1073" s="9">
        <v>44061</v>
      </c>
      <c r="F1073" s="9">
        <v>43896</v>
      </c>
      <c r="G1073" s="9">
        <v>44261</v>
      </c>
      <c r="H1073" s="25" t="s">
        <v>882</v>
      </c>
      <c r="J1073" s="25" t="s">
        <v>883</v>
      </c>
      <c r="L1073" s="25" t="s">
        <v>884</v>
      </c>
      <c r="M1073" s="25" t="s">
        <v>303</v>
      </c>
      <c r="N1073">
        <v>92780</v>
      </c>
      <c r="Q1073">
        <v>186</v>
      </c>
      <c r="R1073">
        <v>1000000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H1073">
        <v>2014</v>
      </c>
      <c r="AI1073" s="25" t="s">
        <v>90</v>
      </c>
      <c r="AJ1073" t="s">
        <v>905</v>
      </c>
      <c r="AK1073" s="11">
        <v>2526.0300000000002</v>
      </c>
      <c r="AL1073" s="11">
        <v>0</v>
      </c>
      <c r="AM1073" s="11">
        <v>0</v>
      </c>
      <c r="AN1073" s="11">
        <v>0</v>
      </c>
      <c r="AO1073" s="11">
        <v>0</v>
      </c>
      <c r="AP1073" s="11">
        <v>2526.0300000000002</v>
      </c>
      <c r="AQ1073" s="10">
        <v>15</v>
      </c>
      <c r="AR1073" s="11">
        <f t="shared" si="46"/>
        <v>378.90450000000004</v>
      </c>
      <c r="AS1073" s="13">
        <v>44408</v>
      </c>
      <c r="AT1073" s="14" t="s">
        <v>83</v>
      </c>
      <c r="AU1073" s="15">
        <f t="shared" si="44"/>
        <v>2526.0300000000002</v>
      </c>
      <c r="AV1073" s="11"/>
      <c r="AW1073" s="25" t="s">
        <v>886</v>
      </c>
      <c r="AY1073" s="16">
        <v>44408</v>
      </c>
      <c r="AZ1073" s="25" t="s">
        <v>886</v>
      </c>
      <c r="BH1073" s="25" t="s">
        <v>883</v>
      </c>
      <c r="BJ1073" s="25" t="s">
        <v>884</v>
      </c>
      <c r="BK1073" s="25" t="s">
        <v>303</v>
      </c>
      <c r="BL1073">
        <v>92780</v>
      </c>
      <c r="BM1073" s="25" t="s">
        <v>84</v>
      </c>
      <c r="BR1073">
        <v>2.35</v>
      </c>
      <c r="BS1073" s="25" t="s">
        <v>728</v>
      </c>
    </row>
    <row r="1074" spans="2:71">
      <c r="B1074" s="46" t="s">
        <v>881</v>
      </c>
      <c r="C1074" s="26" t="s">
        <v>96</v>
      </c>
      <c r="D1074" s="26">
        <v>14</v>
      </c>
      <c r="E1074" s="9">
        <v>44061</v>
      </c>
      <c r="F1074" s="9">
        <v>43896</v>
      </c>
      <c r="G1074" s="9">
        <v>44261</v>
      </c>
      <c r="H1074" s="25" t="s">
        <v>882</v>
      </c>
      <c r="J1074" s="25" t="s">
        <v>883</v>
      </c>
      <c r="L1074" s="25" t="s">
        <v>884</v>
      </c>
      <c r="M1074" s="25" t="s">
        <v>303</v>
      </c>
      <c r="N1074">
        <v>92780</v>
      </c>
      <c r="Q1074">
        <v>186</v>
      </c>
      <c r="R1074">
        <v>1000000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H1074">
        <v>2014</v>
      </c>
      <c r="AI1074" s="25" t="s">
        <v>90</v>
      </c>
      <c r="AJ1074" t="s">
        <v>888</v>
      </c>
      <c r="AK1074" s="11">
        <v>2526.0300000000002</v>
      </c>
      <c r="AL1074" s="11">
        <v>0</v>
      </c>
      <c r="AM1074" s="11">
        <v>0</v>
      </c>
      <c r="AN1074" s="11">
        <v>0</v>
      </c>
      <c r="AO1074" s="11">
        <v>0</v>
      </c>
      <c r="AP1074" s="11">
        <v>2526.0300000000002</v>
      </c>
      <c r="AQ1074" s="10">
        <v>15</v>
      </c>
      <c r="AR1074" s="11">
        <f t="shared" si="46"/>
        <v>378.90450000000004</v>
      </c>
      <c r="AS1074" s="13">
        <v>44408</v>
      </c>
      <c r="AT1074" s="14" t="s">
        <v>83</v>
      </c>
      <c r="AU1074" s="15">
        <f t="shared" si="44"/>
        <v>2526.0300000000002</v>
      </c>
      <c r="AV1074" s="11"/>
      <c r="AW1074" s="25" t="s">
        <v>886</v>
      </c>
      <c r="AY1074" s="16">
        <v>44408</v>
      </c>
      <c r="AZ1074" s="25" t="s">
        <v>886</v>
      </c>
      <c r="BH1074" s="25" t="s">
        <v>883</v>
      </c>
      <c r="BJ1074" s="25" t="s">
        <v>884</v>
      </c>
      <c r="BK1074" s="25" t="s">
        <v>303</v>
      </c>
      <c r="BL1074">
        <v>92780</v>
      </c>
      <c r="BM1074" s="25" t="s">
        <v>84</v>
      </c>
      <c r="BR1074">
        <v>2.35</v>
      </c>
      <c r="BS1074" s="25" t="s">
        <v>728</v>
      </c>
    </row>
    <row r="1075" spans="2:71">
      <c r="B1075" s="46" t="s">
        <v>881</v>
      </c>
      <c r="C1075" s="26" t="s">
        <v>96</v>
      </c>
      <c r="D1075" s="26">
        <v>14</v>
      </c>
      <c r="E1075" s="9">
        <v>44061</v>
      </c>
      <c r="F1075" s="9">
        <v>43896</v>
      </c>
      <c r="G1075" s="9">
        <v>44261</v>
      </c>
      <c r="H1075" s="25" t="s">
        <v>882</v>
      </c>
      <c r="J1075" s="25" t="s">
        <v>883</v>
      </c>
      <c r="L1075" s="25" t="s">
        <v>884</v>
      </c>
      <c r="M1075" s="25" t="s">
        <v>303</v>
      </c>
      <c r="N1075">
        <v>92780</v>
      </c>
      <c r="Q1075">
        <v>186</v>
      </c>
      <c r="R1075">
        <v>1000000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H1075">
        <v>2015</v>
      </c>
      <c r="AI1075" s="25" t="s">
        <v>90</v>
      </c>
      <c r="AJ1075" t="s">
        <v>913</v>
      </c>
      <c r="AK1075" s="11">
        <v>2526.0300000000002</v>
      </c>
      <c r="AL1075" s="11">
        <v>0</v>
      </c>
      <c r="AM1075" s="11">
        <v>0</v>
      </c>
      <c r="AN1075" s="11">
        <v>0</v>
      </c>
      <c r="AO1075" s="11">
        <v>0</v>
      </c>
      <c r="AP1075" s="11">
        <v>2526.0300000000002</v>
      </c>
      <c r="AQ1075" s="10">
        <v>15</v>
      </c>
      <c r="AR1075" s="11">
        <f t="shared" si="46"/>
        <v>378.90450000000004</v>
      </c>
      <c r="AS1075" s="13">
        <v>44408</v>
      </c>
      <c r="AT1075" s="14" t="s">
        <v>83</v>
      </c>
      <c r="AU1075" s="15">
        <f t="shared" si="44"/>
        <v>2526.0300000000002</v>
      </c>
      <c r="AV1075" s="11"/>
      <c r="AW1075" s="25" t="s">
        <v>886</v>
      </c>
      <c r="AY1075" s="16">
        <v>44408</v>
      </c>
      <c r="AZ1075" s="25" t="s">
        <v>886</v>
      </c>
      <c r="BH1075" s="25" t="s">
        <v>883</v>
      </c>
      <c r="BJ1075" s="25" t="s">
        <v>884</v>
      </c>
      <c r="BK1075" s="25" t="s">
        <v>303</v>
      </c>
      <c r="BL1075">
        <v>92780</v>
      </c>
      <c r="BM1075" s="25" t="s">
        <v>84</v>
      </c>
      <c r="BR1075">
        <v>2.35</v>
      </c>
      <c r="BS1075" s="25" t="s">
        <v>728</v>
      </c>
    </row>
    <row r="1076" spans="2:71">
      <c r="B1076" s="46" t="s">
        <v>881</v>
      </c>
      <c r="C1076" s="26" t="s">
        <v>96</v>
      </c>
      <c r="D1076" s="26">
        <v>14</v>
      </c>
      <c r="E1076" s="9">
        <v>44061</v>
      </c>
      <c r="F1076" s="9">
        <v>43896</v>
      </c>
      <c r="G1076" s="9">
        <v>44261</v>
      </c>
      <c r="H1076" s="25" t="s">
        <v>882</v>
      </c>
      <c r="J1076" s="25" t="s">
        <v>883</v>
      </c>
      <c r="L1076" s="25" t="s">
        <v>884</v>
      </c>
      <c r="M1076" s="25" t="s">
        <v>303</v>
      </c>
      <c r="N1076">
        <v>92780</v>
      </c>
      <c r="Q1076">
        <v>186</v>
      </c>
      <c r="R1076">
        <v>1000000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H1076">
        <v>2014</v>
      </c>
      <c r="AI1076" s="25" t="s">
        <v>90</v>
      </c>
      <c r="AJ1076" t="s">
        <v>885</v>
      </c>
      <c r="AK1076" s="11">
        <v>2526.0300000000002</v>
      </c>
      <c r="AL1076" s="11">
        <v>0</v>
      </c>
      <c r="AM1076" s="11">
        <v>0</v>
      </c>
      <c r="AN1076" s="11">
        <v>0</v>
      </c>
      <c r="AO1076" s="11">
        <v>0</v>
      </c>
      <c r="AP1076" s="11">
        <v>2526.0300000000002</v>
      </c>
      <c r="AQ1076" s="10">
        <v>15</v>
      </c>
      <c r="AR1076" s="11">
        <f t="shared" si="46"/>
        <v>378.90450000000004</v>
      </c>
      <c r="AS1076" s="13">
        <v>44408</v>
      </c>
      <c r="AT1076" s="14" t="s">
        <v>83</v>
      </c>
      <c r="AU1076" s="15">
        <f t="shared" si="44"/>
        <v>2526.0300000000002</v>
      </c>
      <c r="AV1076" s="11"/>
      <c r="AW1076" s="25" t="s">
        <v>886</v>
      </c>
      <c r="AY1076" s="16">
        <v>44408</v>
      </c>
      <c r="AZ1076" s="25" t="s">
        <v>886</v>
      </c>
      <c r="BH1076" s="25" t="s">
        <v>883</v>
      </c>
      <c r="BJ1076" s="25" t="s">
        <v>884</v>
      </c>
      <c r="BK1076" s="25" t="s">
        <v>303</v>
      </c>
      <c r="BL1076">
        <v>92780</v>
      </c>
      <c r="BM1076" s="25" t="s">
        <v>84</v>
      </c>
      <c r="BR1076">
        <v>2.35</v>
      </c>
      <c r="BS1076" s="25" t="s">
        <v>728</v>
      </c>
    </row>
    <row r="1077" spans="2:71">
      <c r="B1077" s="46" t="s">
        <v>881</v>
      </c>
      <c r="C1077" s="26" t="s">
        <v>96</v>
      </c>
      <c r="D1077" s="26">
        <v>14</v>
      </c>
      <c r="E1077" s="9">
        <v>44061</v>
      </c>
      <c r="F1077" s="9">
        <v>43896</v>
      </c>
      <c r="G1077" s="9">
        <v>44261</v>
      </c>
      <c r="H1077" s="25" t="s">
        <v>882</v>
      </c>
      <c r="J1077" s="25" t="s">
        <v>883</v>
      </c>
      <c r="L1077" s="25" t="s">
        <v>884</v>
      </c>
      <c r="M1077" s="25" t="s">
        <v>303</v>
      </c>
      <c r="N1077">
        <v>92780</v>
      </c>
      <c r="Q1077">
        <v>186</v>
      </c>
      <c r="R1077">
        <v>1000000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H1077">
        <v>2010</v>
      </c>
      <c r="AI1077" s="25" t="s">
        <v>90</v>
      </c>
      <c r="AJ1077" t="s">
        <v>890</v>
      </c>
      <c r="AK1077" s="11">
        <v>2526.0300000000002</v>
      </c>
      <c r="AL1077" s="11">
        <v>0</v>
      </c>
      <c r="AM1077" s="11">
        <v>0</v>
      </c>
      <c r="AN1077" s="11">
        <v>0</v>
      </c>
      <c r="AO1077" s="11">
        <v>0</v>
      </c>
      <c r="AP1077" s="11">
        <v>2526.0300000000002</v>
      </c>
      <c r="AQ1077" s="10">
        <v>15</v>
      </c>
      <c r="AR1077" s="11">
        <f t="shared" si="46"/>
        <v>378.90450000000004</v>
      </c>
      <c r="AS1077" s="13">
        <v>44408</v>
      </c>
      <c r="AT1077" s="14" t="s">
        <v>83</v>
      </c>
      <c r="AU1077" s="15">
        <f t="shared" si="44"/>
        <v>2526.0300000000002</v>
      </c>
      <c r="AV1077" s="11"/>
      <c r="AW1077" s="25" t="s">
        <v>886</v>
      </c>
      <c r="AY1077" s="16">
        <v>44408</v>
      </c>
      <c r="AZ1077" s="25" t="s">
        <v>886</v>
      </c>
      <c r="BH1077" s="25" t="s">
        <v>883</v>
      </c>
      <c r="BJ1077" s="25" t="s">
        <v>884</v>
      </c>
      <c r="BK1077" s="25" t="s">
        <v>303</v>
      </c>
      <c r="BL1077">
        <v>92780</v>
      </c>
      <c r="BM1077" s="25" t="s">
        <v>84</v>
      </c>
      <c r="BR1077">
        <v>2.35</v>
      </c>
      <c r="BS1077" s="25" t="s">
        <v>728</v>
      </c>
    </row>
    <row r="1078" spans="2:71">
      <c r="B1078" s="46" t="s">
        <v>881</v>
      </c>
      <c r="C1078" s="26" t="s">
        <v>96</v>
      </c>
      <c r="D1078" s="26">
        <v>14</v>
      </c>
      <c r="E1078" s="9">
        <v>44061</v>
      </c>
      <c r="F1078" s="9">
        <v>43896</v>
      </c>
      <c r="G1078" s="9">
        <v>44261</v>
      </c>
      <c r="H1078" s="25" t="s">
        <v>882</v>
      </c>
      <c r="J1078" s="25" t="s">
        <v>883</v>
      </c>
      <c r="L1078" s="25" t="s">
        <v>884</v>
      </c>
      <c r="M1078" s="25" t="s">
        <v>303</v>
      </c>
      <c r="N1078">
        <v>92780</v>
      </c>
      <c r="Q1078">
        <v>186</v>
      </c>
      <c r="R1078">
        <v>1000000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H1078">
        <v>2016</v>
      </c>
      <c r="AI1078" s="25" t="s">
        <v>90</v>
      </c>
      <c r="AJ1078" t="s">
        <v>1086</v>
      </c>
      <c r="AK1078" s="11">
        <v>2526.0300000000002</v>
      </c>
      <c r="AL1078" s="11">
        <v>0</v>
      </c>
      <c r="AM1078" s="11">
        <v>0</v>
      </c>
      <c r="AN1078" s="11">
        <v>0</v>
      </c>
      <c r="AO1078" s="11">
        <v>0</v>
      </c>
      <c r="AP1078" s="11">
        <v>2526.0300000000002</v>
      </c>
      <c r="AQ1078" s="10">
        <v>15</v>
      </c>
      <c r="AR1078" s="11">
        <f t="shared" si="46"/>
        <v>378.90450000000004</v>
      </c>
      <c r="AS1078" s="13">
        <v>44408</v>
      </c>
      <c r="AT1078" s="14" t="s">
        <v>83</v>
      </c>
      <c r="AU1078" s="15">
        <f t="shared" si="44"/>
        <v>2526.0300000000002</v>
      </c>
      <c r="AV1078" s="11"/>
      <c r="AW1078" s="25" t="s">
        <v>886</v>
      </c>
      <c r="AY1078" s="16">
        <v>44408</v>
      </c>
      <c r="AZ1078" s="25" t="s">
        <v>886</v>
      </c>
      <c r="BH1078" s="25" t="s">
        <v>883</v>
      </c>
      <c r="BJ1078" s="25" t="s">
        <v>884</v>
      </c>
      <c r="BK1078" s="25" t="s">
        <v>303</v>
      </c>
      <c r="BL1078">
        <v>92780</v>
      </c>
      <c r="BM1078" s="25" t="s">
        <v>84</v>
      </c>
      <c r="BR1078">
        <v>2.35</v>
      </c>
      <c r="BS1078" s="25" t="s">
        <v>728</v>
      </c>
    </row>
    <row r="1079" spans="2:71">
      <c r="B1079" s="46" t="s">
        <v>881</v>
      </c>
      <c r="C1079" s="26" t="s">
        <v>96</v>
      </c>
      <c r="D1079" s="26">
        <v>16</v>
      </c>
      <c r="E1079" s="9">
        <v>44110</v>
      </c>
      <c r="F1079" s="9">
        <v>43896</v>
      </c>
      <c r="G1079" s="9">
        <v>44261</v>
      </c>
      <c r="H1079" s="25" t="s">
        <v>882</v>
      </c>
      <c r="J1079" s="25" t="s">
        <v>883</v>
      </c>
      <c r="L1079" s="25" t="s">
        <v>884</v>
      </c>
      <c r="M1079" s="25" t="s">
        <v>303</v>
      </c>
      <c r="N1079">
        <v>92780</v>
      </c>
      <c r="Q1079">
        <v>186</v>
      </c>
      <c r="R1079">
        <v>1000000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H1079">
        <v>2014</v>
      </c>
      <c r="AI1079" s="25" t="s">
        <v>90</v>
      </c>
      <c r="AJ1079" t="s">
        <v>1084</v>
      </c>
      <c r="AK1079" s="11">
        <v>-1907.16</v>
      </c>
      <c r="AL1079" s="11">
        <v>0</v>
      </c>
      <c r="AM1079" s="11">
        <v>0</v>
      </c>
      <c r="AN1079" s="11">
        <v>0</v>
      </c>
      <c r="AO1079" s="11">
        <v>0</v>
      </c>
      <c r="AP1079" s="11">
        <v>-1907.16</v>
      </c>
      <c r="AQ1079" s="10">
        <v>15</v>
      </c>
      <c r="AR1079" s="11">
        <f t="shared" ref="AR1079:AR1088" si="47">AP1079*AQ1079%</f>
        <v>-286.07400000000001</v>
      </c>
      <c r="AS1079" s="13">
        <v>44408</v>
      </c>
      <c r="AT1079" s="14" t="s">
        <v>83</v>
      </c>
      <c r="AU1079" s="15">
        <f t="shared" si="44"/>
        <v>-1907.16</v>
      </c>
      <c r="AV1079" s="11"/>
      <c r="AW1079" s="25" t="s">
        <v>886</v>
      </c>
      <c r="AY1079" s="16">
        <v>44408</v>
      </c>
      <c r="AZ1079" s="25" t="s">
        <v>886</v>
      </c>
      <c r="BH1079" s="25" t="s">
        <v>883</v>
      </c>
      <c r="BJ1079" s="25" t="s">
        <v>884</v>
      </c>
      <c r="BK1079" s="25" t="s">
        <v>303</v>
      </c>
      <c r="BL1079">
        <v>92780</v>
      </c>
      <c r="BM1079" s="25" t="s">
        <v>84</v>
      </c>
      <c r="BR1079">
        <v>2.35</v>
      </c>
      <c r="BS1079" s="25" t="s">
        <v>728</v>
      </c>
    </row>
    <row r="1080" spans="2:71">
      <c r="B1080" s="46" t="s">
        <v>881</v>
      </c>
      <c r="C1080" s="26" t="s">
        <v>96</v>
      </c>
      <c r="D1080" s="26">
        <v>16</v>
      </c>
      <c r="E1080" s="9">
        <v>44110</v>
      </c>
      <c r="F1080" s="9">
        <v>43896</v>
      </c>
      <c r="G1080" s="9">
        <v>44261</v>
      </c>
      <c r="H1080" s="25" t="s">
        <v>882</v>
      </c>
      <c r="J1080" s="25" t="s">
        <v>883</v>
      </c>
      <c r="L1080" s="25" t="s">
        <v>884</v>
      </c>
      <c r="M1080" s="25" t="s">
        <v>303</v>
      </c>
      <c r="N1080">
        <v>92780</v>
      </c>
      <c r="Q1080">
        <v>186</v>
      </c>
      <c r="R1080">
        <v>1000000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H1080">
        <v>2014</v>
      </c>
      <c r="AI1080" s="25" t="s">
        <v>90</v>
      </c>
      <c r="AJ1080" t="s">
        <v>888</v>
      </c>
      <c r="AK1080" s="11">
        <v>-1907.16</v>
      </c>
      <c r="AL1080" s="11">
        <v>0</v>
      </c>
      <c r="AM1080" s="11">
        <v>0</v>
      </c>
      <c r="AN1080" s="11">
        <v>0</v>
      </c>
      <c r="AO1080" s="11">
        <v>0</v>
      </c>
      <c r="AP1080" s="11">
        <v>-1907.16</v>
      </c>
      <c r="AQ1080" s="10">
        <v>15</v>
      </c>
      <c r="AR1080" s="11">
        <f t="shared" si="47"/>
        <v>-286.07400000000001</v>
      </c>
      <c r="AS1080" s="13">
        <v>44408</v>
      </c>
      <c r="AT1080" s="14" t="s">
        <v>83</v>
      </c>
      <c r="AU1080" s="15">
        <f t="shared" si="44"/>
        <v>-1907.16</v>
      </c>
      <c r="AV1080" s="11"/>
      <c r="AW1080" s="25" t="s">
        <v>886</v>
      </c>
      <c r="AY1080" s="16">
        <v>44408</v>
      </c>
      <c r="AZ1080" s="25" t="s">
        <v>886</v>
      </c>
      <c r="BH1080" s="25" t="s">
        <v>883</v>
      </c>
      <c r="BJ1080" s="25" t="s">
        <v>884</v>
      </c>
      <c r="BK1080" s="25" t="s">
        <v>303</v>
      </c>
      <c r="BL1080">
        <v>92780</v>
      </c>
      <c r="BM1080" s="25" t="s">
        <v>84</v>
      </c>
      <c r="BR1080">
        <v>2.35</v>
      </c>
      <c r="BS1080" s="25" t="s">
        <v>728</v>
      </c>
    </row>
    <row r="1081" spans="2:71">
      <c r="B1081" s="46" t="s">
        <v>881</v>
      </c>
      <c r="C1081" s="26" t="s">
        <v>96</v>
      </c>
      <c r="D1081" s="26">
        <v>16</v>
      </c>
      <c r="E1081" s="9">
        <v>44110</v>
      </c>
      <c r="F1081" s="9">
        <v>43896</v>
      </c>
      <c r="G1081" s="9">
        <v>44261</v>
      </c>
      <c r="H1081" s="25" t="s">
        <v>882</v>
      </c>
      <c r="J1081" s="25" t="s">
        <v>883</v>
      </c>
      <c r="L1081" s="25" t="s">
        <v>884</v>
      </c>
      <c r="M1081" s="25" t="s">
        <v>303</v>
      </c>
      <c r="N1081">
        <v>92780</v>
      </c>
      <c r="Q1081">
        <v>186</v>
      </c>
      <c r="R1081">
        <v>1000000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H1081">
        <v>2016</v>
      </c>
      <c r="AI1081" s="25" t="s">
        <v>90</v>
      </c>
      <c r="AJ1081" t="s">
        <v>1086</v>
      </c>
      <c r="AK1081" s="11">
        <v>-1907.16</v>
      </c>
      <c r="AL1081" s="11">
        <v>0</v>
      </c>
      <c r="AM1081" s="11">
        <v>0</v>
      </c>
      <c r="AN1081" s="11">
        <v>0</v>
      </c>
      <c r="AO1081" s="11">
        <v>0</v>
      </c>
      <c r="AP1081" s="11">
        <v>-1907.16</v>
      </c>
      <c r="AQ1081" s="10">
        <v>15</v>
      </c>
      <c r="AR1081" s="11">
        <f t="shared" si="47"/>
        <v>-286.07400000000001</v>
      </c>
      <c r="AS1081" s="13">
        <v>44408</v>
      </c>
      <c r="AT1081" s="14" t="s">
        <v>83</v>
      </c>
      <c r="AU1081" s="15">
        <f t="shared" si="44"/>
        <v>-1907.16</v>
      </c>
      <c r="AV1081" s="11"/>
      <c r="AW1081" s="25" t="s">
        <v>886</v>
      </c>
      <c r="AY1081" s="16">
        <v>44408</v>
      </c>
      <c r="AZ1081" s="25" t="s">
        <v>886</v>
      </c>
      <c r="BH1081" s="25" t="s">
        <v>883</v>
      </c>
      <c r="BJ1081" s="25" t="s">
        <v>884</v>
      </c>
      <c r="BK1081" s="25" t="s">
        <v>303</v>
      </c>
      <c r="BL1081">
        <v>92780</v>
      </c>
      <c r="BM1081" s="25" t="s">
        <v>84</v>
      </c>
      <c r="BR1081">
        <v>2.35</v>
      </c>
      <c r="BS1081" s="25" t="s">
        <v>728</v>
      </c>
    </row>
    <row r="1082" spans="2:71">
      <c r="B1082" s="46" t="s">
        <v>881</v>
      </c>
      <c r="C1082" s="26" t="s">
        <v>96</v>
      </c>
      <c r="D1082" s="26">
        <v>20</v>
      </c>
      <c r="E1082" s="9">
        <v>44110</v>
      </c>
      <c r="F1082" s="9">
        <v>43896</v>
      </c>
      <c r="G1082" s="9">
        <v>44261</v>
      </c>
      <c r="H1082" s="25" t="s">
        <v>882</v>
      </c>
      <c r="J1082" s="25" t="s">
        <v>883</v>
      </c>
      <c r="L1082" s="25" t="s">
        <v>884</v>
      </c>
      <c r="M1082" s="25" t="s">
        <v>303</v>
      </c>
      <c r="N1082">
        <v>92780</v>
      </c>
      <c r="Q1082">
        <v>186</v>
      </c>
      <c r="R1082">
        <v>1000000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H1082">
        <v>2013</v>
      </c>
      <c r="AI1082" s="25" t="s">
        <v>90</v>
      </c>
      <c r="AJ1082" t="s">
        <v>911</v>
      </c>
      <c r="AK1082" s="11">
        <v>1907.15</v>
      </c>
      <c r="AL1082" s="11">
        <v>0</v>
      </c>
      <c r="AM1082" s="11">
        <v>0</v>
      </c>
      <c r="AN1082" s="11">
        <v>0</v>
      </c>
      <c r="AO1082" s="11">
        <v>0</v>
      </c>
      <c r="AP1082" s="11">
        <v>1907.15</v>
      </c>
      <c r="AQ1082" s="10">
        <v>15</v>
      </c>
      <c r="AR1082" s="11">
        <f t="shared" si="47"/>
        <v>286.07249999999999</v>
      </c>
      <c r="AS1082" s="13">
        <v>44408</v>
      </c>
      <c r="AT1082" s="14" t="s">
        <v>83</v>
      </c>
      <c r="AU1082" s="15">
        <f t="shared" si="44"/>
        <v>1907.15</v>
      </c>
      <c r="AV1082" s="11"/>
      <c r="AW1082" s="25" t="s">
        <v>886</v>
      </c>
      <c r="AY1082" s="16">
        <v>44408</v>
      </c>
      <c r="AZ1082" s="25" t="s">
        <v>886</v>
      </c>
      <c r="BH1082" s="25" t="s">
        <v>883</v>
      </c>
      <c r="BJ1082" s="25" t="s">
        <v>884</v>
      </c>
      <c r="BK1082" s="25" t="s">
        <v>303</v>
      </c>
      <c r="BL1082">
        <v>92780</v>
      </c>
      <c r="BM1082" s="25" t="s">
        <v>84</v>
      </c>
      <c r="BR1082">
        <v>2.35</v>
      </c>
      <c r="BS1082" s="25" t="s">
        <v>728</v>
      </c>
    </row>
    <row r="1083" spans="2:71">
      <c r="B1083" s="46" t="s">
        <v>881</v>
      </c>
      <c r="C1083" s="26" t="s">
        <v>96</v>
      </c>
      <c r="D1083" s="26">
        <v>20</v>
      </c>
      <c r="E1083" s="9">
        <v>44110</v>
      </c>
      <c r="F1083" s="9">
        <v>43896</v>
      </c>
      <c r="G1083" s="9">
        <v>44261</v>
      </c>
      <c r="H1083" s="25" t="s">
        <v>882</v>
      </c>
      <c r="J1083" s="25" t="s">
        <v>883</v>
      </c>
      <c r="L1083" s="25" t="s">
        <v>884</v>
      </c>
      <c r="M1083" s="25" t="s">
        <v>303</v>
      </c>
      <c r="N1083">
        <v>92780</v>
      </c>
      <c r="Q1083">
        <v>186</v>
      </c>
      <c r="R1083">
        <v>1000000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H1083">
        <v>2014</v>
      </c>
      <c r="AI1083" s="25" t="s">
        <v>90</v>
      </c>
      <c r="AJ1083" t="s">
        <v>918</v>
      </c>
      <c r="AK1083" s="11">
        <v>1907.15</v>
      </c>
      <c r="AL1083" s="11">
        <v>0</v>
      </c>
      <c r="AM1083" s="11">
        <v>0</v>
      </c>
      <c r="AN1083" s="11">
        <v>0</v>
      </c>
      <c r="AO1083" s="11">
        <v>0</v>
      </c>
      <c r="AP1083" s="11">
        <v>1907.15</v>
      </c>
      <c r="AQ1083" s="10">
        <v>15</v>
      </c>
      <c r="AR1083" s="11">
        <f t="shared" si="47"/>
        <v>286.07249999999999</v>
      </c>
      <c r="AS1083" s="13">
        <v>44408</v>
      </c>
      <c r="AT1083" s="14" t="s">
        <v>83</v>
      </c>
      <c r="AU1083" s="15">
        <f t="shared" si="44"/>
        <v>1907.15</v>
      </c>
      <c r="AV1083" s="11"/>
      <c r="AW1083" s="25" t="s">
        <v>886</v>
      </c>
      <c r="AY1083" s="16">
        <v>44408</v>
      </c>
      <c r="AZ1083" s="25" t="s">
        <v>886</v>
      </c>
      <c r="BH1083" s="25" t="s">
        <v>883</v>
      </c>
      <c r="BJ1083" s="25" t="s">
        <v>884</v>
      </c>
      <c r="BK1083" s="25" t="s">
        <v>303</v>
      </c>
      <c r="BL1083">
        <v>92780</v>
      </c>
      <c r="BM1083" s="25" t="s">
        <v>84</v>
      </c>
      <c r="BR1083">
        <v>2.35</v>
      </c>
      <c r="BS1083" s="25" t="s">
        <v>728</v>
      </c>
    </row>
    <row r="1084" spans="2:71">
      <c r="B1084" s="46" t="s">
        <v>881</v>
      </c>
      <c r="C1084" s="26" t="s">
        <v>96</v>
      </c>
      <c r="D1084" s="26">
        <v>20</v>
      </c>
      <c r="E1084" s="9">
        <v>44110</v>
      </c>
      <c r="F1084" s="9">
        <v>43896</v>
      </c>
      <c r="G1084" s="9">
        <v>44261</v>
      </c>
      <c r="H1084" s="25" t="s">
        <v>882</v>
      </c>
      <c r="J1084" s="25" t="s">
        <v>883</v>
      </c>
      <c r="L1084" s="25" t="s">
        <v>884</v>
      </c>
      <c r="M1084" s="25" t="s">
        <v>303</v>
      </c>
      <c r="N1084">
        <v>92780</v>
      </c>
      <c r="Q1084">
        <v>186</v>
      </c>
      <c r="R1084">
        <v>1000000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H1084">
        <v>2014</v>
      </c>
      <c r="AI1084" s="25" t="s">
        <v>90</v>
      </c>
      <c r="AJ1084" t="s">
        <v>916</v>
      </c>
      <c r="AK1084" s="11">
        <v>1907.15</v>
      </c>
      <c r="AL1084" s="11">
        <v>0</v>
      </c>
      <c r="AM1084" s="11">
        <v>0</v>
      </c>
      <c r="AN1084" s="11">
        <v>0</v>
      </c>
      <c r="AO1084" s="11">
        <v>0</v>
      </c>
      <c r="AP1084" s="11">
        <v>1907.15</v>
      </c>
      <c r="AQ1084" s="10">
        <v>15</v>
      </c>
      <c r="AR1084" s="11">
        <f t="shared" si="47"/>
        <v>286.07249999999999</v>
      </c>
      <c r="AS1084" s="13">
        <v>44408</v>
      </c>
      <c r="AT1084" s="14" t="s">
        <v>83</v>
      </c>
      <c r="AU1084" s="15">
        <f t="shared" si="44"/>
        <v>1907.15</v>
      </c>
      <c r="AV1084" s="11"/>
      <c r="AW1084" s="25" t="s">
        <v>886</v>
      </c>
      <c r="AY1084" s="16">
        <v>44408</v>
      </c>
      <c r="AZ1084" s="25" t="s">
        <v>886</v>
      </c>
      <c r="BH1084" s="25" t="s">
        <v>883</v>
      </c>
      <c r="BJ1084" s="25" t="s">
        <v>884</v>
      </c>
      <c r="BK1084" s="25" t="s">
        <v>303</v>
      </c>
      <c r="BL1084">
        <v>92780</v>
      </c>
      <c r="BM1084" s="25" t="s">
        <v>84</v>
      </c>
      <c r="BR1084">
        <v>2.35</v>
      </c>
      <c r="BS1084" s="25" t="s">
        <v>728</v>
      </c>
    </row>
    <row r="1085" spans="2:71">
      <c r="B1085" s="46" t="s">
        <v>881</v>
      </c>
      <c r="C1085" s="26" t="s">
        <v>96</v>
      </c>
      <c r="D1085" s="26">
        <v>20</v>
      </c>
      <c r="E1085" s="9">
        <v>44110</v>
      </c>
      <c r="F1085" s="9">
        <v>43896</v>
      </c>
      <c r="G1085" s="9">
        <v>44261</v>
      </c>
      <c r="H1085" s="25" t="s">
        <v>882</v>
      </c>
      <c r="J1085" s="25" t="s">
        <v>883</v>
      </c>
      <c r="L1085" s="25" t="s">
        <v>884</v>
      </c>
      <c r="M1085" s="25" t="s">
        <v>303</v>
      </c>
      <c r="N1085">
        <v>92780</v>
      </c>
      <c r="Q1085">
        <v>186</v>
      </c>
      <c r="R1085">
        <v>1000000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H1085">
        <v>2014</v>
      </c>
      <c r="AI1085" s="25" t="s">
        <v>90</v>
      </c>
      <c r="AJ1085" t="s">
        <v>900</v>
      </c>
      <c r="AK1085" s="11">
        <v>1907.15</v>
      </c>
      <c r="AL1085" s="11">
        <v>0</v>
      </c>
      <c r="AM1085" s="11">
        <v>0</v>
      </c>
      <c r="AN1085" s="11">
        <v>0</v>
      </c>
      <c r="AO1085" s="11">
        <v>0</v>
      </c>
      <c r="AP1085" s="11">
        <v>1907.15</v>
      </c>
      <c r="AQ1085" s="10">
        <v>15</v>
      </c>
      <c r="AR1085" s="11">
        <f t="shared" si="47"/>
        <v>286.07249999999999</v>
      </c>
      <c r="AS1085" s="13">
        <v>44408</v>
      </c>
      <c r="AT1085" s="14" t="s">
        <v>83</v>
      </c>
      <c r="AU1085" s="15">
        <f t="shared" si="44"/>
        <v>1907.15</v>
      </c>
      <c r="AV1085" s="11"/>
      <c r="AW1085" s="25" t="s">
        <v>886</v>
      </c>
      <c r="AY1085" s="16">
        <v>44408</v>
      </c>
      <c r="AZ1085" s="25" t="s">
        <v>886</v>
      </c>
      <c r="BH1085" s="25" t="s">
        <v>883</v>
      </c>
      <c r="BJ1085" s="25" t="s">
        <v>884</v>
      </c>
      <c r="BK1085" s="25" t="s">
        <v>303</v>
      </c>
      <c r="BL1085">
        <v>92780</v>
      </c>
      <c r="BM1085" s="25" t="s">
        <v>84</v>
      </c>
      <c r="BR1085">
        <v>2.35</v>
      </c>
      <c r="BS1085" s="25" t="s">
        <v>728</v>
      </c>
    </row>
    <row r="1086" spans="2:71">
      <c r="B1086" s="46" t="s">
        <v>881</v>
      </c>
      <c r="C1086" s="26" t="s">
        <v>96</v>
      </c>
      <c r="D1086" s="26">
        <v>20</v>
      </c>
      <c r="E1086" s="9">
        <v>44110</v>
      </c>
      <c r="F1086" s="9">
        <v>43896</v>
      </c>
      <c r="G1086" s="9">
        <v>44261</v>
      </c>
      <c r="H1086" s="25" t="s">
        <v>882</v>
      </c>
      <c r="J1086" s="25" t="s">
        <v>883</v>
      </c>
      <c r="L1086" s="25" t="s">
        <v>884</v>
      </c>
      <c r="M1086" s="25" t="s">
        <v>303</v>
      </c>
      <c r="N1086">
        <v>92780</v>
      </c>
      <c r="Q1086">
        <v>186</v>
      </c>
      <c r="R1086">
        <v>1000000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H1086">
        <v>2014</v>
      </c>
      <c r="AI1086" s="25" t="s">
        <v>90</v>
      </c>
      <c r="AJ1086" t="s">
        <v>1154</v>
      </c>
      <c r="AK1086" s="11">
        <v>1907.15</v>
      </c>
      <c r="AL1086" s="11">
        <v>0</v>
      </c>
      <c r="AM1086" s="11">
        <v>0</v>
      </c>
      <c r="AN1086" s="11">
        <v>0</v>
      </c>
      <c r="AO1086" s="11">
        <v>0</v>
      </c>
      <c r="AP1086" s="11">
        <v>1907.15</v>
      </c>
      <c r="AQ1086" s="10">
        <v>15</v>
      </c>
      <c r="AR1086" s="11">
        <f t="shared" si="47"/>
        <v>286.07249999999999</v>
      </c>
      <c r="AS1086" s="13">
        <v>44408</v>
      </c>
      <c r="AT1086" s="14" t="s">
        <v>83</v>
      </c>
      <c r="AU1086" s="15">
        <f t="shared" si="44"/>
        <v>1907.15</v>
      </c>
      <c r="AV1086" s="11"/>
      <c r="AW1086" s="25" t="s">
        <v>886</v>
      </c>
      <c r="AY1086" s="16">
        <v>44408</v>
      </c>
      <c r="AZ1086" s="25" t="s">
        <v>886</v>
      </c>
      <c r="BH1086" s="25" t="s">
        <v>883</v>
      </c>
      <c r="BJ1086" s="25" t="s">
        <v>884</v>
      </c>
      <c r="BK1086" s="25" t="s">
        <v>303</v>
      </c>
      <c r="BL1086">
        <v>92780</v>
      </c>
      <c r="BM1086" s="25" t="s">
        <v>84</v>
      </c>
      <c r="BR1086">
        <v>2.35</v>
      </c>
      <c r="BS1086" s="25" t="s">
        <v>728</v>
      </c>
    </row>
    <row r="1087" spans="2:71">
      <c r="B1087" s="46" t="s">
        <v>881</v>
      </c>
      <c r="C1087" s="26" t="s">
        <v>96</v>
      </c>
      <c r="D1087" s="26">
        <v>20</v>
      </c>
      <c r="E1087" s="9">
        <v>44110</v>
      </c>
      <c r="F1087" s="9">
        <v>43896</v>
      </c>
      <c r="G1087" s="9">
        <v>44261</v>
      </c>
      <c r="H1087" s="25" t="s">
        <v>882</v>
      </c>
      <c r="J1087" s="25" t="s">
        <v>883</v>
      </c>
      <c r="L1087" s="25" t="s">
        <v>884</v>
      </c>
      <c r="M1087" s="25" t="s">
        <v>303</v>
      </c>
      <c r="N1087">
        <v>92780</v>
      </c>
      <c r="Q1087">
        <v>186</v>
      </c>
      <c r="R1087">
        <v>1000000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H1087">
        <v>2016</v>
      </c>
      <c r="AI1087" s="25" t="s">
        <v>90</v>
      </c>
      <c r="AJ1087" t="s">
        <v>1155</v>
      </c>
      <c r="AK1087" s="11">
        <v>1907.15</v>
      </c>
      <c r="AL1087" s="11">
        <v>0</v>
      </c>
      <c r="AM1087" s="11">
        <v>0</v>
      </c>
      <c r="AN1087" s="11">
        <v>0</v>
      </c>
      <c r="AO1087" s="11">
        <v>0</v>
      </c>
      <c r="AP1087" s="11">
        <v>1907.15</v>
      </c>
      <c r="AQ1087" s="10">
        <v>15</v>
      </c>
      <c r="AR1087" s="11">
        <f t="shared" si="47"/>
        <v>286.07249999999999</v>
      </c>
      <c r="AS1087" s="13">
        <v>44408</v>
      </c>
      <c r="AT1087" s="14" t="s">
        <v>83</v>
      </c>
      <c r="AU1087" s="15">
        <f t="shared" si="44"/>
        <v>1907.15</v>
      </c>
      <c r="AV1087" s="11"/>
      <c r="AW1087" s="25" t="s">
        <v>886</v>
      </c>
      <c r="AY1087" s="16">
        <v>44408</v>
      </c>
      <c r="AZ1087" s="25" t="s">
        <v>886</v>
      </c>
      <c r="BH1087" s="25" t="s">
        <v>883</v>
      </c>
      <c r="BJ1087" s="25" t="s">
        <v>884</v>
      </c>
      <c r="BK1087" s="25" t="s">
        <v>303</v>
      </c>
      <c r="BL1087">
        <v>92780</v>
      </c>
      <c r="BM1087" s="25" t="s">
        <v>84</v>
      </c>
      <c r="BR1087">
        <v>2.35</v>
      </c>
      <c r="BS1087" s="25" t="s">
        <v>728</v>
      </c>
    </row>
    <row r="1088" spans="2:71">
      <c r="B1088" s="46" t="s">
        <v>881</v>
      </c>
      <c r="C1088" s="26" t="s">
        <v>96</v>
      </c>
      <c r="D1088" s="26">
        <v>22</v>
      </c>
      <c r="E1088" s="9">
        <v>44111</v>
      </c>
      <c r="F1088" s="9">
        <v>43896</v>
      </c>
      <c r="G1088" s="9">
        <v>44261</v>
      </c>
      <c r="H1088" s="25" t="s">
        <v>882</v>
      </c>
      <c r="J1088" s="25" t="s">
        <v>883</v>
      </c>
      <c r="L1088" s="25" t="s">
        <v>884</v>
      </c>
      <c r="M1088" s="25" t="s">
        <v>303</v>
      </c>
      <c r="N1088">
        <v>92780</v>
      </c>
      <c r="Q1088">
        <v>186</v>
      </c>
      <c r="R1088">
        <v>1000000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H1088">
        <v>2007</v>
      </c>
      <c r="AI1088" s="25" t="s">
        <v>87</v>
      </c>
      <c r="AJ1088" t="s">
        <v>1156</v>
      </c>
      <c r="AK1088" s="11">
        <v>-1894.52</v>
      </c>
      <c r="AL1088" s="11">
        <v>0</v>
      </c>
      <c r="AM1088" s="11">
        <v>0</v>
      </c>
      <c r="AN1088" s="11">
        <v>0</v>
      </c>
      <c r="AO1088" s="11">
        <v>0</v>
      </c>
      <c r="AP1088" s="11">
        <v>-1894.52</v>
      </c>
      <c r="AQ1088" s="10">
        <v>15</v>
      </c>
      <c r="AR1088" s="11">
        <f t="shared" si="47"/>
        <v>-284.178</v>
      </c>
      <c r="AS1088" s="13">
        <v>44408</v>
      </c>
      <c r="AT1088" s="14" t="s">
        <v>83</v>
      </c>
      <c r="AU1088" s="15">
        <f t="shared" si="44"/>
        <v>-1894.52</v>
      </c>
      <c r="AV1088" s="11"/>
      <c r="AW1088" s="25" t="s">
        <v>886</v>
      </c>
      <c r="AY1088" s="16">
        <v>44408</v>
      </c>
      <c r="AZ1088" s="25" t="s">
        <v>886</v>
      </c>
      <c r="BH1088" s="25" t="s">
        <v>883</v>
      </c>
      <c r="BJ1088" s="25" t="s">
        <v>884</v>
      </c>
      <c r="BK1088" s="25" t="s">
        <v>303</v>
      </c>
      <c r="BL1088">
        <v>92780</v>
      </c>
      <c r="BM1088" s="25" t="s">
        <v>84</v>
      </c>
      <c r="BR1088">
        <v>2.35</v>
      </c>
      <c r="BS1088" s="25" t="s">
        <v>728</v>
      </c>
    </row>
    <row r="1089" spans="2:71">
      <c r="B1089" s="46" t="s">
        <v>881</v>
      </c>
      <c r="C1089" s="26" t="s">
        <v>96</v>
      </c>
      <c r="D1089" s="26">
        <v>22</v>
      </c>
      <c r="E1089" s="9">
        <v>44111</v>
      </c>
      <c r="F1089" s="9">
        <v>43896</v>
      </c>
      <c r="G1089" s="9">
        <v>44261</v>
      </c>
      <c r="H1089" s="25" t="s">
        <v>882</v>
      </c>
      <c r="J1089" s="25" t="s">
        <v>883</v>
      </c>
      <c r="L1089" s="25" t="s">
        <v>884</v>
      </c>
      <c r="M1089" s="25" t="s">
        <v>303</v>
      </c>
      <c r="N1089">
        <v>92780</v>
      </c>
      <c r="Q1089">
        <v>186</v>
      </c>
      <c r="R1089">
        <v>1000000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H1089">
        <v>2014</v>
      </c>
      <c r="AI1089" s="25" t="s">
        <v>90</v>
      </c>
      <c r="AJ1089" t="s">
        <v>904</v>
      </c>
      <c r="AK1089" s="11">
        <v>1894.52</v>
      </c>
      <c r="AL1089" s="11">
        <v>0</v>
      </c>
      <c r="AM1089" s="11">
        <v>0</v>
      </c>
      <c r="AN1089" s="11">
        <v>0</v>
      </c>
      <c r="AO1089" s="11">
        <v>0</v>
      </c>
      <c r="AP1089" s="11">
        <v>1894.52</v>
      </c>
      <c r="AQ1089" s="10">
        <v>15</v>
      </c>
      <c r="AR1089" s="11">
        <f t="shared" ref="AR1089:AR1090" si="48">AP1089*AQ1089%</f>
        <v>284.178</v>
      </c>
      <c r="AS1089" s="13">
        <v>44408</v>
      </c>
      <c r="AT1089" s="14" t="s">
        <v>83</v>
      </c>
      <c r="AU1089" s="15">
        <f t="shared" si="44"/>
        <v>1894.52</v>
      </c>
      <c r="AV1089" s="11"/>
      <c r="AW1089" s="25" t="s">
        <v>886</v>
      </c>
      <c r="AY1089" s="16">
        <v>44408</v>
      </c>
      <c r="AZ1089" s="25" t="s">
        <v>886</v>
      </c>
      <c r="BH1089" s="25" t="s">
        <v>883</v>
      </c>
      <c r="BJ1089" s="25" t="s">
        <v>884</v>
      </c>
      <c r="BK1089" s="25" t="s">
        <v>303</v>
      </c>
      <c r="BL1089">
        <v>92780</v>
      </c>
      <c r="BM1089" s="25" t="s">
        <v>84</v>
      </c>
      <c r="BR1089">
        <v>2.35</v>
      </c>
      <c r="BS1089" s="25" t="s">
        <v>728</v>
      </c>
    </row>
    <row r="1090" spans="2:71">
      <c r="B1090" s="46" t="s">
        <v>881</v>
      </c>
      <c r="C1090" s="26" t="s">
        <v>96</v>
      </c>
      <c r="D1090" s="26">
        <v>23</v>
      </c>
      <c r="E1090" s="9">
        <v>44117</v>
      </c>
      <c r="F1090" s="9">
        <v>43896</v>
      </c>
      <c r="G1090" s="9">
        <v>44261</v>
      </c>
      <c r="H1090" s="25" t="s">
        <v>882</v>
      </c>
      <c r="J1090" s="25" t="s">
        <v>883</v>
      </c>
      <c r="L1090" s="25" t="s">
        <v>884</v>
      </c>
      <c r="M1090" s="25" t="s">
        <v>303</v>
      </c>
      <c r="N1090">
        <v>92780</v>
      </c>
      <c r="Q1090">
        <v>186</v>
      </c>
      <c r="R1090">
        <v>1000000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H1090">
        <v>2014</v>
      </c>
      <c r="AI1090" s="25" t="s">
        <v>90</v>
      </c>
      <c r="AJ1090" t="s">
        <v>907</v>
      </c>
      <c r="AK1090" s="11">
        <v>1818.74</v>
      </c>
      <c r="AL1090" s="11">
        <v>0</v>
      </c>
      <c r="AM1090" s="11">
        <v>0</v>
      </c>
      <c r="AN1090" s="11">
        <v>0</v>
      </c>
      <c r="AO1090" s="11">
        <v>0</v>
      </c>
      <c r="AP1090" s="11">
        <v>1818.74</v>
      </c>
      <c r="AQ1090" s="10">
        <v>15</v>
      </c>
      <c r="AR1090" s="11">
        <f t="shared" si="48"/>
        <v>272.81099999999998</v>
      </c>
      <c r="AS1090" s="13">
        <v>44408</v>
      </c>
      <c r="AT1090" s="14" t="s">
        <v>83</v>
      </c>
      <c r="AU1090" s="15">
        <f t="shared" si="44"/>
        <v>1818.74</v>
      </c>
      <c r="AV1090" s="11"/>
      <c r="AW1090" s="25" t="s">
        <v>886</v>
      </c>
      <c r="AY1090" s="16">
        <v>44408</v>
      </c>
      <c r="AZ1090" s="25" t="s">
        <v>886</v>
      </c>
      <c r="BH1090" s="25" t="s">
        <v>883</v>
      </c>
      <c r="BJ1090" s="25" t="s">
        <v>884</v>
      </c>
      <c r="BK1090" s="25" t="s">
        <v>303</v>
      </c>
      <c r="BL1090">
        <v>92780</v>
      </c>
      <c r="BM1090" s="25" t="s">
        <v>84</v>
      </c>
      <c r="BR1090">
        <v>2.35</v>
      </c>
      <c r="BS1090" s="25" t="s">
        <v>728</v>
      </c>
    </row>
    <row r="1091" spans="2:71">
      <c r="B1091" s="46" t="s">
        <v>881</v>
      </c>
      <c r="C1091" s="26" t="s">
        <v>96</v>
      </c>
      <c r="D1091" s="26">
        <v>25</v>
      </c>
      <c r="E1091" s="9">
        <v>44151</v>
      </c>
      <c r="F1091" s="9">
        <v>43896</v>
      </c>
      <c r="G1091" s="9">
        <v>44261</v>
      </c>
      <c r="H1091" s="25" t="s">
        <v>882</v>
      </c>
      <c r="J1091" s="25" t="s">
        <v>883</v>
      </c>
      <c r="L1091" s="25" t="s">
        <v>884</v>
      </c>
      <c r="M1091" s="25" t="s">
        <v>303</v>
      </c>
      <c r="N1091">
        <v>92780</v>
      </c>
      <c r="Q1091">
        <v>186</v>
      </c>
      <c r="R1091">
        <v>1000000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H1091">
        <v>2010</v>
      </c>
      <c r="AI1091" s="25" t="s">
        <v>90</v>
      </c>
      <c r="AJ1091" t="s">
        <v>890</v>
      </c>
      <c r="AK1091" s="11">
        <v>-1389.31</v>
      </c>
      <c r="AL1091" s="11">
        <v>0</v>
      </c>
      <c r="AM1091" s="11">
        <v>0</v>
      </c>
      <c r="AN1091" s="11">
        <v>0</v>
      </c>
      <c r="AO1091" s="11">
        <v>0</v>
      </c>
      <c r="AP1091" s="11">
        <v>-1389.31</v>
      </c>
      <c r="AQ1091" s="10">
        <v>15</v>
      </c>
      <c r="AR1091" s="11">
        <f t="shared" ref="AR1091:AR1095" si="49">AP1091*AQ1091%</f>
        <v>-208.39649999999997</v>
      </c>
      <c r="AS1091" s="13">
        <v>44408</v>
      </c>
      <c r="AT1091" s="14" t="s">
        <v>83</v>
      </c>
      <c r="AU1091" s="15">
        <f t="shared" ref="AU1091:AU1103" si="50">AP1091</f>
        <v>-1389.31</v>
      </c>
      <c r="AV1091" s="11"/>
      <c r="AW1091" s="25" t="s">
        <v>886</v>
      </c>
      <c r="AY1091" s="16">
        <v>44408</v>
      </c>
      <c r="AZ1091" s="25" t="s">
        <v>886</v>
      </c>
      <c r="BH1091" s="25" t="s">
        <v>883</v>
      </c>
      <c r="BJ1091" s="25" t="s">
        <v>884</v>
      </c>
      <c r="BK1091" s="25" t="s">
        <v>303</v>
      </c>
      <c r="BL1091">
        <v>92780</v>
      </c>
      <c r="BM1091" s="25" t="s">
        <v>84</v>
      </c>
      <c r="BR1091">
        <v>2.35</v>
      </c>
      <c r="BS1091" s="25" t="s">
        <v>728</v>
      </c>
    </row>
    <row r="1092" spans="2:71">
      <c r="B1092" s="46" t="s">
        <v>881</v>
      </c>
      <c r="C1092" s="26" t="s">
        <v>96</v>
      </c>
      <c r="D1092" s="26">
        <v>25</v>
      </c>
      <c r="E1092" s="9">
        <v>44151</v>
      </c>
      <c r="F1092" s="9">
        <v>43896</v>
      </c>
      <c r="G1092" s="9">
        <v>44261</v>
      </c>
      <c r="H1092" s="25" t="s">
        <v>882</v>
      </c>
      <c r="J1092" s="25" t="s">
        <v>883</v>
      </c>
      <c r="L1092" s="25" t="s">
        <v>884</v>
      </c>
      <c r="M1092" s="25" t="s">
        <v>303</v>
      </c>
      <c r="N1092">
        <v>92780</v>
      </c>
      <c r="Q1092">
        <v>186</v>
      </c>
      <c r="R1092">
        <v>1000000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H1092">
        <v>2016</v>
      </c>
      <c r="AI1092" s="25" t="s">
        <v>90</v>
      </c>
      <c r="AJ1092" t="s">
        <v>1083</v>
      </c>
      <c r="AK1092" s="11">
        <v>1389.31</v>
      </c>
      <c r="AL1092" s="11">
        <v>0</v>
      </c>
      <c r="AM1092" s="11">
        <v>0</v>
      </c>
      <c r="AN1092" s="11">
        <v>0</v>
      </c>
      <c r="AO1092" s="11">
        <v>0</v>
      </c>
      <c r="AP1092" s="11">
        <v>1389.31</v>
      </c>
      <c r="AQ1092" s="10">
        <v>15</v>
      </c>
      <c r="AR1092" s="11">
        <f t="shared" si="49"/>
        <v>208.39649999999997</v>
      </c>
      <c r="AS1092" s="13">
        <v>44408</v>
      </c>
      <c r="AT1092" s="14" t="s">
        <v>83</v>
      </c>
      <c r="AU1092" s="15">
        <f t="shared" si="50"/>
        <v>1389.31</v>
      </c>
      <c r="AV1092" s="11"/>
      <c r="AW1092" s="25" t="s">
        <v>886</v>
      </c>
      <c r="AY1092" s="16">
        <v>44408</v>
      </c>
      <c r="AZ1092" s="25" t="s">
        <v>886</v>
      </c>
      <c r="BH1092" s="25" t="s">
        <v>883</v>
      </c>
      <c r="BJ1092" s="25" t="s">
        <v>884</v>
      </c>
      <c r="BK1092" s="25" t="s">
        <v>303</v>
      </c>
      <c r="BL1092">
        <v>92780</v>
      </c>
      <c r="BM1092" s="25" t="s">
        <v>84</v>
      </c>
      <c r="BR1092">
        <v>2.35</v>
      </c>
      <c r="BS1092" s="25" t="s">
        <v>728</v>
      </c>
    </row>
    <row r="1093" spans="2:71">
      <c r="B1093" s="46" t="s">
        <v>881</v>
      </c>
      <c r="C1093" s="26" t="s">
        <v>96</v>
      </c>
      <c r="D1093" s="26">
        <v>28</v>
      </c>
      <c r="E1093" s="9">
        <v>44160</v>
      </c>
      <c r="F1093" s="9">
        <v>43896</v>
      </c>
      <c r="G1093" s="9">
        <v>44261</v>
      </c>
      <c r="H1093" s="25" t="s">
        <v>882</v>
      </c>
      <c r="J1093" s="25" t="s">
        <v>883</v>
      </c>
      <c r="L1093" s="25" t="s">
        <v>884</v>
      </c>
      <c r="M1093" s="25" t="s">
        <v>303</v>
      </c>
      <c r="N1093">
        <v>92780</v>
      </c>
      <c r="Q1093">
        <v>186</v>
      </c>
      <c r="R1093">
        <v>1000000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H1093">
        <v>2014</v>
      </c>
      <c r="AI1093" s="25" t="s">
        <v>90</v>
      </c>
      <c r="AJ1093" t="s">
        <v>1154</v>
      </c>
      <c r="AK1093" s="11">
        <v>-1275.6400000000001</v>
      </c>
      <c r="AL1093" s="11">
        <v>0</v>
      </c>
      <c r="AM1093" s="11">
        <v>0</v>
      </c>
      <c r="AN1093" s="11">
        <v>0</v>
      </c>
      <c r="AO1093" s="11">
        <v>0</v>
      </c>
      <c r="AP1093" s="11">
        <v>-1275.6400000000001</v>
      </c>
      <c r="AQ1093" s="10">
        <v>15</v>
      </c>
      <c r="AR1093" s="11">
        <f t="shared" si="49"/>
        <v>-191.346</v>
      </c>
      <c r="AS1093" s="13">
        <v>44408</v>
      </c>
      <c r="AT1093" s="14" t="s">
        <v>83</v>
      </c>
      <c r="AU1093" s="15">
        <f t="shared" si="50"/>
        <v>-1275.6400000000001</v>
      </c>
      <c r="AV1093" s="11"/>
      <c r="AW1093" s="25" t="s">
        <v>886</v>
      </c>
      <c r="AY1093" s="16">
        <v>44408</v>
      </c>
      <c r="AZ1093" s="25" t="s">
        <v>886</v>
      </c>
      <c r="BH1093" s="25" t="s">
        <v>883</v>
      </c>
      <c r="BJ1093" s="25" t="s">
        <v>884</v>
      </c>
      <c r="BK1093" s="25" t="s">
        <v>303</v>
      </c>
      <c r="BL1093">
        <v>92780</v>
      </c>
      <c r="BM1093" s="25" t="s">
        <v>84</v>
      </c>
      <c r="BR1093">
        <v>2.35</v>
      </c>
      <c r="BS1093" s="25" t="s">
        <v>728</v>
      </c>
    </row>
    <row r="1094" spans="2:71">
      <c r="B1094" s="46" t="s">
        <v>881</v>
      </c>
      <c r="C1094" s="26" t="s">
        <v>96</v>
      </c>
      <c r="D1094" s="26">
        <v>30</v>
      </c>
      <c r="E1094" s="9">
        <v>44110</v>
      </c>
      <c r="F1094" s="9">
        <v>43896</v>
      </c>
      <c r="G1094" s="9">
        <v>44261</v>
      </c>
      <c r="H1094" s="25" t="s">
        <v>882</v>
      </c>
      <c r="J1094" s="25" t="s">
        <v>883</v>
      </c>
      <c r="L1094" s="25" t="s">
        <v>884</v>
      </c>
      <c r="M1094" s="25" t="s">
        <v>303</v>
      </c>
      <c r="N1094">
        <v>92780</v>
      </c>
      <c r="Q1094">
        <v>186</v>
      </c>
      <c r="R1094">
        <v>1000000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H1094">
        <v>2014</v>
      </c>
      <c r="AI1094" s="25" t="s">
        <v>90</v>
      </c>
      <c r="AJ1094" t="s">
        <v>918</v>
      </c>
      <c r="AK1094" s="11">
        <v>-1907.15</v>
      </c>
      <c r="AL1094" s="11">
        <v>0</v>
      </c>
      <c r="AM1094" s="11">
        <v>0</v>
      </c>
      <c r="AN1094" s="11">
        <v>0</v>
      </c>
      <c r="AO1094" s="11">
        <v>0</v>
      </c>
      <c r="AP1094" s="11">
        <v>-1907.15</v>
      </c>
      <c r="AQ1094" s="10">
        <v>15</v>
      </c>
      <c r="AR1094" s="11">
        <f t="shared" si="49"/>
        <v>-286.07249999999999</v>
      </c>
      <c r="AS1094" s="13">
        <v>44408</v>
      </c>
      <c r="AT1094" s="14" t="s">
        <v>83</v>
      </c>
      <c r="AU1094" s="15">
        <f t="shared" si="50"/>
        <v>-1907.15</v>
      </c>
      <c r="AV1094" s="11"/>
      <c r="AW1094" s="25" t="s">
        <v>886</v>
      </c>
      <c r="AY1094" s="16">
        <v>44408</v>
      </c>
      <c r="AZ1094" s="25" t="s">
        <v>886</v>
      </c>
      <c r="BH1094" s="25" t="s">
        <v>883</v>
      </c>
      <c r="BJ1094" s="25" t="s">
        <v>884</v>
      </c>
      <c r="BK1094" s="25" t="s">
        <v>303</v>
      </c>
      <c r="BL1094">
        <v>92780</v>
      </c>
      <c r="BM1094" s="25" t="s">
        <v>84</v>
      </c>
      <c r="BR1094">
        <v>2.35</v>
      </c>
      <c r="BS1094" s="25" t="s">
        <v>728</v>
      </c>
    </row>
    <row r="1095" spans="2:71">
      <c r="B1095" s="46" t="s">
        <v>881</v>
      </c>
      <c r="C1095" s="26" t="s">
        <v>96</v>
      </c>
      <c r="D1095" s="26">
        <v>31</v>
      </c>
      <c r="E1095" s="9">
        <v>44151</v>
      </c>
      <c r="F1095" s="9">
        <v>43896</v>
      </c>
      <c r="G1095" s="9">
        <v>44261</v>
      </c>
      <c r="H1095" s="25" t="s">
        <v>882</v>
      </c>
      <c r="J1095" s="25" t="s">
        <v>883</v>
      </c>
      <c r="L1095" s="25" t="s">
        <v>884</v>
      </c>
      <c r="M1095" s="25" t="s">
        <v>303</v>
      </c>
      <c r="N1095">
        <v>92780</v>
      </c>
      <c r="Q1095">
        <v>186</v>
      </c>
      <c r="R1095">
        <v>1000000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H1095">
        <v>2016</v>
      </c>
      <c r="AI1095" s="25" t="s">
        <v>90</v>
      </c>
      <c r="AJ1095" t="s">
        <v>1083</v>
      </c>
      <c r="AK1095" s="11">
        <v>-1389.31</v>
      </c>
      <c r="AL1095" s="11">
        <v>0</v>
      </c>
      <c r="AM1095" s="11">
        <v>0</v>
      </c>
      <c r="AN1095" s="11">
        <v>0</v>
      </c>
      <c r="AO1095" s="11">
        <v>0</v>
      </c>
      <c r="AP1095" s="11">
        <v>-1389.31</v>
      </c>
      <c r="AQ1095" s="10">
        <v>15</v>
      </c>
      <c r="AR1095" s="11">
        <f t="shared" si="49"/>
        <v>-208.39649999999997</v>
      </c>
      <c r="AS1095" s="13">
        <v>44408</v>
      </c>
      <c r="AT1095" s="14" t="s">
        <v>83</v>
      </c>
      <c r="AU1095" s="15">
        <f t="shared" si="50"/>
        <v>-1389.31</v>
      </c>
      <c r="AV1095" s="11"/>
      <c r="AW1095" s="25" t="s">
        <v>886</v>
      </c>
      <c r="AY1095" s="16">
        <v>44408</v>
      </c>
      <c r="AZ1095" s="25" t="s">
        <v>886</v>
      </c>
      <c r="BH1095" s="25" t="s">
        <v>883</v>
      </c>
      <c r="BJ1095" s="25" t="s">
        <v>884</v>
      </c>
      <c r="BK1095" s="25" t="s">
        <v>303</v>
      </c>
      <c r="BL1095">
        <v>92780</v>
      </c>
      <c r="BM1095" s="25" t="s">
        <v>84</v>
      </c>
      <c r="BR1095">
        <v>2.35</v>
      </c>
      <c r="BS1095" s="25" t="s">
        <v>728</v>
      </c>
    </row>
    <row r="1096" spans="2:71">
      <c r="B1096" s="46" t="s">
        <v>881</v>
      </c>
      <c r="C1096" s="26" t="s">
        <v>96</v>
      </c>
      <c r="D1096" s="26">
        <v>34</v>
      </c>
      <c r="E1096" s="9">
        <v>44183</v>
      </c>
      <c r="F1096" s="9">
        <v>43896</v>
      </c>
      <c r="G1096" s="9">
        <v>44261</v>
      </c>
      <c r="H1096" s="25" t="s">
        <v>882</v>
      </c>
      <c r="J1096" s="25" t="s">
        <v>883</v>
      </c>
      <c r="L1096" s="25" t="s">
        <v>884</v>
      </c>
      <c r="M1096" s="25" t="s">
        <v>303</v>
      </c>
      <c r="N1096">
        <v>92780</v>
      </c>
      <c r="Q1096">
        <v>186</v>
      </c>
      <c r="R1096">
        <v>1000000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H1096">
        <v>2020</v>
      </c>
      <c r="AI1096" s="25" t="s">
        <v>92</v>
      </c>
      <c r="AJ1096" t="s">
        <v>1277</v>
      </c>
      <c r="AK1096" s="11">
        <v>985.15</v>
      </c>
      <c r="AL1096" s="11">
        <v>0</v>
      </c>
      <c r="AM1096" s="11">
        <v>0</v>
      </c>
      <c r="AN1096" s="11">
        <v>0</v>
      </c>
      <c r="AO1096" s="11">
        <v>0</v>
      </c>
      <c r="AP1096" s="11">
        <v>985.15</v>
      </c>
      <c r="AQ1096" s="10">
        <v>15</v>
      </c>
      <c r="AR1096" s="11">
        <f t="shared" ref="AR1096:AR1098" si="51">AP1096*AQ1096%</f>
        <v>147.77249999999998</v>
      </c>
      <c r="AS1096" s="13">
        <v>44408</v>
      </c>
      <c r="AT1096" s="14" t="s">
        <v>83</v>
      </c>
      <c r="AU1096" s="15">
        <f t="shared" si="50"/>
        <v>985.15</v>
      </c>
      <c r="AV1096" s="11"/>
      <c r="AW1096" s="25" t="s">
        <v>886</v>
      </c>
      <c r="AY1096" s="16">
        <v>44408</v>
      </c>
      <c r="AZ1096" s="25" t="s">
        <v>886</v>
      </c>
      <c r="BH1096" s="25" t="s">
        <v>883</v>
      </c>
      <c r="BJ1096" s="25" t="s">
        <v>884</v>
      </c>
      <c r="BK1096" s="25" t="s">
        <v>303</v>
      </c>
      <c r="BL1096">
        <v>92780</v>
      </c>
      <c r="BM1096" s="25" t="s">
        <v>84</v>
      </c>
      <c r="BR1096">
        <v>2.35</v>
      </c>
      <c r="BS1096" s="25" t="s">
        <v>728</v>
      </c>
    </row>
    <row r="1097" spans="2:71">
      <c r="B1097" s="46" t="s">
        <v>881</v>
      </c>
      <c r="C1097" s="26" t="s">
        <v>96</v>
      </c>
      <c r="D1097" s="26">
        <v>34</v>
      </c>
      <c r="E1097" s="9">
        <v>44183</v>
      </c>
      <c r="F1097" s="9">
        <v>43896</v>
      </c>
      <c r="G1097" s="9">
        <v>44261</v>
      </c>
      <c r="H1097" s="25" t="s">
        <v>882</v>
      </c>
      <c r="J1097" s="25" t="s">
        <v>883</v>
      </c>
      <c r="L1097" s="25" t="s">
        <v>884</v>
      </c>
      <c r="M1097" s="25" t="s">
        <v>303</v>
      </c>
      <c r="N1097">
        <v>92780</v>
      </c>
      <c r="Q1097">
        <v>186</v>
      </c>
      <c r="R1097">
        <v>1000000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H1097">
        <v>2020</v>
      </c>
      <c r="AI1097" s="25" t="s">
        <v>92</v>
      </c>
      <c r="AJ1097" t="s">
        <v>1278</v>
      </c>
      <c r="AK1097" s="11">
        <v>985.15</v>
      </c>
      <c r="AL1097" s="11">
        <v>0</v>
      </c>
      <c r="AM1097" s="11">
        <v>0</v>
      </c>
      <c r="AN1097" s="11">
        <v>0</v>
      </c>
      <c r="AO1097" s="11">
        <v>0</v>
      </c>
      <c r="AP1097" s="11">
        <v>985.15</v>
      </c>
      <c r="AQ1097" s="10">
        <v>15</v>
      </c>
      <c r="AR1097" s="11">
        <f t="shared" si="51"/>
        <v>147.77249999999998</v>
      </c>
      <c r="AS1097" s="13">
        <v>44408</v>
      </c>
      <c r="AT1097" s="14" t="s">
        <v>83</v>
      </c>
      <c r="AU1097" s="15">
        <f t="shared" si="50"/>
        <v>985.15</v>
      </c>
      <c r="AV1097" s="11"/>
      <c r="AW1097" s="25" t="s">
        <v>886</v>
      </c>
      <c r="AY1097" s="16">
        <v>44408</v>
      </c>
      <c r="AZ1097" s="25" t="s">
        <v>886</v>
      </c>
      <c r="BH1097" s="25" t="s">
        <v>883</v>
      </c>
      <c r="BJ1097" s="25" t="s">
        <v>884</v>
      </c>
      <c r="BK1097" s="25" t="s">
        <v>303</v>
      </c>
      <c r="BL1097">
        <v>92780</v>
      </c>
      <c r="BM1097" s="25" t="s">
        <v>84</v>
      </c>
      <c r="BR1097">
        <v>2.35</v>
      </c>
      <c r="BS1097" s="25" t="s">
        <v>728</v>
      </c>
    </row>
    <row r="1098" spans="2:71">
      <c r="B1098" s="46" t="s">
        <v>881</v>
      </c>
      <c r="C1098" s="26" t="s">
        <v>96</v>
      </c>
      <c r="D1098" s="26">
        <v>34</v>
      </c>
      <c r="E1098" s="9">
        <v>44183</v>
      </c>
      <c r="F1098" s="9">
        <v>43896</v>
      </c>
      <c r="G1098" s="9">
        <v>44261</v>
      </c>
      <c r="H1098" s="25" t="s">
        <v>882</v>
      </c>
      <c r="J1098" s="25" t="s">
        <v>883</v>
      </c>
      <c r="L1098" s="25" t="s">
        <v>884</v>
      </c>
      <c r="M1098" s="25" t="s">
        <v>303</v>
      </c>
      <c r="N1098">
        <v>92780</v>
      </c>
      <c r="Q1098">
        <v>186</v>
      </c>
      <c r="R1098">
        <v>1000000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H1098">
        <v>2010</v>
      </c>
      <c r="AI1098" s="25" t="s">
        <v>90</v>
      </c>
      <c r="AJ1098" t="s">
        <v>1279</v>
      </c>
      <c r="AK1098" s="11">
        <v>985.15</v>
      </c>
      <c r="AL1098" s="11">
        <v>0</v>
      </c>
      <c r="AM1098" s="11">
        <v>0</v>
      </c>
      <c r="AN1098" s="11">
        <v>0</v>
      </c>
      <c r="AO1098" s="11">
        <v>0</v>
      </c>
      <c r="AP1098" s="11">
        <v>985.15</v>
      </c>
      <c r="AQ1098" s="10">
        <v>15</v>
      </c>
      <c r="AR1098" s="11">
        <f t="shared" si="51"/>
        <v>147.77249999999998</v>
      </c>
      <c r="AS1098" s="13">
        <v>44408</v>
      </c>
      <c r="AT1098" s="14" t="s">
        <v>83</v>
      </c>
      <c r="AU1098" s="15">
        <f t="shared" si="50"/>
        <v>985.15</v>
      </c>
      <c r="AV1098" s="11"/>
      <c r="AW1098" s="25" t="s">
        <v>886</v>
      </c>
      <c r="AY1098" s="16">
        <v>44408</v>
      </c>
      <c r="AZ1098" s="25" t="s">
        <v>886</v>
      </c>
      <c r="BH1098" s="25" t="s">
        <v>883</v>
      </c>
      <c r="BJ1098" s="25" t="s">
        <v>884</v>
      </c>
      <c r="BK1098" s="25" t="s">
        <v>303</v>
      </c>
      <c r="BL1098">
        <v>92780</v>
      </c>
      <c r="BM1098" s="25" t="s">
        <v>84</v>
      </c>
      <c r="BR1098">
        <v>2.35</v>
      </c>
      <c r="BS1098" s="25" t="s">
        <v>728</v>
      </c>
    </row>
    <row r="1099" spans="2:71">
      <c r="B1099" s="46" t="s">
        <v>881</v>
      </c>
      <c r="C1099" s="26" t="s">
        <v>96</v>
      </c>
      <c r="D1099" s="26">
        <v>38</v>
      </c>
      <c r="E1099" s="9">
        <v>44237</v>
      </c>
      <c r="F1099" s="9">
        <v>43896</v>
      </c>
      <c r="G1099" s="9">
        <v>44261</v>
      </c>
      <c r="H1099" s="25" t="s">
        <v>882</v>
      </c>
      <c r="J1099" s="25" t="s">
        <v>883</v>
      </c>
      <c r="L1099" s="25" t="s">
        <v>884</v>
      </c>
      <c r="M1099" s="25" t="s">
        <v>303</v>
      </c>
      <c r="N1099">
        <v>92780</v>
      </c>
      <c r="Q1099">
        <v>186</v>
      </c>
      <c r="R1099">
        <v>1000000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H1099">
        <v>2012</v>
      </c>
      <c r="AI1099" s="25" t="s">
        <v>90</v>
      </c>
      <c r="AJ1099" t="s">
        <v>1399</v>
      </c>
      <c r="AK1099" s="11">
        <v>303.12</v>
      </c>
      <c r="AL1099" s="11">
        <v>0</v>
      </c>
      <c r="AM1099" s="11">
        <v>0</v>
      </c>
      <c r="AN1099" s="11">
        <v>0</v>
      </c>
      <c r="AO1099" s="11">
        <v>0</v>
      </c>
      <c r="AP1099" s="11">
        <v>303.12</v>
      </c>
      <c r="AQ1099" s="10">
        <v>15</v>
      </c>
      <c r="AR1099" s="11">
        <f t="shared" ref="AR1099:AR1102" si="52">AP1099*AQ1099%</f>
        <v>45.467999999999996</v>
      </c>
      <c r="AS1099" s="13">
        <v>44408</v>
      </c>
      <c r="AT1099" s="14" t="s">
        <v>83</v>
      </c>
      <c r="AU1099" s="15">
        <f t="shared" si="50"/>
        <v>303.12</v>
      </c>
      <c r="AV1099" s="11"/>
      <c r="AW1099" s="25" t="s">
        <v>886</v>
      </c>
      <c r="AY1099" s="16">
        <v>44408</v>
      </c>
      <c r="AZ1099" s="25" t="s">
        <v>886</v>
      </c>
      <c r="BH1099" s="25" t="s">
        <v>883</v>
      </c>
      <c r="BJ1099" s="25" t="s">
        <v>884</v>
      </c>
      <c r="BK1099" s="25" t="s">
        <v>303</v>
      </c>
      <c r="BL1099">
        <v>92780</v>
      </c>
      <c r="BM1099" s="25" t="s">
        <v>84</v>
      </c>
      <c r="BR1099">
        <v>2.35</v>
      </c>
      <c r="BS1099" s="25" t="s">
        <v>728</v>
      </c>
    </row>
    <row r="1100" spans="2:71">
      <c r="B1100" s="46" t="s">
        <v>881</v>
      </c>
      <c r="C1100" s="26" t="s">
        <v>96</v>
      </c>
      <c r="D1100" s="26">
        <v>38</v>
      </c>
      <c r="E1100" s="9">
        <v>44237</v>
      </c>
      <c r="F1100" s="9">
        <v>43896</v>
      </c>
      <c r="G1100" s="9">
        <v>44261</v>
      </c>
      <c r="H1100" s="25" t="s">
        <v>882</v>
      </c>
      <c r="J1100" s="25" t="s">
        <v>883</v>
      </c>
      <c r="L1100" s="25" t="s">
        <v>884</v>
      </c>
      <c r="M1100" s="25" t="s">
        <v>303</v>
      </c>
      <c r="N1100">
        <v>92780</v>
      </c>
      <c r="Q1100">
        <v>186</v>
      </c>
      <c r="R1100">
        <v>1000000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H1100">
        <v>2014</v>
      </c>
      <c r="AI1100" s="25" t="s">
        <v>90</v>
      </c>
      <c r="AJ1100" t="s">
        <v>908</v>
      </c>
      <c r="AK1100" s="11">
        <v>303.12</v>
      </c>
      <c r="AL1100" s="11">
        <v>0</v>
      </c>
      <c r="AM1100" s="11">
        <v>0</v>
      </c>
      <c r="AN1100" s="11">
        <v>0</v>
      </c>
      <c r="AO1100" s="11">
        <v>0</v>
      </c>
      <c r="AP1100" s="11">
        <v>303.12</v>
      </c>
      <c r="AQ1100" s="10">
        <v>15</v>
      </c>
      <c r="AR1100" s="11">
        <f t="shared" si="52"/>
        <v>45.467999999999996</v>
      </c>
      <c r="AS1100" s="13">
        <v>44408</v>
      </c>
      <c r="AT1100" s="14" t="s">
        <v>83</v>
      </c>
      <c r="AU1100" s="15">
        <f t="shared" si="50"/>
        <v>303.12</v>
      </c>
      <c r="AV1100" s="11"/>
      <c r="AW1100" s="25" t="s">
        <v>886</v>
      </c>
      <c r="AY1100" s="16">
        <v>44408</v>
      </c>
      <c r="AZ1100" s="25" t="s">
        <v>886</v>
      </c>
      <c r="BH1100" s="25" t="s">
        <v>883</v>
      </c>
      <c r="BJ1100" s="25" t="s">
        <v>884</v>
      </c>
      <c r="BK1100" s="25" t="s">
        <v>303</v>
      </c>
      <c r="BL1100">
        <v>92780</v>
      </c>
      <c r="BM1100" s="25" t="s">
        <v>84</v>
      </c>
      <c r="BR1100">
        <v>2.35</v>
      </c>
      <c r="BS1100" s="25" t="s">
        <v>728</v>
      </c>
    </row>
    <row r="1101" spans="2:71">
      <c r="B1101" s="46" t="s">
        <v>881</v>
      </c>
      <c r="C1101" s="26" t="s">
        <v>96</v>
      </c>
      <c r="D1101" s="26">
        <v>38</v>
      </c>
      <c r="E1101" s="9">
        <v>44237</v>
      </c>
      <c r="F1101" s="9">
        <v>43896</v>
      </c>
      <c r="G1101" s="9">
        <v>44261</v>
      </c>
      <c r="H1101" s="25" t="s">
        <v>882</v>
      </c>
      <c r="J1101" s="25" t="s">
        <v>883</v>
      </c>
      <c r="L1101" s="25" t="s">
        <v>884</v>
      </c>
      <c r="M1101" s="25" t="s">
        <v>303</v>
      </c>
      <c r="N1101">
        <v>92780</v>
      </c>
      <c r="Q1101">
        <v>186</v>
      </c>
      <c r="R1101">
        <v>1000000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H1101">
        <v>2013</v>
      </c>
      <c r="AI1101" s="25" t="s">
        <v>90</v>
      </c>
      <c r="AJ1101" t="s">
        <v>911</v>
      </c>
      <c r="AK1101" s="11">
        <v>303.12</v>
      </c>
      <c r="AL1101" s="11">
        <v>0</v>
      </c>
      <c r="AM1101" s="11">
        <v>0</v>
      </c>
      <c r="AN1101" s="11">
        <v>0</v>
      </c>
      <c r="AO1101" s="11">
        <v>0</v>
      </c>
      <c r="AP1101" s="11">
        <v>303.12</v>
      </c>
      <c r="AQ1101" s="10">
        <v>15</v>
      </c>
      <c r="AR1101" s="11">
        <f t="shared" si="52"/>
        <v>45.467999999999996</v>
      </c>
      <c r="AS1101" s="13">
        <v>44408</v>
      </c>
      <c r="AT1101" s="14" t="s">
        <v>83</v>
      </c>
      <c r="AU1101" s="15">
        <f t="shared" si="50"/>
        <v>303.12</v>
      </c>
      <c r="AV1101" s="11"/>
      <c r="AW1101" s="25" t="s">
        <v>886</v>
      </c>
      <c r="AY1101" s="16">
        <v>44408</v>
      </c>
      <c r="AZ1101" s="25" t="s">
        <v>886</v>
      </c>
      <c r="BH1101" s="25" t="s">
        <v>883</v>
      </c>
      <c r="BJ1101" s="25" t="s">
        <v>884</v>
      </c>
      <c r="BK1101" s="25" t="s">
        <v>303</v>
      </c>
      <c r="BL1101">
        <v>92780</v>
      </c>
      <c r="BM1101" s="25" t="s">
        <v>84</v>
      </c>
      <c r="BR1101">
        <v>2.35</v>
      </c>
      <c r="BS1101" s="25" t="s">
        <v>728</v>
      </c>
    </row>
    <row r="1102" spans="2:71">
      <c r="B1102" s="46" t="s">
        <v>881</v>
      </c>
      <c r="C1102" s="26" t="s">
        <v>96</v>
      </c>
      <c r="D1102" s="26">
        <v>38</v>
      </c>
      <c r="E1102" s="9">
        <v>44237</v>
      </c>
      <c r="F1102" s="9">
        <v>43896</v>
      </c>
      <c r="G1102" s="9">
        <v>44261</v>
      </c>
      <c r="H1102" s="25" t="s">
        <v>882</v>
      </c>
      <c r="J1102" s="25" t="s">
        <v>883</v>
      </c>
      <c r="L1102" s="25" t="s">
        <v>884</v>
      </c>
      <c r="M1102" s="25" t="s">
        <v>303</v>
      </c>
      <c r="N1102">
        <v>92780</v>
      </c>
      <c r="Q1102">
        <v>186</v>
      </c>
      <c r="R1102">
        <v>1000000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H1102">
        <v>2017</v>
      </c>
      <c r="AI1102" s="25" t="s">
        <v>90</v>
      </c>
      <c r="AJ1102" t="s">
        <v>1400</v>
      </c>
      <c r="AK1102" s="11">
        <v>303.12</v>
      </c>
      <c r="AL1102" s="11">
        <v>0</v>
      </c>
      <c r="AM1102" s="11">
        <v>0</v>
      </c>
      <c r="AN1102" s="11">
        <v>0</v>
      </c>
      <c r="AO1102" s="11">
        <v>0</v>
      </c>
      <c r="AP1102" s="11">
        <v>303.12</v>
      </c>
      <c r="AQ1102" s="10">
        <v>15</v>
      </c>
      <c r="AR1102" s="11">
        <f t="shared" si="52"/>
        <v>45.467999999999996</v>
      </c>
      <c r="AS1102" s="13">
        <v>44408</v>
      </c>
      <c r="AT1102" s="14" t="s">
        <v>83</v>
      </c>
      <c r="AU1102" s="15">
        <f t="shared" si="50"/>
        <v>303.12</v>
      </c>
      <c r="AV1102" s="11"/>
      <c r="AW1102" s="25" t="s">
        <v>886</v>
      </c>
      <c r="AY1102" s="16">
        <v>44408</v>
      </c>
      <c r="AZ1102" s="25" t="s">
        <v>886</v>
      </c>
      <c r="BH1102" s="25" t="s">
        <v>883</v>
      </c>
      <c r="BJ1102" s="25" t="s">
        <v>884</v>
      </c>
      <c r="BK1102" s="25" t="s">
        <v>303</v>
      </c>
      <c r="BL1102">
        <v>92780</v>
      </c>
      <c r="BM1102" s="25" t="s">
        <v>84</v>
      </c>
      <c r="BR1102">
        <v>2.35</v>
      </c>
      <c r="BS1102" s="25" t="s">
        <v>728</v>
      </c>
    </row>
    <row r="1103" spans="2:71">
      <c r="B1103" s="46" t="s">
        <v>881</v>
      </c>
      <c r="C1103" s="26" t="s">
        <v>96</v>
      </c>
      <c r="D1103" s="26">
        <v>41</v>
      </c>
      <c r="E1103" s="9">
        <v>44237</v>
      </c>
      <c r="F1103" s="9">
        <v>43896</v>
      </c>
      <c r="G1103" s="9">
        <v>44261</v>
      </c>
      <c r="H1103" s="25" t="s">
        <v>882</v>
      </c>
      <c r="J1103" s="25" t="s">
        <v>883</v>
      </c>
      <c r="L1103" s="25" t="s">
        <v>884</v>
      </c>
      <c r="M1103" s="25" t="s">
        <v>303</v>
      </c>
      <c r="N1103">
        <v>92780</v>
      </c>
      <c r="Q1103">
        <v>186</v>
      </c>
      <c r="R1103">
        <v>1000000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H1103">
        <v>2013</v>
      </c>
      <c r="AI1103" s="25" t="s">
        <v>90</v>
      </c>
      <c r="AJ1103" t="s">
        <v>911</v>
      </c>
      <c r="AK1103" s="11">
        <v>-303.12</v>
      </c>
      <c r="AL1103" s="11">
        <v>0</v>
      </c>
      <c r="AM1103" s="11">
        <v>0</v>
      </c>
      <c r="AN1103" s="11">
        <v>0</v>
      </c>
      <c r="AO1103" s="11">
        <v>0</v>
      </c>
      <c r="AP1103" s="11">
        <v>-303.12</v>
      </c>
      <c r="AQ1103" s="10">
        <v>15</v>
      </c>
      <c r="AR1103" s="11">
        <f t="shared" ref="AR1103:AR1118" si="53">AP1103*AQ1103%</f>
        <v>-45.467999999999996</v>
      </c>
      <c r="AS1103" s="13">
        <v>44408</v>
      </c>
      <c r="AT1103" s="14" t="s">
        <v>83</v>
      </c>
      <c r="AU1103" s="15">
        <f t="shared" si="50"/>
        <v>-303.12</v>
      </c>
      <c r="AV1103" s="11"/>
      <c r="AW1103" s="25" t="s">
        <v>886</v>
      </c>
      <c r="AY1103" s="16">
        <v>44408</v>
      </c>
      <c r="AZ1103" s="25" t="s">
        <v>886</v>
      </c>
      <c r="BH1103" s="25" t="s">
        <v>883</v>
      </c>
      <c r="BJ1103" s="25" t="s">
        <v>884</v>
      </c>
      <c r="BK1103" s="25" t="s">
        <v>303</v>
      </c>
      <c r="BL1103">
        <v>92780</v>
      </c>
      <c r="BM1103" s="25" t="s">
        <v>84</v>
      </c>
      <c r="BR1103">
        <v>2.35</v>
      </c>
      <c r="BS1103" s="25" t="s">
        <v>728</v>
      </c>
    </row>
    <row r="1104" spans="2:71">
      <c r="B1104" s="46" t="s">
        <v>881</v>
      </c>
      <c r="C1104" s="26" t="s">
        <v>96</v>
      </c>
      <c r="D1104" s="26">
        <v>39</v>
      </c>
      <c r="E1104" s="9">
        <v>44259</v>
      </c>
      <c r="F1104" s="9">
        <v>43896</v>
      </c>
      <c r="G1104" s="9">
        <v>44261</v>
      </c>
      <c r="H1104" s="25" t="s">
        <v>882</v>
      </c>
      <c r="J1104" s="25" t="s">
        <v>883</v>
      </c>
      <c r="L1104" s="25" t="s">
        <v>884</v>
      </c>
      <c r="M1104" s="25" t="s">
        <v>303</v>
      </c>
      <c r="N1104">
        <v>92780</v>
      </c>
      <c r="Q1104">
        <v>186</v>
      </c>
      <c r="R1104">
        <v>1000000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H1104">
        <v>2014</v>
      </c>
      <c r="AI1104" s="25" t="s">
        <v>90</v>
      </c>
      <c r="AJ1104" t="s">
        <v>918</v>
      </c>
      <c r="AK1104" s="11">
        <v>-25.26</v>
      </c>
      <c r="AL1104" s="11">
        <v>0</v>
      </c>
      <c r="AM1104" s="11">
        <v>0</v>
      </c>
      <c r="AN1104" s="11">
        <v>0</v>
      </c>
      <c r="AO1104" s="11">
        <v>0</v>
      </c>
      <c r="AP1104" s="11">
        <v>-25.26</v>
      </c>
      <c r="AQ1104" s="10">
        <v>15</v>
      </c>
      <c r="AR1104" s="11">
        <f t="shared" si="53"/>
        <v>-3.7890000000000001</v>
      </c>
      <c r="AS1104" s="13">
        <v>44408</v>
      </c>
      <c r="AT1104" s="14" t="s">
        <v>83</v>
      </c>
      <c r="AU1104" s="15">
        <f t="shared" ref="AU1104:AU1118" si="54">AP1104</f>
        <v>-25.26</v>
      </c>
      <c r="AV1104" s="11"/>
      <c r="AW1104" s="25" t="s">
        <v>886</v>
      </c>
      <c r="AY1104" s="16">
        <v>44408</v>
      </c>
      <c r="AZ1104" s="25" t="s">
        <v>886</v>
      </c>
      <c r="BH1104" s="25" t="s">
        <v>883</v>
      </c>
      <c r="BJ1104" s="25" t="s">
        <v>884</v>
      </c>
      <c r="BK1104" s="25" t="s">
        <v>303</v>
      </c>
      <c r="BL1104">
        <v>92780</v>
      </c>
      <c r="BM1104" s="25" t="s">
        <v>84</v>
      </c>
      <c r="BR1104">
        <v>2.35</v>
      </c>
      <c r="BS1104" s="25" t="s">
        <v>728</v>
      </c>
    </row>
    <row r="1105" spans="2:71">
      <c r="B1105" s="46" t="s">
        <v>881</v>
      </c>
      <c r="C1105" s="26" t="s">
        <v>96</v>
      </c>
      <c r="D1105" s="26">
        <v>39</v>
      </c>
      <c r="E1105" s="9">
        <v>44259</v>
      </c>
      <c r="F1105" s="9">
        <v>43896</v>
      </c>
      <c r="G1105" s="9">
        <v>44261</v>
      </c>
      <c r="H1105" s="25" t="s">
        <v>882</v>
      </c>
      <c r="J1105" s="25" t="s">
        <v>883</v>
      </c>
      <c r="L1105" s="25" t="s">
        <v>884</v>
      </c>
      <c r="M1105" s="25" t="s">
        <v>303</v>
      </c>
      <c r="N1105">
        <v>92780</v>
      </c>
      <c r="Q1105">
        <v>186</v>
      </c>
      <c r="R1105">
        <v>1000000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H1105">
        <v>2016</v>
      </c>
      <c r="AI1105" s="25" t="s">
        <v>90</v>
      </c>
      <c r="AJ1105" t="s">
        <v>1155</v>
      </c>
      <c r="AK1105" s="11">
        <v>-25.26</v>
      </c>
      <c r="AL1105" s="11">
        <v>0</v>
      </c>
      <c r="AM1105" s="11">
        <v>0</v>
      </c>
      <c r="AN1105" s="11">
        <v>0</v>
      </c>
      <c r="AO1105" s="11">
        <v>0</v>
      </c>
      <c r="AP1105" s="11">
        <v>-25.26</v>
      </c>
      <c r="AQ1105" s="10">
        <v>15</v>
      </c>
      <c r="AR1105" s="11">
        <f t="shared" si="53"/>
        <v>-3.7890000000000001</v>
      </c>
      <c r="AS1105" s="13">
        <v>44408</v>
      </c>
      <c r="AT1105" s="14" t="s">
        <v>83</v>
      </c>
      <c r="AU1105" s="15">
        <f t="shared" si="54"/>
        <v>-25.26</v>
      </c>
      <c r="AV1105" s="11"/>
      <c r="AW1105" s="25" t="s">
        <v>886</v>
      </c>
      <c r="AY1105" s="16">
        <v>44408</v>
      </c>
      <c r="AZ1105" s="25" t="s">
        <v>886</v>
      </c>
      <c r="BH1105" s="25" t="s">
        <v>883</v>
      </c>
      <c r="BJ1105" s="25" t="s">
        <v>884</v>
      </c>
      <c r="BK1105" s="25" t="s">
        <v>303</v>
      </c>
      <c r="BL1105">
        <v>92780</v>
      </c>
      <c r="BM1105" s="25" t="s">
        <v>84</v>
      </c>
      <c r="BR1105">
        <v>2.35</v>
      </c>
      <c r="BS1105" s="25" t="s">
        <v>728</v>
      </c>
    </row>
    <row r="1106" spans="2:71">
      <c r="B1106" s="46" t="s">
        <v>881</v>
      </c>
      <c r="C1106" s="26" t="s">
        <v>96</v>
      </c>
      <c r="D1106" s="26">
        <v>39</v>
      </c>
      <c r="E1106" s="9">
        <v>44259</v>
      </c>
      <c r="F1106" s="9">
        <v>43896</v>
      </c>
      <c r="G1106" s="9">
        <v>44261</v>
      </c>
      <c r="H1106" s="25" t="s">
        <v>882</v>
      </c>
      <c r="J1106" s="25" t="s">
        <v>883</v>
      </c>
      <c r="L1106" s="25" t="s">
        <v>884</v>
      </c>
      <c r="M1106" s="25" t="s">
        <v>303</v>
      </c>
      <c r="N1106">
        <v>92780</v>
      </c>
      <c r="Q1106">
        <v>186</v>
      </c>
      <c r="R1106">
        <v>1000000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H1106">
        <v>2014</v>
      </c>
      <c r="AI1106" s="25" t="s">
        <v>90</v>
      </c>
      <c r="AJ1106" t="s">
        <v>904</v>
      </c>
      <c r="AK1106" s="11">
        <v>-25.26</v>
      </c>
      <c r="AL1106" s="11">
        <v>0</v>
      </c>
      <c r="AM1106" s="11">
        <v>0</v>
      </c>
      <c r="AN1106" s="11">
        <v>0</v>
      </c>
      <c r="AO1106" s="11">
        <v>0</v>
      </c>
      <c r="AP1106" s="11">
        <v>-25.26</v>
      </c>
      <c r="AQ1106" s="10">
        <v>15</v>
      </c>
      <c r="AR1106" s="11">
        <f t="shared" si="53"/>
        <v>-3.7890000000000001</v>
      </c>
      <c r="AS1106" s="13">
        <v>44408</v>
      </c>
      <c r="AT1106" s="14" t="s">
        <v>83</v>
      </c>
      <c r="AU1106" s="15">
        <f t="shared" si="54"/>
        <v>-25.26</v>
      </c>
      <c r="AV1106" s="11"/>
      <c r="AW1106" s="25" t="s">
        <v>886</v>
      </c>
      <c r="AY1106" s="16">
        <v>44408</v>
      </c>
      <c r="AZ1106" s="25" t="s">
        <v>886</v>
      </c>
      <c r="BH1106" s="25" t="s">
        <v>883</v>
      </c>
      <c r="BJ1106" s="25" t="s">
        <v>884</v>
      </c>
      <c r="BK1106" s="25" t="s">
        <v>303</v>
      </c>
      <c r="BL1106">
        <v>92780</v>
      </c>
      <c r="BM1106" s="25" t="s">
        <v>84</v>
      </c>
      <c r="BR1106">
        <v>2.35</v>
      </c>
      <c r="BS1106" s="25" t="s">
        <v>728</v>
      </c>
    </row>
    <row r="1107" spans="2:71">
      <c r="B1107" s="46" t="s">
        <v>881</v>
      </c>
      <c r="C1107" s="26" t="s">
        <v>96</v>
      </c>
      <c r="D1107" s="26">
        <v>39</v>
      </c>
      <c r="E1107" s="9">
        <v>44259</v>
      </c>
      <c r="F1107" s="9">
        <v>43896</v>
      </c>
      <c r="G1107" s="9">
        <v>44261</v>
      </c>
      <c r="H1107" s="25" t="s">
        <v>882</v>
      </c>
      <c r="J1107" s="25" t="s">
        <v>883</v>
      </c>
      <c r="L1107" s="25" t="s">
        <v>884</v>
      </c>
      <c r="M1107" s="25" t="s">
        <v>303</v>
      </c>
      <c r="N1107">
        <v>92780</v>
      </c>
      <c r="Q1107">
        <v>186</v>
      </c>
      <c r="R1107">
        <v>1000000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H1107">
        <v>2020</v>
      </c>
      <c r="AI1107" s="25" t="s">
        <v>92</v>
      </c>
      <c r="AJ1107" t="s">
        <v>1278</v>
      </c>
      <c r="AK1107" s="11">
        <v>-25.26</v>
      </c>
      <c r="AL1107" s="11">
        <v>0</v>
      </c>
      <c r="AM1107" s="11">
        <v>0</v>
      </c>
      <c r="AN1107" s="11">
        <v>0</v>
      </c>
      <c r="AO1107" s="11">
        <v>0</v>
      </c>
      <c r="AP1107" s="11">
        <v>-25.26</v>
      </c>
      <c r="AQ1107" s="10">
        <v>15</v>
      </c>
      <c r="AR1107" s="11">
        <f t="shared" si="53"/>
        <v>-3.7890000000000001</v>
      </c>
      <c r="AS1107" s="13">
        <v>44408</v>
      </c>
      <c r="AT1107" s="14" t="s">
        <v>83</v>
      </c>
      <c r="AU1107" s="15">
        <f t="shared" si="54"/>
        <v>-25.26</v>
      </c>
      <c r="AV1107" s="11"/>
      <c r="AW1107" s="25" t="s">
        <v>886</v>
      </c>
      <c r="AY1107" s="16">
        <v>44408</v>
      </c>
      <c r="AZ1107" s="25" t="s">
        <v>886</v>
      </c>
      <c r="BH1107" s="25" t="s">
        <v>883</v>
      </c>
      <c r="BJ1107" s="25" t="s">
        <v>884</v>
      </c>
      <c r="BK1107" s="25" t="s">
        <v>303</v>
      </c>
      <c r="BL1107">
        <v>92780</v>
      </c>
      <c r="BM1107" s="25" t="s">
        <v>84</v>
      </c>
      <c r="BR1107">
        <v>2.35</v>
      </c>
      <c r="BS1107" s="25" t="s">
        <v>728</v>
      </c>
    </row>
    <row r="1108" spans="2:71">
      <c r="B1108" s="46" t="s">
        <v>881</v>
      </c>
      <c r="C1108" s="26" t="s">
        <v>96</v>
      </c>
      <c r="D1108" s="26">
        <v>39</v>
      </c>
      <c r="E1108" s="9">
        <v>44259</v>
      </c>
      <c r="F1108" s="9">
        <v>43896</v>
      </c>
      <c r="G1108" s="9">
        <v>44261</v>
      </c>
      <c r="H1108" s="25" t="s">
        <v>882</v>
      </c>
      <c r="J1108" s="25" t="s">
        <v>883</v>
      </c>
      <c r="L1108" s="25" t="s">
        <v>884</v>
      </c>
      <c r="M1108" s="25" t="s">
        <v>303</v>
      </c>
      <c r="N1108">
        <v>92780</v>
      </c>
      <c r="Q1108">
        <v>186</v>
      </c>
      <c r="R1108">
        <v>1000000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H1108">
        <v>2014</v>
      </c>
      <c r="AI1108" s="25" t="s">
        <v>90</v>
      </c>
      <c r="AJ1108" t="s">
        <v>908</v>
      </c>
      <c r="AK1108" s="11">
        <v>-25.26</v>
      </c>
      <c r="AL1108" s="11">
        <v>0</v>
      </c>
      <c r="AM1108" s="11">
        <v>0</v>
      </c>
      <c r="AN1108" s="11">
        <v>0</v>
      </c>
      <c r="AO1108" s="11">
        <v>0</v>
      </c>
      <c r="AP1108" s="11">
        <v>-25.26</v>
      </c>
      <c r="AQ1108" s="10">
        <v>15</v>
      </c>
      <c r="AR1108" s="11">
        <f t="shared" si="53"/>
        <v>-3.7890000000000001</v>
      </c>
      <c r="AS1108" s="13">
        <v>44408</v>
      </c>
      <c r="AT1108" s="14" t="s">
        <v>83</v>
      </c>
      <c r="AU1108" s="15">
        <f t="shared" si="54"/>
        <v>-25.26</v>
      </c>
      <c r="AV1108" s="11"/>
      <c r="AW1108" s="25" t="s">
        <v>886</v>
      </c>
      <c r="AY1108" s="16">
        <v>44408</v>
      </c>
      <c r="AZ1108" s="25" t="s">
        <v>886</v>
      </c>
      <c r="BH1108" s="25" t="s">
        <v>883</v>
      </c>
      <c r="BJ1108" s="25" t="s">
        <v>884</v>
      </c>
      <c r="BK1108" s="25" t="s">
        <v>303</v>
      </c>
      <c r="BL1108">
        <v>92780</v>
      </c>
      <c r="BM1108" s="25" t="s">
        <v>84</v>
      </c>
      <c r="BR1108">
        <v>2.35</v>
      </c>
      <c r="BS1108" s="25" t="s">
        <v>728</v>
      </c>
    </row>
    <row r="1109" spans="2:71">
      <c r="B1109" s="46" t="s">
        <v>881</v>
      </c>
      <c r="C1109" s="26" t="s">
        <v>96</v>
      </c>
      <c r="D1109" s="26">
        <v>39</v>
      </c>
      <c r="E1109" s="9">
        <v>44259</v>
      </c>
      <c r="F1109" s="9">
        <v>43896</v>
      </c>
      <c r="G1109" s="9">
        <v>44261</v>
      </c>
      <c r="H1109" s="25" t="s">
        <v>882</v>
      </c>
      <c r="J1109" s="25" t="s">
        <v>883</v>
      </c>
      <c r="L1109" s="25" t="s">
        <v>884</v>
      </c>
      <c r="M1109" s="25" t="s">
        <v>303</v>
      </c>
      <c r="N1109">
        <v>92780</v>
      </c>
      <c r="Q1109">
        <v>186</v>
      </c>
      <c r="R1109">
        <v>1000000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H1109">
        <v>2013</v>
      </c>
      <c r="AI1109" s="25" t="s">
        <v>90</v>
      </c>
      <c r="AJ1109" t="s">
        <v>911</v>
      </c>
      <c r="AK1109" s="11">
        <v>-25.26</v>
      </c>
      <c r="AL1109" s="11">
        <v>0</v>
      </c>
      <c r="AM1109" s="11">
        <v>0</v>
      </c>
      <c r="AN1109" s="11">
        <v>0</v>
      </c>
      <c r="AO1109" s="11">
        <v>0</v>
      </c>
      <c r="AP1109" s="11">
        <v>-25.26</v>
      </c>
      <c r="AQ1109" s="10">
        <v>15</v>
      </c>
      <c r="AR1109" s="11">
        <f t="shared" si="53"/>
        <v>-3.7890000000000001</v>
      </c>
      <c r="AS1109" s="13">
        <v>44408</v>
      </c>
      <c r="AT1109" s="14" t="s">
        <v>83</v>
      </c>
      <c r="AU1109" s="15">
        <f t="shared" si="54"/>
        <v>-25.26</v>
      </c>
      <c r="AV1109" s="11"/>
      <c r="AW1109" s="25" t="s">
        <v>886</v>
      </c>
      <c r="AY1109" s="16">
        <v>44408</v>
      </c>
      <c r="AZ1109" s="25" t="s">
        <v>886</v>
      </c>
      <c r="BH1109" s="25" t="s">
        <v>883</v>
      </c>
      <c r="BJ1109" s="25" t="s">
        <v>884</v>
      </c>
      <c r="BK1109" s="25" t="s">
        <v>303</v>
      </c>
      <c r="BL1109">
        <v>92780</v>
      </c>
      <c r="BM1109" s="25" t="s">
        <v>84</v>
      </c>
      <c r="BR1109">
        <v>2.35</v>
      </c>
      <c r="BS1109" s="25" t="s">
        <v>728</v>
      </c>
    </row>
    <row r="1110" spans="2:71">
      <c r="B1110" s="46" t="s">
        <v>881</v>
      </c>
      <c r="C1110" s="26" t="s">
        <v>96</v>
      </c>
      <c r="D1110" s="26">
        <v>40</v>
      </c>
      <c r="E1110" s="9">
        <v>44259</v>
      </c>
      <c r="F1110" s="9">
        <v>43896</v>
      </c>
      <c r="G1110" s="9">
        <v>44261</v>
      </c>
      <c r="H1110" s="25" t="s">
        <v>882</v>
      </c>
      <c r="J1110" s="25" t="s">
        <v>883</v>
      </c>
      <c r="L1110" s="25" t="s">
        <v>884</v>
      </c>
      <c r="M1110" s="25" t="s">
        <v>303</v>
      </c>
      <c r="N1110">
        <v>92780</v>
      </c>
      <c r="Q1110">
        <v>186</v>
      </c>
      <c r="R1110">
        <v>1000000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H1110">
        <v>2020</v>
      </c>
      <c r="AI1110" s="25" t="s">
        <v>135</v>
      </c>
      <c r="AJ1110" t="s">
        <v>1467</v>
      </c>
      <c r="AK1110" s="11">
        <v>25.26</v>
      </c>
      <c r="AL1110" s="11">
        <v>0</v>
      </c>
      <c r="AM1110" s="11">
        <v>0</v>
      </c>
      <c r="AN1110" s="11">
        <v>0</v>
      </c>
      <c r="AO1110" s="11">
        <v>0</v>
      </c>
      <c r="AP1110" s="11">
        <v>25.26</v>
      </c>
      <c r="AQ1110" s="10">
        <v>15</v>
      </c>
      <c r="AR1110" s="11">
        <f t="shared" si="53"/>
        <v>3.7890000000000001</v>
      </c>
      <c r="AS1110" s="13">
        <v>44408</v>
      </c>
      <c r="AT1110" s="14" t="s">
        <v>83</v>
      </c>
      <c r="AU1110" s="15">
        <f t="shared" si="54"/>
        <v>25.26</v>
      </c>
      <c r="AV1110" s="11"/>
      <c r="AW1110" s="25" t="s">
        <v>886</v>
      </c>
      <c r="AY1110" s="16">
        <v>44408</v>
      </c>
      <c r="AZ1110" s="25" t="s">
        <v>886</v>
      </c>
      <c r="BH1110" s="25" t="s">
        <v>883</v>
      </c>
      <c r="BJ1110" s="25" t="s">
        <v>884</v>
      </c>
      <c r="BK1110" s="25" t="s">
        <v>303</v>
      </c>
      <c r="BL1110">
        <v>92780</v>
      </c>
      <c r="BM1110" s="25" t="s">
        <v>84</v>
      </c>
      <c r="BR1110">
        <v>2.35</v>
      </c>
      <c r="BS1110" s="25" t="s">
        <v>728</v>
      </c>
    </row>
    <row r="1111" spans="2:71">
      <c r="B1111" s="46" t="s">
        <v>881</v>
      </c>
      <c r="C1111" s="26" t="s">
        <v>96</v>
      </c>
      <c r="D1111" s="26">
        <v>40</v>
      </c>
      <c r="E1111" s="9">
        <v>44259</v>
      </c>
      <c r="F1111" s="9">
        <v>43896</v>
      </c>
      <c r="G1111" s="9">
        <v>44261</v>
      </c>
      <c r="H1111" s="25" t="s">
        <v>882</v>
      </c>
      <c r="J1111" s="25" t="s">
        <v>883</v>
      </c>
      <c r="L1111" s="25" t="s">
        <v>884</v>
      </c>
      <c r="M1111" s="25" t="s">
        <v>303</v>
      </c>
      <c r="N1111">
        <v>92780</v>
      </c>
      <c r="Q1111">
        <v>186</v>
      </c>
      <c r="R1111">
        <v>1000000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H1111">
        <v>2017</v>
      </c>
      <c r="AI1111" s="25" t="s">
        <v>92</v>
      </c>
      <c r="AJ1111" t="s">
        <v>1468</v>
      </c>
      <c r="AK1111" s="11">
        <v>25.26</v>
      </c>
      <c r="AL1111" s="11">
        <v>0</v>
      </c>
      <c r="AM1111" s="11">
        <v>0</v>
      </c>
      <c r="AN1111" s="11">
        <v>0</v>
      </c>
      <c r="AO1111" s="11">
        <v>0</v>
      </c>
      <c r="AP1111" s="11">
        <v>25.26</v>
      </c>
      <c r="AQ1111" s="10">
        <v>15</v>
      </c>
      <c r="AR1111" s="11">
        <f t="shared" si="53"/>
        <v>3.7890000000000001</v>
      </c>
      <c r="AS1111" s="13">
        <v>44408</v>
      </c>
      <c r="AT1111" s="14" t="s">
        <v>83</v>
      </c>
      <c r="AU1111" s="15">
        <f t="shared" si="54"/>
        <v>25.26</v>
      </c>
      <c r="AV1111" s="11"/>
      <c r="AW1111" s="25" t="s">
        <v>886</v>
      </c>
      <c r="AY1111" s="16">
        <v>44408</v>
      </c>
      <c r="AZ1111" s="25" t="s">
        <v>886</v>
      </c>
      <c r="BH1111" s="25" t="s">
        <v>883</v>
      </c>
      <c r="BJ1111" s="25" t="s">
        <v>884</v>
      </c>
      <c r="BK1111" s="25" t="s">
        <v>303</v>
      </c>
      <c r="BL1111">
        <v>92780</v>
      </c>
      <c r="BM1111" s="25" t="s">
        <v>84</v>
      </c>
      <c r="BR1111">
        <v>2.35</v>
      </c>
      <c r="BS1111" s="25" t="s">
        <v>728</v>
      </c>
    </row>
    <row r="1112" spans="2:71">
      <c r="B1112" s="46" t="s">
        <v>881</v>
      </c>
      <c r="C1112" s="26" t="s">
        <v>96</v>
      </c>
      <c r="D1112" s="26">
        <v>40</v>
      </c>
      <c r="E1112" s="9">
        <v>44259</v>
      </c>
      <c r="F1112" s="9">
        <v>43896</v>
      </c>
      <c r="G1112" s="9">
        <v>44261</v>
      </c>
      <c r="H1112" s="25" t="s">
        <v>882</v>
      </c>
      <c r="J1112" s="25" t="s">
        <v>883</v>
      </c>
      <c r="L1112" s="25" t="s">
        <v>884</v>
      </c>
      <c r="M1112" s="25" t="s">
        <v>303</v>
      </c>
      <c r="N1112">
        <v>92780</v>
      </c>
      <c r="Q1112">
        <v>186</v>
      </c>
      <c r="R1112">
        <v>1000000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H1112">
        <v>2013</v>
      </c>
      <c r="AI1112" s="25" t="s">
        <v>81</v>
      </c>
      <c r="AJ1112" t="s">
        <v>1469</v>
      </c>
      <c r="AK1112" s="11">
        <v>25.26</v>
      </c>
      <c r="AL1112" s="11">
        <v>0</v>
      </c>
      <c r="AM1112" s="11">
        <v>0</v>
      </c>
      <c r="AN1112" s="11">
        <v>0</v>
      </c>
      <c r="AO1112" s="11">
        <v>0</v>
      </c>
      <c r="AP1112" s="11">
        <v>25.26</v>
      </c>
      <c r="AQ1112" s="10">
        <v>15</v>
      </c>
      <c r="AR1112" s="11">
        <f t="shared" si="53"/>
        <v>3.7890000000000001</v>
      </c>
      <c r="AS1112" s="13">
        <v>44408</v>
      </c>
      <c r="AT1112" s="14" t="s">
        <v>83</v>
      </c>
      <c r="AU1112" s="15">
        <f t="shared" si="54"/>
        <v>25.26</v>
      </c>
      <c r="AV1112" s="11"/>
      <c r="AW1112" s="25" t="s">
        <v>886</v>
      </c>
      <c r="AY1112" s="16">
        <v>44408</v>
      </c>
      <c r="AZ1112" s="25" t="s">
        <v>886</v>
      </c>
      <c r="BH1112" s="25" t="s">
        <v>883</v>
      </c>
      <c r="BJ1112" s="25" t="s">
        <v>884</v>
      </c>
      <c r="BK1112" s="25" t="s">
        <v>303</v>
      </c>
      <c r="BL1112">
        <v>92780</v>
      </c>
      <c r="BM1112" s="25" t="s">
        <v>84</v>
      </c>
      <c r="BR1112">
        <v>2.35</v>
      </c>
      <c r="BS1112" s="25" t="s">
        <v>728</v>
      </c>
    </row>
    <row r="1113" spans="2:71">
      <c r="B1113" s="46" t="s">
        <v>881</v>
      </c>
      <c r="C1113" s="26" t="s">
        <v>96</v>
      </c>
      <c r="D1113" s="26">
        <v>40</v>
      </c>
      <c r="E1113" s="9">
        <v>44259</v>
      </c>
      <c r="F1113" s="9">
        <v>43896</v>
      </c>
      <c r="G1113" s="9">
        <v>44261</v>
      </c>
      <c r="H1113" s="25" t="s">
        <v>882</v>
      </c>
      <c r="J1113" s="25" t="s">
        <v>883</v>
      </c>
      <c r="L1113" s="25" t="s">
        <v>884</v>
      </c>
      <c r="M1113" s="25" t="s">
        <v>303</v>
      </c>
      <c r="N1113">
        <v>92780</v>
      </c>
      <c r="Q1113">
        <v>186</v>
      </c>
      <c r="R1113">
        <v>1000000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H1113">
        <v>2016</v>
      </c>
      <c r="AI1113" s="25" t="s">
        <v>90</v>
      </c>
      <c r="AJ1113" t="s">
        <v>1470</v>
      </c>
      <c r="AK1113" s="11">
        <v>25.26</v>
      </c>
      <c r="AL1113" s="11">
        <v>0</v>
      </c>
      <c r="AM1113" s="11">
        <v>0</v>
      </c>
      <c r="AN1113" s="11">
        <v>0</v>
      </c>
      <c r="AO1113" s="11">
        <v>0</v>
      </c>
      <c r="AP1113" s="11">
        <v>25.26</v>
      </c>
      <c r="AQ1113" s="10">
        <v>15</v>
      </c>
      <c r="AR1113" s="11">
        <f t="shared" si="53"/>
        <v>3.7890000000000001</v>
      </c>
      <c r="AS1113" s="13">
        <v>44408</v>
      </c>
      <c r="AT1113" s="14" t="s">
        <v>83</v>
      </c>
      <c r="AU1113" s="15">
        <f t="shared" si="54"/>
        <v>25.26</v>
      </c>
      <c r="AV1113" s="11"/>
      <c r="AW1113" s="25" t="s">
        <v>886</v>
      </c>
      <c r="AY1113" s="16">
        <v>44408</v>
      </c>
      <c r="AZ1113" s="25" t="s">
        <v>886</v>
      </c>
      <c r="BH1113" s="25" t="s">
        <v>883</v>
      </c>
      <c r="BJ1113" s="25" t="s">
        <v>884</v>
      </c>
      <c r="BK1113" s="25" t="s">
        <v>303</v>
      </c>
      <c r="BL1113">
        <v>92780</v>
      </c>
      <c r="BM1113" s="25" t="s">
        <v>84</v>
      </c>
      <c r="BR1113">
        <v>2.35</v>
      </c>
      <c r="BS1113" s="25" t="s">
        <v>728</v>
      </c>
    </row>
    <row r="1114" spans="2:71">
      <c r="B1114" s="46" t="s">
        <v>881</v>
      </c>
      <c r="C1114" s="26" t="s">
        <v>96</v>
      </c>
      <c r="D1114" s="26">
        <v>40</v>
      </c>
      <c r="E1114" s="9">
        <v>44259</v>
      </c>
      <c r="F1114" s="9">
        <v>43896</v>
      </c>
      <c r="G1114" s="9">
        <v>44261</v>
      </c>
      <c r="H1114" s="25" t="s">
        <v>882</v>
      </c>
      <c r="J1114" s="25" t="s">
        <v>883</v>
      </c>
      <c r="L1114" s="25" t="s">
        <v>884</v>
      </c>
      <c r="M1114" s="25" t="s">
        <v>303</v>
      </c>
      <c r="N1114">
        <v>92780</v>
      </c>
      <c r="Q1114">
        <v>186</v>
      </c>
      <c r="R1114">
        <v>1000000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H1114">
        <v>2014</v>
      </c>
      <c r="AI1114" s="25" t="s">
        <v>90</v>
      </c>
      <c r="AJ1114" t="s">
        <v>917</v>
      </c>
      <c r="AK1114" s="11">
        <v>25.26</v>
      </c>
      <c r="AL1114" s="11">
        <v>0</v>
      </c>
      <c r="AM1114" s="11">
        <v>0</v>
      </c>
      <c r="AN1114" s="11">
        <v>0</v>
      </c>
      <c r="AO1114" s="11">
        <v>0</v>
      </c>
      <c r="AP1114" s="11">
        <v>25.26</v>
      </c>
      <c r="AQ1114" s="10">
        <v>15</v>
      </c>
      <c r="AR1114" s="11">
        <f t="shared" si="53"/>
        <v>3.7890000000000001</v>
      </c>
      <c r="AS1114" s="13">
        <v>44408</v>
      </c>
      <c r="AT1114" s="14" t="s">
        <v>83</v>
      </c>
      <c r="AU1114" s="15">
        <f t="shared" si="54"/>
        <v>25.26</v>
      </c>
      <c r="AV1114" s="11"/>
      <c r="AW1114" s="25" t="s">
        <v>886</v>
      </c>
      <c r="AY1114" s="16">
        <v>44408</v>
      </c>
      <c r="AZ1114" s="25" t="s">
        <v>886</v>
      </c>
      <c r="BH1114" s="25" t="s">
        <v>883</v>
      </c>
      <c r="BJ1114" s="25" t="s">
        <v>884</v>
      </c>
      <c r="BK1114" s="25" t="s">
        <v>303</v>
      </c>
      <c r="BL1114">
        <v>92780</v>
      </c>
      <c r="BM1114" s="25" t="s">
        <v>84</v>
      </c>
      <c r="BR1114">
        <v>2.35</v>
      </c>
      <c r="BS1114" s="25" t="s">
        <v>728</v>
      </c>
    </row>
    <row r="1115" spans="2:71">
      <c r="B1115" s="46" t="s">
        <v>881</v>
      </c>
      <c r="C1115" s="26" t="s">
        <v>96</v>
      </c>
      <c r="D1115" s="26">
        <v>40</v>
      </c>
      <c r="E1115" s="9">
        <v>44259</v>
      </c>
      <c r="F1115" s="9">
        <v>43896</v>
      </c>
      <c r="G1115" s="9">
        <v>44261</v>
      </c>
      <c r="H1115" s="25" t="s">
        <v>882</v>
      </c>
      <c r="J1115" s="25" t="s">
        <v>883</v>
      </c>
      <c r="L1115" s="25" t="s">
        <v>884</v>
      </c>
      <c r="M1115" s="25" t="s">
        <v>303</v>
      </c>
      <c r="N1115">
        <v>92780</v>
      </c>
      <c r="Q1115">
        <v>186</v>
      </c>
      <c r="R1115">
        <v>1000000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H1115">
        <v>2020</v>
      </c>
      <c r="AI1115" s="25" t="s">
        <v>92</v>
      </c>
      <c r="AJ1115" t="s">
        <v>1471</v>
      </c>
      <c r="AK1115" s="11">
        <v>25.26</v>
      </c>
      <c r="AL1115" s="11">
        <v>0</v>
      </c>
      <c r="AM1115" s="11">
        <v>0</v>
      </c>
      <c r="AN1115" s="11">
        <v>0</v>
      </c>
      <c r="AO1115" s="11">
        <v>0</v>
      </c>
      <c r="AP1115" s="11">
        <v>25.26</v>
      </c>
      <c r="AQ1115" s="10">
        <v>15</v>
      </c>
      <c r="AR1115" s="11">
        <f t="shared" si="53"/>
        <v>3.7890000000000001</v>
      </c>
      <c r="AS1115" s="13">
        <v>44408</v>
      </c>
      <c r="AT1115" s="14" t="s">
        <v>83</v>
      </c>
      <c r="AU1115" s="15">
        <f t="shared" si="54"/>
        <v>25.26</v>
      </c>
      <c r="AV1115" s="11"/>
      <c r="AW1115" s="25" t="s">
        <v>886</v>
      </c>
      <c r="AY1115" s="16">
        <v>44408</v>
      </c>
      <c r="AZ1115" s="25" t="s">
        <v>886</v>
      </c>
      <c r="BH1115" s="25" t="s">
        <v>883</v>
      </c>
      <c r="BJ1115" s="25" t="s">
        <v>884</v>
      </c>
      <c r="BK1115" s="25" t="s">
        <v>303</v>
      </c>
      <c r="BL1115">
        <v>92780</v>
      </c>
      <c r="BM1115" s="25" t="s">
        <v>84</v>
      </c>
      <c r="BR1115">
        <v>2.35</v>
      </c>
      <c r="BS1115" s="25" t="s">
        <v>728</v>
      </c>
    </row>
    <row r="1116" spans="2:71">
      <c r="B1116" s="46" t="s">
        <v>881</v>
      </c>
      <c r="C1116" s="26" t="s">
        <v>96</v>
      </c>
      <c r="D1116" s="26">
        <v>40</v>
      </c>
      <c r="E1116" s="9">
        <v>44259</v>
      </c>
      <c r="F1116" s="9">
        <v>43896</v>
      </c>
      <c r="G1116" s="9">
        <v>44261</v>
      </c>
      <c r="H1116" s="25" t="s">
        <v>882</v>
      </c>
      <c r="J1116" s="25" t="s">
        <v>883</v>
      </c>
      <c r="L1116" s="25" t="s">
        <v>884</v>
      </c>
      <c r="M1116" s="25" t="s">
        <v>303</v>
      </c>
      <c r="N1116">
        <v>92780</v>
      </c>
      <c r="Q1116">
        <v>186</v>
      </c>
      <c r="R1116">
        <v>1000000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H1116">
        <v>2013</v>
      </c>
      <c r="AI1116" s="25" t="s">
        <v>90</v>
      </c>
      <c r="AJ1116" t="s">
        <v>896</v>
      </c>
      <c r="AK1116" s="11">
        <v>25.26</v>
      </c>
      <c r="AL1116" s="11">
        <v>0</v>
      </c>
      <c r="AM1116" s="11">
        <v>0</v>
      </c>
      <c r="AN1116" s="11">
        <v>0</v>
      </c>
      <c r="AO1116" s="11">
        <v>0</v>
      </c>
      <c r="AP1116" s="11">
        <v>25.26</v>
      </c>
      <c r="AQ1116" s="10">
        <v>15</v>
      </c>
      <c r="AR1116" s="11">
        <f t="shared" si="53"/>
        <v>3.7890000000000001</v>
      </c>
      <c r="AS1116" s="13">
        <v>44408</v>
      </c>
      <c r="AT1116" s="14" t="s">
        <v>83</v>
      </c>
      <c r="AU1116" s="15">
        <f t="shared" si="54"/>
        <v>25.26</v>
      </c>
      <c r="AV1116" s="11"/>
      <c r="AW1116" s="25" t="s">
        <v>886</v>
      </c>
      <c r="AY1116" s="16">
        <v>44408</v>
      </c>
      <c r="AZ1116" s="25" t="s">
        <v>886</v>
      </c>
      <c r="BH1116" s="25" t="s">
        <v>883</v>
      </c>
      <c r="BJ1116" s="25" t="s">
        <v>884</v>
      </c>
      <c r="BK1116" s="25" t="s">
        <v>303</v>
      </c>
      <c r="BL1116">
        <v>92780</v>
      </c>
      <c r="BM1116" s="25" t="s">
        <v>84</v>
      </c>
      <c r="BR1116">
        <v>2.35</v>
      </c>
      <c r="BS1116" s="25" t="s">
        <v>728</v>
      </c>
    </row>
    <row r="1117" spans="2:71">
      <c r="B1117" s="46" t="s">
        <v>881</v>
      </c>
      <c r="C1117" s="26" t="s">
        <v>96</v>
      </c>
      <c r="D1117" s="26">
        <v>40</v>
      </c>
      <c r="E1117" s="9">
        <v>44259</v>
      </c>
      <c r="F1117" s="9">
        <v>43896</v>
      </c>
      <c r="G1117" s="9">
        <v>44261</v>
      </c>
      <c r="H1117" s="25" t="s">
        <v>882</v>
      </c>
      <c r="J1117" s="25" t="s">
        <v>883</v>
      </c>
      <c r="L1117" s="25" t="s">
        <v>884</v>
      </c>
      <c r="M1117" s="25" t="s">
        <v>303</v>
      </c>
      <c r="N1117">
        <v>92780</v>
      </c>
      <c r="Q1117">
        <v>186</v>
      </c>
      <c r="R1117">
        <v>1000000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H1117">
        <v>2014</v>
      </c>
      <c r="AI1117" s="25" t="s">
        <v>90</v>
      </c>
      <c r="AJ1117" t="s">
        <v>1154</v>
      </c>
      <c r="AK1117" s="11">
        <v>25.26</v>
      </c>
      <c r="AL1117" s="11">
        <v>0</v>
      </c>
      <c r="AM1117" s="11">
        <v>0</v>
      </c>
      <c r="AN1117" s="11">
        <v>0</v>
      </c>
      <c r="AO1117" s="11">
        <v>0</v>
      </c>
      <c r="AP1117" s="11">
        <v>25.26</v>
      </c>
      <c r="AQ1117" s="10">
        <v>15</v>
      </c>
      <c r="AR1117" s="11">
        <f t="shared" si="53"/>
        <v>3.7890000000000001</v>
      </c>
      <c r="AS1117" s="13">
        <v>44408</v>
      </c>
      <c r="AT1117" s="14" t="s">
        <v>83</v>
      </c>
      <c r="AU1117" s="15">
        <f t="shared" si="54"/>
        <v>25.26</v>
      </c>
      <c r="AV1117" s="11"/>
      <c r="AW1117" s="25" t="s">
        <v>886</v>
      </c>
      <c r="AY1117" s="16">
        <v>44408</v>
      </c>
      <c r="AZ1117" s="25" t="s">
        <v>886</v>
      </c>
      <c r="BH1117" s="25" t="s">
        <v>883</v>
      </c>
      <c r="BJ1117" s="25" t="s">
        <v>884</v>
      </c>
      <c r="BK1117" s="25" t="s">
        <v>303</v>
      </c>
      <c r="BL1117">
        <v>92780</v>
      </c>
      <c r="BM1117" s="25" t="s">
        <v>84</v>
      </c>
      <c r="BR1117">
        <v>2.35</v>
      </c>
      <c r="BS1117" s="25" t="s">
        <v>728</v>
      </c>
    </row>
    <row r="1118" spans="2:71">
      <c r="B1118" s="46" t="s">
        <v>881</v>
      </c>
      <c r="C1118" s="26" t="s">
        <v>96</v>
      </c>
      <c r="D1118" s="26">
        <v>40</v>
      </c>
      <c r="E1118" s="9">
        <v>44259</v>
      </c>
      <c r="F1118" s="9">
        <v>43896</v>
      </c>
      <c r="G1118" s="9">
        <v>44261</v>
      </c>
      <c r="H1118" s="25" t="s">
        <v>882</v>
      </c>
      <c r="J1118" s="25" t="s">
        <v>883</v>
      </c>
      <c r="L1118" s="25" t="s">
        <v>884</v>
      </c>
      <c r="M1118" s="25" t="s">
        <v>303</v>
      </c>
      <c r="N1118">
        <v>92780</v>
      </c>
      <c r="Q1118">
        <v>186</v>
      </c>
      <c r="R1118">
        <v>1000000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H1118">
        <v>2007</v>
      </c>
      <c r="AI1118" s="25" t="s">
        <v>87</v>
      </c>
      <c r="AJ1118" t="s">
        <v>1156</v>
      </c>
      <c r="AK1118" s="11">
        <v>25.26</v>
      </c>
      <c r="AL1118" s="11">
        <v>0</v>
      </c>
      <c r="AM1118" s="11">
        <v>0</v>
      </c>
      <c r="AN1118" s="11">
        <v>0</v>
      </c>
      <c r="AO1118" s="11">
        <v>0</v>
      </c>
      <c r="AP1118" s="11">
        <v>25.26</v>
      </c>
      <c r="AQ1118" s="10">
        <v>15</v>
      </c>
      <c r="AR1118" s="11">
        <f t="shared" si="53"/>
        <v>3.7890000000000001</v>
      </c>
      <c r="AS1118" s="13">
        <v>44408</v>
      </c>
      <c r="AT1118" s="14" t="s">
        <v>83</v>
      </c>
      <c r="AU1118" s="15">
        <f t="shared" si="54"/>
        <v>25.26</v>
      </c>
      <c r="AV1118" s="11"/>
      <c r="AW1118" s="25" t="s">
        <v>886</v>
      </c>
      <c r="AY1118" s="16">
        <v>44408</v>
      </c>
      <c r="AZ1118" s="25" t="s">
        <v>886</v>
      </c>
      <c r="BH1118" s="25" t="s">
        <v>883</v>
      </c>
      <c r="BJ1118" s="25" t="s">
        <v>884</v>
      </c>
      <c r="BK1118" s="25" t="s">
        <v>303</v>
      </c>
      <c r="BL1118">
        <v>92780</v>
      </c>
      <c r="BM1118" s="25" t="s">
        <v>84</v>
      </c>
      <c r="BR1118">
        <v>2.35</v>
      </c>
      <c r="BS1118" s="25" t="s">
        <v>728</v>
      </c>
    </row>
    <row r="1119" spans="2:71">
      <c r="B1119" s="46" t="s">
        <v>919</v>
      </c>
      <c r="C1119" s="25" t="s">
        <v>73</v>
      </c>
      <c r="E1119" s="9">
        <v>43899</v>
      </c>
      <c r="F1119" s="9">
        <v>43899</v>
      </c>
      <c r="G1119" s="9">
        <v>43983</v>
      </c>
      <c r="H1119" s="25" t="s">
        <v>920</v>
      </c>
      <c r="J1119" s="25" t="s">
        <v>921</v>
      </c>
      <c r="K1119" s="25"/>
      <c r="L1119" s="25" t="s">
        <v>922</v>
      </c>
      <c r="M1119" s="25" t="s">
        <v>923</v>
      </c>
      <c r="N1119" s="25">
        <v>0.77459999999999996</v>
      </c>
      <c r="R1119">
        <v>1500000</v>
      </c>
      <c r="S1119">
        <v>0</v>
      </c>
      <c r="T1119">
        <v>0</v>
      </c>
      <c r="U1119">
        <v>0</v>
      </c>
      <c r="V1119">
        <v>0</v>
      </c>
      <c r="W1119">
        <v>0</v>
      </c>
      <c r="X1119" s="26">
        <v>0</v>
      </c>
      <c r="Y1119" s="26">
        <v>0</v>
      </c>
      <c r="Z1119" s="26">
        <v>15000</v>
      </c>
      <c r="AA1119" s="26">
        <v>30000</v>
      </c>
      <c r="AB1119" s="26">
        <v>15000</v>
      </c>
      <c r="AC1119" s="26">
        <v>0</v>
      </c>
      <c r="AD1119" s="26">
        <v>15000</v>
      </c>
      <c r="AE1119" s="26">
        <v>30000</v>
      </c>
      <c r="AF1119" s="26">
        <v>15000</v>
      </c>
      <c r="AH1119" s="26">
        <v>2014</v>
      </c>
      <c r="AI1119" s="25" t="s">
        <v>372</v>
      </c>
      <c r="AJ1119" s="25" t="s">
        <v>924</v>
      </c>
      <c r="AK1119" s="11">
        <v>5678</v>
      </c>
      <c r="AL1119" s="11">
        <v>0</v>
      </c>
      <c r="AM1119" s="11">
        <v>11</v>
      </c>
      <c r="AN1119" s="11">
        <v>11</v>
      </c>
      <c r="AO1119" s="11">
        <v>0</v>
      </c>
      <c r="AP1119" s="11">
        <v>5700</v>
      </c>
      <c r="AQ1119" s="10">
        <v>15</v>
      </c>
      <c r="AR1119" s="11">
        <f t="shared" si="45"/>
        <v>855</v>
      </c>
      <c r="AS1119" s="13">
        <v>44408</v>
      </c>
      <c r="AT1119" s="14" t="s">
        <v>83</v>
      </c>
      <c r="AU1119" s="15">
        <f t="shared" ref="AU1119:AU1141" si="55">AP1119</f>
        <v>5700</v>
      </c>
      <c r="AV1119" s="11"/>
      <c r="AW1119" s="25" t="s">
        <v>684</v>
      </c>
      <c r="AY1119" s="16">
        <v>44408</v>
      </c>
      <c r="AZ1119" s="25" t="s">
        <v>684</v>
      </c>
      <c r="BG1119" s="25"/>
      <c r="BH1119" s="25" t="s">
        <v>921</v>
      </c>
      <c r="BI1119" s="25"/>
      <c r="BJ1119" s="25" t="s">
        <v>922</v>
      </c>
      <c r="BK1119" s="25" t="s">
        <v>923</v>
      </c>
      <c r="BL1119" s="25">
        <v>0.77459999999999996</v>
      </c>
      <c r="BM1119" s="25" t="s">
        <v>84</v>
      </c>
      <c r="BR1119" s="25">
        <v>5</v>
      </c>
      <c r="BS1119" s="25" t="s">
        <v>728</v>
      </c>
    </row>
    <row r="1120" spans="2:71">
      <c r="B1120" s="46" t="s">
        <v>919</v>
      </c>
      <c r="C1120" s="26" t="s">
        <v>96</v>
      </c>
      <c r="D1120" s="25" t="s">
        <v>698</v>
      </c>
      <c r="E1120" s="9">
        <v>43983</v>
      </c>
      <c r="F1120" s="9">
        <v>43899</v>
      </c>
      <c r="G1120" s="9">
        <v>43983</v>
      </c>
      <c r="H1120" s="25" t="s">
        <v>920</v>
      </c>
      <c r="J1120" s="25" t="s">
        <v>921</v>
      </c>
      <c r="K1120" s="25"/>
      <c r="L1120" s="25" t="s">
        <v>922</v>
      </c>
      <c r="M1120" s="25" t="s">
        <v>923</v>
      </c>
      <c r="N1120" s="25">
        <v>0.77459999999999996</v>
      </c>
      <c r="R1120">
        <v>1500000</v>
      </c>
      <c r="S1120">
        <v>0</v>
      </c>
      <c r="T1120">
        <v>0</v>
      </c>
      <c r="U1120">
        <v>0</v>
      </c>
      <c r="V1120">
        <v>0</v>
      </c>
      <c r="W1120">
        <v>0</v>
      </c>
      <c r="X1120" s="26">
        <v>0</v>
      </c>
      <c r="Y1120" s="26">
        <v>0</v>
      </c>
      <c r="Z1120" s="26">
        <v>15000</v>
      </c>
      <c r="AA1120" s="26">
        <v>30000</v>
      </c>
      <c r="AB1120" s="26">
        <v>15000</v>
      </c>
      <c r="AC1120" s="26">
        <v>0</v>
      </c>
      <c r="AD1120" s="26">
        <v>15000</v>
      </c>
      <c r="AE1120" s="26">
        <v>30000</v>
      </c>
      <c r="AF1120" s="26">
        <v>15000</v>
      </c>
      <c r="AH1120" s="26">
        <v>2014</v>
      </c>
      <c r="AI1120" s="25" t="s">
        <v>372</v>
      </c>
      <c r="AJ1120" s="25" t="s">
        <v>924</v>
      </c>
      <c r="AK1120" s="11">
        <v>-4258.5</v>
      </c>
      <c r="AL1120" s="11">
        <v>0</v>
      </c>
      <c r="AM1120" s="11">
        <v>-8.25</v>
      </c>
      <c r="AN1120" s="11">
        <v>-8.25</v>
      </c>
      <c r="AO1120" s="11">
        <v>0</v>
      </c>
      <c r="AP1120" s="11">
        <v>-4275</v>
      </c>
      <c r="AQ1120" s="10">
        <v>15</v>
      </c>
      <c r="AR1120" s="11">
        <f t="shared" si="45"/>
        <v>-641.25</v>
      </c>
      <c r="AS1120" s="13">
        <v>44408</v>
      </c>
      <c r="AT1120" s="14" t="s">
        <v>83</v>
      </c>
      <c r="AU1120" s="15">
        <f t="shared" si="55"/>
        <v>-4275</v>
      </c>
      <c r="AV1120" s="11"/>
      <c r="AW1120" s="25" t="s">
        <v>684</v>
      </c>
      <c r="AY1120" s="16">
        <v>44408</v>
      </c>
      <c r="AZ1120" s="25" t="s">
        <v>684</v>
      </c>
      <c r="BG1120" s="25"/>
      <c r="BH1120" s="25" t="s">
        <v>921</v>
      </c>
      <c r="BI1120" s="25"/>
      <c r="BJ1120" s="25" t="s">
        <v>922</v>
      </c>
      <c r="BK1120" s="25" t="s">
        <v>923</v>
      </c>
      <c r="BL1120" s="25">
        <v>0.77459999999999996</v>
      </c>
      <c r="BM1120" s="25" t="s">
        <v>84</v>
      </c>
      <c r="BR1120" s="25">
        <v>5</v>
      </c>
      <c r="BS1120" s="25" t="s">
        <v>728</v>
      </c>
    </row>
    <row r="1121" spans="2:71" ht="17.25" customHeight="1">
      <c r="B1121" s="46" t="s">
        <v>925</v>
      </c>
      <c r="C1121" s="25" t="s">
        <v>73</v>
      </c>
      <c r="E1121" s="9">
        <v>43907</v>
      </c>
      <c r="F1121" s="9">
        <v>43907</v>
      </c>
      <c r="G1121" s="9">
        <v>44272</v>
      </c>
      <c r="H1121" s="25" t="s">
        <v>926</v>
      </c>
      <c r="I1121" t="s">
        <v>927</v>
      </c>
      <c r="J1121" s="25" t="s">
        <v>928</v>
      </c>
      <c r="K1121" s="25"/>
      <c r="L1121" s="25" t="s">
        <v>929</v>
      </c>
      <c r="M1121" s="25" t="s">
        <v>489</v>
      </c>
      <c r="N1121" s="25">
        <v>16146</v>
      </c>
      <c r="Q1121">
        <v>151</v>
      </c>
      <c r="R1121">
        <v>1000000</v>
      </c>
      <c r="S1121" s="26">
        <v>0</v>
      </c>
      <c r="T1121" s="26">
        <v>0</v>
      </c>
      <c r="U1121" s="26">
        <v>0</v>
      </c>
      <c r="V1121" s="26">
        <v>0</v>
      </c>
      <c r="W1121" s="26">
        <v>25000</v>
      </c>
      <c r="X1121" s="26">
        <v>10000</v>
      </c>
      <c r="Y1121" s="26">
        <v>0</v>
      </c>
      <c r="Z1121" s="26">
        <v>15000</v>
      </c>
      <c r="AA1121" s="26">
        <v>30000</v>
      </c>
      <c r="AB1121" s="26">
        <v>15000</v>
      </c>
      <c r="AC1121" s="26">
        <v>0</v>
      </c>
      <c r="AD1121" s="26">
        <v>15000</v>
      </c>
      <c r="AE1121" s="26">
        <v>30000</v>
      </c>
      <c r="AF1121" s="26">
        <v>15000</v>
      </c>
      <c r="AH1121" s="26">
        <v>2014</v>
      </c>
      <c r="AI1121" s="25" t="s">
        <v>90</v>
      </c>
      <c r="AJ1121" s="40" t="s">
        <v>930</v>
      </c>
      <c r="AK1121" s="11">
        <v>4936</v>
      </c>
      <c r="AL1121" s="11">
        <v>42</v>
      </c>
      <c r="AM1121" s="11">
        <v>11</v>
      </c>
      <c r="AN1121" s="11">
        <v>11</v>
      </c>
      <c r="AO1121" s="11">
        <v>0</v>
      </c>
      <c r="AP1121" s="11">
        <v>5000</v>
      </c>
      <c r="AQ1121" s="10">
        <v>15</v>
      </c>
      <c r="AR1121" s="11">
        <f t="shared" si="45"/>
        <v>750</v>
      </c>
      <c r="AS1121" s="13">
        <v>44408</v>
      </c>
      <c r="AT1121" s="14" t="s">
        <v>83</v>
      </c>
      <c r="AU1121" s="15">
        <f t="shared" si="55"/>
        <v>5000</v>
      </c>
      <c r="AV1121" s="11"/>
      <c r="AW1121" s="25" t="s">
        <v>684</v>
      </c>
      <c r="AY1121" s="16">
        <v>44408</v>
      </c>
      <c r="AZ1121" s="25" t="s">
        <v>684</v>
      </c>
      <c r="BG1121" s="25"/>
      <c r="BH1121" s="25" t="s">
        <v>928</v>
      </c>
      <c r="BI1121" s="25"/>
      <c r="BJ1121" s="25" t="s">
        <v>929</v>
      </c>
      <c r="BK1121" s="25" t="s">
        <v>489</v>
      </c>
      <c r="BL1121" s="25">
        <v>16146</v>
      </c>
      <c r="BM1121" s="25" t="s">
        <v>84</v>
      </c>
      <c r="BR1121" s="25">
        <v>2</v>
      </c>
      <c r="BS1121" s="25" t="s">
        <v>728</v>
      </c>
    </row>
    <row r="1122" spans="2:71">
      <c r="B1122" s="46" t="s">
        <v>925</v>
      </c>
      <c r="C1122" s="25" t="s">
        <v>73</v>
      </c>
      <c r="E1122" s="9">
        <v>43907</v>
      </c>
      <c r="F1122" s="9">
        <v>43907</v>
      </c>
      <c r="G1122" s="9">
        <v>44272</v>
      </c>
      <c r="H1122" s="25" t="s">
        <v>926</v>
      </c>
      <c r="I1122" t="s">
        <v>927</v>
      </c>
      <c r="J1122" s="25" t="s">
        <v>928</v>
      </c>
      <c r="K1122" s="25"/>
      <c r="L1122" s="25" t="s">
        <v>929</v>
      </c>
      <c r="M1122" s="25" t="s">
        <v>489</v>
      </c>
      <c r="N1122" s="25">
        <v>16146</v>
      </c>
      <c r="Q1122">
        <v>151</v>
      </c>
      <c r="R1122">
        <v>1000000</v>
      </c>
      <c r="S1122" s="26">
        <v>0</v>
      </c>
      <c r="T1122" s="26">
        <v>0</v>
      </c>
      <c r="U1122" s="26">
        <v>0</v>
      </c>
      <c r="V1122" s="26">
        <v>0</v>
      </c>
      <c r="W1122" s="26">
        <v>25000</v>
      </c>
      <c r="X1122" s="26">
        <v>10000</v>
      </c>
      <c r="Y1122" s="26">
        <v>0</v>
      </c>
      <c r="Z1122" s="26">
        <v>15000</v>
      </c>
      <c r="AA1122" s="26">
        <v>30000</v>
      </c>
      <c r="AB1122" s="26">
        <v>15000</v>
      </c>
      <c r="AC1122" s="26">
        <v>0</v>
      </c>
      <c r="AD1122" s="26">
        <v>15000</v>
      </c>
      <c r="AE1122" s="26">
        <v>30000</v>
      </c>
      <c r="AF1122" s="26">
        <v>15000</v>
      </c>
      <c r="AH1122" s="26">
        <v>2012</v>
      </c>
      <c r="AI1122" s="25" t="s">
        <v>81</v>
      </c>
      <c r="AJ1122" t="s">
        <v>931</v>
      </c>
      <c r="AK1122" s="11">
        <v>4936</v>
      </c>
      <c r="AL1122" s="11">
        <v>42</v>
      </c>
      <c r="AM1122" s="11">
        <v>11</v>
      </c>
      <c r="AN1122" s="11">
        <v>11</v>
      </c>
      <c r="AO1122" s="11">
        <v>0</v>
      </c>
      <c r="AP1122" s="11">
        <v>5000</v>
      </c>
      <c r="AQ1122" s="10">
        <v>15</v>
      </c>
      <c r="AR1122" s="11">
        <f t="shared" si="45"/>
        <v>750</v>
      </c>
      <c r="AS1122" s="13">
        <v>44408</v>
      </c>
      <c r="AT1122" s="14" t="s">
        <v>83</v>
      </c>
      <c r="AU1122" s="15">
        <f t="shared" si="55"/>
        <v>5000</v>
      </c>
      <c r="AV1122" s="11"/>
      <c r="AW1122" s="25" t="s">
        <v>684</v>
      </c>
      <c r="AY1122" s="16">
        <v>44408</v>
      </c>
      <c r="AZ1122" s="25" t="s">
        <v>684</v>
      </c>
      <c r="BG1122" s="25"/>
      <c r="BH1122" s="25" t="s">
        <v>928</v>
      </c>
      <c r="BI1122" s="25"/>
      <c r="BJ1122" s="25" t="s">
        <v>929</v>
      </c>
      <c r="BK1122" s="25" t="s">
        <v>489</v>
      </c>
      <c r="BL1122" s="25">
        <v>16146</v>
      </c>
      <c r="BM1122" s="25" t="s">
        <v>84</v>
      </c>
      <c r="BR1122" s="25">
        <v>2</v>
      </c>
      <c r="BS1122" s="25" t="s">
        <v>728</v>
      </c>
    </row>
    <row r="1123" spans="2:71">
      <c r="B1123" s="46" t="s">
        <v>925</v>
      </c>
      <c r="C1123" s="25" t="s">
        <v>73</v>
      </c>
      <c r="E1123" s="9">
        <v>43907</v>
      </c>
      <c r="F1123" s="9">
        <v>43907</v>
      </c>
      <c r="G1123" s="9">
        <v>44272</v>
      </c>
      <c r="H1123" s="25" t="s">
        <v>926</v>
      </c>
      <c r="I1123" t="s">
        <v>927</v>
      </c>
      <c r="J1123" s="25" t="s">
        <v>928</v>
      </c>
      <c r="K1123" s="25"/>
      <c r="L1123" s="25" t="s">
        <v>929</v>
      </c>
      <c r="M1123" s="25" t="s">
        <v>489</v>
      </c>
      <c r="N1123" s="25">
        <v>16146</v>
      </c>
      <c r="Q1123">
        <v>151</v>
      </c>
      <c r="R1123">
        <v>1000000</v>
      </c>
      <c r="S1123" s="26">
        <v>0</v>
      </c>
      <c r="T1123" s="26">
        <v>0</v>
      </c>
      <c r="U1123" s="26">
        <v>0</v>
      </c>
      <c r="V1123" s="26">
        <v>0</v>
      </c>
      <c r="W1123" s="26">
        <v>25000</v>
      </c>
      <c r="X1123" s="26">
        <v>10000</v>
      </c>
      <c r="Y1123" s="26">
        <v>0</v>
      </c>
      <c r="Z1123" s="26">
        <v>15000</v>
      </c>
      <c r="AA1123" s="26">
        <v>30000</v>
      </c>
      <c r="AB1123" s="26">
        <v>15000</v>
      </c>
      <c r="AC1123" s="26">
        <v>0</v>
      </c>
      <c r="AD1123" s="26">
        <v>15000</v>
      </c>
      <c r="AE1123" s="26">
        <v>30000</v>
      </c>
      <c r="AF1123" s="26">
        <v>15000</v>
      </c>
      <c r="AH1123" s="26">
        <v>2013</v>
      </c>
      <c r="AI1123" s="25" t="s">
        <v>81</v>
      </c>
      <c r="AJ1123" t="s">
        <v>932</v>
      </c>
      <c r="AK1123" s="11">
        <v>4936</v>
      </c>
      <c r="AL1123" s="11">
        <v>42</v>
      </c>
      <c r="AM1123" s="11">
        <v>11</v>
      </c>
      <c r="AN1123" s="11">
        <v>11</v>
      </c>
      <c r="AO1123" s="11">
        <v>0</v>
      </c>
      <c r="AP1123" s="11">
        <v>5000</v>
      </c>
      <c r="AQ1123" s="10">
        <v>15</v>
      </c>
      <c r="AR1123" s="11">
        <f t="shared" si="45"/>
        <v>750</v>
      </c>
      <c r="AS1123" s="13">
        <v>44408</v>
      </c>
      <c r="AT1123" s="14" t="s">
        <v>83</v>
      </c>
      <c r="AU1123" s="15">
        <f t="shared" si="55"/>
        <v>5000</v>
      </c>
      <c r="AV1123" s="11"/>
      <c r="AW1123" s="25" t="s">
        <v>684</v>
      </c>
      <c r="AY1123" s="16">
        <v>44408</v>
      </c>
      <c r="AZ1123" s="25" t="s">
        <v>684</v>
      </c>
      <c r="BG1123" s="25"/>
      <c r="BH1123" s="25" t="s">
        <v>928</v>
      </c>
      <c r="BI1123" s="25"/>
      <c r="BJ1123" s="25" t="s">
        <v>929</v>
      </c>
      <c r="BK1123" s="25" t="s">
        <v>489</v>
      </c>
      <c r="BL1123" s="25">
        <v>16146</v>
      </c>
      <c r="BM1123" s="25" t="s">
        <v>84</v>
      </c>
      <c r="BR1123" s="25">
        <v>2</v>
      </c>
      <c r="BS1123" s="25" t="s">
        <v>728</v>
      </c>
    </row>
    <row r="1124" spans="2:71">
      <c r="B1124" s="46" t="s">
        <v>925</v>
      </c>
      <c r="C1124" s="25" t="s">
        <v>73</v>
      </c>
      <c r="E1124" s="9">
        <v>43907</v>
      </c>
      <c r="F1124" s="9">
        <v>43907</v>
      </c>
      <c r="G1124" s="9">
        <v>44272</v>
      </c>
      <c r="H1124" s="25" t="s">
        <v>926</v>
      </c>
      <c r="I1124" t="s">
        <v>927</v>
      </c>
      <c r="J1124" s="25" t="s">
        <v>928</v>
      </c>
      <c r="K1124" s="25"/>
      <c r="L1124" s="25" t="s">
        <v>929</v>
      </c>
      <c r="M1124" s="25" t="s">
        <v>489</v>
      </c>
      <c r="N1124" s="25">
        <v>16146</v>
      </c>
      <c r="Q1124">
        <v>151</v>
      </c>
      <c r="R1124">
        <v>1000000</v>
      </c>
      <c r="S1124" s="26">
        <v>0</v>
      </c>
      <c r="T1124" s="26">
        <v>0</v>
      </c>
      <c r="U1124" s="26">
        <v>0</v>
      </c>
      <c r="V1124" s="26">
        <v>0</v>
      </c>
      <c r="W1124" s="26">
        <v>25000</v>
      </c>
      <c r="X1124" s="26">
        <v>10000</v>
      </c>
      <c r="Y1124" s="26">
        <v>0</v>
      </c>
      <c r="Z1124" s="26">
        <v>15000</v>
      </c>
      <c r="AA1124" s="26">
        <v>30000</v>
      </c>
      <c r="AB1124" s="26">
        <v>15000</v>
      </c>
      <c r="AC1124" s="26">
        <v>0</v>
      </c>
      <c r="AD1124" s="26">
        <v>15000</v>
      </c>
      <c r="AE1124" s="26">
        <v>30000</v>
      </c>
      <c r="AF1124" s="26">
        <v>15000</v>
      </c>
      <c r="AH1124" s="26">
        <v>2014</v>
      </c>
      <c r="AI1124" s="25" t="s">
        <v>90</v>
      </c>
      <c r="AJ1124" t="s">
        <v>933</v>
      </c>
      <c r="AK1124" s="11">
        <v>4936</v>
      </c>
      <c r="AL1124" s="11">
        <v>42</v>
      </c>
      <c r="AM1124" s="11">
        <v>11</v>
      </c>
      <c r="AN1124" s="11">
        <v>11</v>
      </c>
      <c r="AO1124" s="11">
        <v>0</v>
      </c>
      <c r="AP1124" s="11">
        <v>5000</v>
      </c>
      <c r="AQ1124" s="10">
        <v>15</v>
      </c>
      <c r="AR1124" s="11">
        <f t="shared" si="45"/>
        <v>750</v>
      </c>
      <c r="AS1124" s="13">
        <v>44408</v>
      </c>
      <c r="AT1124" s="14" t="s">
        <v>83</v>
      </c>
      <c r="AU1124" s="15">
        <f t="shared" si="55"/>
        <v>5000</v>
      </c>
      <c r="AV1124" s="11"/>
      <c r="AW1124" s="25" t="s">
        <v>684</v>
      </c>
      <c r="AY1124" s="16">
        <v>44408</v>
      </c>
      <c r="AZ1124" s="25" t="s">
        <v>684</v>
      </c>
      <c r="BG1124" s="25"/>
      <c r="BH1124" s="25" t="s">
        <v>928</v>
      </c>
      <c r="BI1124" s="25"/>
      <c r="BJ1124" s="25" t="s">
        <v>929</v>
      </c>
      <c r="BK1124" s="25" t="s">
        <v>489</v>
      </c>
      <c r="BL1124" s="25">
        <v>16146</v>
      </c>
      <c r="BM1124" s="25" t="s">
        <v>84</v>
      </c>
      <c r="BR1124" s="25">
        <v>2</v>
      </c>
      <c r="BS1124" s="25" t="s">
        <v>728</v>
      </c>
    </row>
    <row r="1125" spans="2:71">
      <c r="B1125" s="46" t="s">
        <v>925</v>
      </c>
      <c r="C1125" s="25" t="s">
        <v>96</v>
      </c>
      <c r="E1125" s="9">
        <v>43917</v>
      </c>
      <c r="F1125" s="9">
        <v>43907</v>
      </c>
      <c r="G1125" s="9">
        <v>44272</v>
      </c>
      <c r="H1125" s="25" t="s">
        <v>926</v>
      </c>
      <c r="I1125" t="s">
        <v>927</v>
      </c>
      <c r="J1125" s="25" t="s">
        <v>928</v>
      </c>
      <c r="K1125" s="25"/>
      <c r="L1125" s="25" t="s">
        <v>929</v>
      </c>
      <c r="M1125" s="25" t="s">
        <v>489</v>
      </c>
      <c r="N1125" s="25">
        <v>16146</v>
      </c>
      <c r="Q1125">
        <v>151</v>
      </c>
      <c r="R1125">
        <v>1000000</v>
      </c>
      <c r="S1125" s="26">
        <v>0</v>
      </c>
      <c r="T1125" s="26">
        <v>0</v>
      </c>
      <c r="U1125" s="26">
        <v>0</v>
      </c>
      <c r="V1125" s="26">
        <v>0</v>
      </c>
      <c r="W1125" s="26">
        <v>25000</v>
      </c>
      <c r="X1125" s="26">
        <v>10000</v>
      </c>
      <c r="Y1125" s="26">
        <v>0</v>
      </c>
      <c r="Z1125" s="26">
        <v>15000</v>
      </c>
      <c r="AA1125" s="26">
        <v>30000</v>
      </c>
      <c r="AB1125" s="26">
        <v>15000</v>
      </c>
      <c r="AC1125" s="26">
        <v>0</v>
      </c>
      <c r="AD1125" s="26">
        <v>15000</v>
      </c>
      <c r="AE1125" s="26">
        <v>30000</v>
      </c>
      <c r="AF1125" s="26">
        <v>15000</v>
      </c>
      <c r="AH1125" s="26">
        <v>2014</v>
      </c>
      <c r="AI1125" s="25" t="s">
        <v>90</v>
      </c>
      <c r="AJ1125" t="s">
        <v>930</v>
      </c>
      <c r="AK1125" s="11">
        <v>-4801.0200000000004</v>
      </c>
      <c r="AL1125" s="11">
        <v>-41</v>
      </c>
      <c r="AM1125" s="11">
        <v>-10.5</v>
      </c>
      <c r="AN1125" s="11">
        <v>-10.5</v>
      </c>
      <c r="AO1125" s="11">
        <v>0</v>
      </c>
      <c r="AP1125" s="11">
        <v>-4863.0200000000004</v>
      </c>
      <c r="AQ1125" s="10">
        <v>15</v>
      </c>
      <c r="AR1125" s="11">
        <f t="shared" si="45"/>
        <v>-729.45300000000009</v>
      </c>
      <c r="AS1125" s="13">
        <v>44408</v>
      </c>
      <c r="AT1125" s="14" t="s">
        <v>83</v>
      </c>
      <c r="AU1125" s="15">
        <f t="shared" si="55"/>
        <v>-4863.0200000000004</v>
      </c>
      <c r="AV1125" s="11"/>
      <c r="AW1125" s="25" t="s">
        <v>684</v>
      </c>
      <c r="AY1125" s="16">
        <v>44408</v>
      </c>
      <c r="AZ1125" s="25" t="s">
        <v>684</v>
      </c>
      <c r="BG1125" s="25"/>
      <c r="BH1125" s="25" t="s">
        <v>928</v>
      </c>
      <c r="BI1125" s="25"/>
      <c r="BJ1125" s="25" t="s">
        <v>929</v>
      </c>
      <c r="BK1125" s="25" t="s">
        <v>489</v>
      </c>
      <c r="BL1125" s="25">
        <v>16146</v>
      </c>
      <c r="BM1125" s="25" t="s">
        <v>84</v>
      </c>
      <c r="BR1125" s="25">
        <v>2</v>
      </c>
      <c r="BS1125" s="25" t="s">
        <v>728</v>
      </c>
    </row>
    <row r="1126" spans="2:71">
      <c r="B1126" s="46" t="s">
        <v>925</v>
      </c>
      <c r="C1126" s="25" t="s">
        <v>96</v>
      </c>
      <c r="E1126" s="9">
        <v>43931</v>
      </c>
      <c r="F1126" s="9">
        <v>43907</v>
      </c>
      <c r="G1126" s="9">
        <v>44272</v>
      </c>
      <c r="H1126" s="25" t="s">
        <v>926</v>
      </c>
      <c r="I1126" t="s">
        <v>927</v>
      </c>
      <c r="J1126" s="25" t="s">
        <v>928</v>
      </c>
      <c r="K1126" s="25"/>
      <c r="L1126" s="25" t="s">
        <v>929</v>
      </c>
      <c r="M1126" s="25" t="s">
        <v>489</v>
      </c>
      <c r="N1126" s="25">
        <v>16146</v>
      </c>
      <c r="Q1126">
        <v>151</v>
      </c>
      <c r="R1126">
        <v>1000000</v>
      </c>
      <c r="S1126" s="26">
        <v>0</v>
      </c>
      <c r="T1126" s="26">
        <v>0</v>
      </c>
      <c r="U1126" s="26">
        <v>0</v>
      </c>
      <c r="V1126" s="26">
        <v>0</v>
      </c>
      <c r="W1126" s="26">
        <v>25000</v>
      </c>
      <c r="X1126" s="26">
        <v>10000</v>
      </c>
      <c r="Y1126" s="26">
        <v>0</v>
      </c>
      <c r="Z1126" s="26">
        <v>15000</v>
      </c>
      <c r="AA1126" s="26">
        <v>30000</v>
      </c>
      <c r="AB1126" s="26">
        <v>15000</v>
      </c>
      <c r="AC1126" s="26">
        <v>0</v>
      </c>
      <c r="AD1126" s="26">
        <v>15000</v>
      </c>
      <c r="AE1126" s="26">
        <v>30000</v>
      </c>
      <c r="AF1126" s="26">
        <v>15000</v>
      </c>
      <c r="AH1126" s="26">
        <v>2014</v>
      </c>
      <c r="AI1126" s="25" t="s">
        <v>90</v>
      </c>
      <c r="AJ1126" t="s">
        <v>930</v>
      </c>
      <c r="AK1126" s="11">
        <v>4610.63</v>
      </c>
      <c r="AL1126" s="11">
        <v>40.6</v>
      </c>
      <c r="AM1126" s="11">
        <v>10</v>
      </c>
      <c r="AN1126" s="11">
        <v>10</v>
      </c>
      <c r="AO1126" s="11">
        <v>0</v>
      </c>
      <c r="AP1126" s="11">
        <v>4671.2299999999996</v>
      </c>
      <c r="AQ1126" s="10">
        <v>15</v>
      </c>
      <c r="AR1126" s="11">
        <f t="shared" si="45"/>
        <v>700.68449999999996</v>
      </c>
      <c r="AS1126" s="13">
        <v>44408</v>
      </c>
      <c r="AT1126" s="14" t="s">
        <v>83</v>
      </c>
      <c r="AU1126" s="15">
        <f t="shared" si="55"/>
        <v>4671.2299999999996</v>
      </c>
      <c r="AV1126" s="11"/>
      <c r="AW1126" s="25" t="s">
        <v>684</v>
      </c>
      <c r="AY1126" s="16">
        <v>44408</v>
      </c>
      <c r="AZ1126" s="25" t="s">
        <v>684</v>
      </c>
      <c r="BG1126" s="25"/>
      <c r="BH1126" s="25" t="s">
        <v>928</v>
      </c>
      <c r="BI1126" s="25"/>
      <c r="BJ1126" s="25" t="s">
        <v>929</v>
      </c>
      <c r="BK1126" s="25" t="s">
        <v>489</v>
      </c>
      <c r="BL1126" s="25">
        <v>16146</v>
      </c>
      <c r="BM1126" s="25" t="s">
        <v>84</v>
      </c>
      <c r="BR1126" s="25">
        <v>2</v>
      </c>
      <c r="BS1126" s="25" t="s">
        <v>728</v>
      </c>
    </row>
    <row r="1127" spans="2:71">
      <c r="B1127" s="46" t="s">
        <v>925</v>
      </c>
      <c r="C1127" s="25" t="s">
        <v>96</v>
      </c>
      <c r="E1127" s="9">
        <v>43972</v>
      </c>
      <c r="F1127" s="9">
        <v>43907</v>
      </c>
      <c r="G1127" s="9">
        <v>44272</v>
      </c>
      <c r="H1127" s="25" t="s">
        <v>926</v>
      </c>
      <c r="I1127" t="s">
        <v>927</v>
      </c>
      <c r="J1127" s="25" t="s">
        <v>928</v>
      </c>
      <c r="K1127" s="25"/>
      <c r="L1127" s="25" t="s">
        <v>929</v>
      </c>
      <c r="M1127" s="25" t="s">
        <v>489</v>
      </c>
      <c r="N1127" s="25">
        <v>16146</v>
      </c>
      <c r="Q1127">
        <v>151</v>
      </c>
      <c r="R1127">
        <v>1000000</v>
      </c>
      <c r="S1127" s="26">
        <v>0</v>
      </c>
      <c r="T1127" s="26">
        <v>0</v>
      </c>
      <c r="U1127" s="26">
        <v>0</v>
      </c>
      <c r="V1127" s="26">
        <v>0</v>
      </c>
      <c r="W1127" s="26">
        <v>25000</v>
      </c>
      <c r="X1127" s="26">
        <v>10000</v>
      </c>
      <c r="Y1127" s="26">
        <v>0</v>
      </c>
      <c r="Z1127" s="26">
        <v>15000</v>
      </c>
      <c r="AA1127" s="26">
        <v>30000</v>
      </c>
      <c r="AB1127" s="26">
        <v>15000</v>
      </c>
      <c r="AC1127" s="26">
        <v>0</v>
      </c>
      <c r="AD1127" s="26">
        <v>15000</v>
      </c>
      <c r="AE1127" s="26">
        <v>30000</v>
      </c>
      <c r="AF1127" s="26">
        <v>15000</v>
      </c>
      <c r="AH1127" s="26">
        <v>2013</v>
      </c>
      <c r="AI1127" s="25" t="s">
        <v>81</v>
      </c>
      <c r="AJ1127" t="s">
        <v>932</v>
      </c>
      <c r="AK1127" s="11">
        <v>-4056.46</v>
      </c>
      <c r="AL1127" s="11">
        <v>-34.869999999999997</v>
      </c>
      <c r="AM1127" s="11">
        <v>-9.1300000000000008</v>
      </c>
      <c r="AN1127" s="11">
        <v>-9.1300000000000008</v>
      </c>
      <c r="AO1127" s="11">
        <v>0</v>
      </c>
      <c r="AP1127" s="11">
        <v>-4109.59</v>
      </c>
      <c r="AQ1127" s="10">
        <v>15</v>
      </c>
      <c r="AR1127" s="11">
        <f t="shared" si="45"/>
        <v>-616.43849999999998</v>
      </c>
      <c r="AS1127" s="13">
        <v>44408</v>
      </c>
      <c r="AT1127" s="14" t="s">
        <v>83</v>
      </c>
      <c r="AU1127" s="15">
        <f t="shared" si="55"/>
        <v>-4109.59</v>
      </c>
      <c r="AV1127" s="11"/>
      <c r="AW1127" s="25" t="s">
        <v>684</v>
      </c>
      <c r="AY1127" s="16">
        <v>44408</v>
      </c>
      <c r="AZ1127" s="25" t="s">
        <v>684</v>
      </c>
      <c r="BG1127" s="25"/>
      <c r="BH1127" s="25" t="s">
        <v>928</v>
      </c>
      <c r="BI1127" s="25"/>
      <c r="BJ1127" s="25" t="s">
        <v>929</v>
      </c>
      <c r="BK1127" s="25" t="s">
        <v>489</v>
      </c>
      <c r="BL1127" s="25">
        <v>16146</v>
      </c>
      <c r="BM1127" s="25" t="s">
        <v>84</v>
      </c>
      <c r="BR1127" s="25">
        <v>2</v>
      </c>
      <c r="BS1127" s="25" t="s">
        <v>728</v>
      </c>
    </row>
    <row r="1128" spans="2:71">
      <c r="B1128" s="46" t="s">
        <v>925</v>
      </c>
      <c r="C1128" s="25" t="s">
        <v>96</v>
      </c>
      <c r="E1128" s="9">
        <v>43972</v>
      </c>
      <c r="F1128" s="9">
        <v>43907</v>
      </c>
      <c r="G1128" s="9">
        <v>44272</v>
      </c>
      <c r="H1128" s="25" t="s">
        <v>926</v>
      </c>
      <c r="I1128" t="s">
        <v>927</v>
      </c>
      <c r="J1128" s="25" t="s">
        <v>928</v>
      </c>
      <c r="K1128" s="25"/>
      <c r="L1128" s="25" t="s">
        <v>929</v>
      </c>
      <c r="M1128" s="25" t="s">
        <v>489</v>
      </c>
      <c r="N1128" s="25">
        <v>16146</v>
      </c>
      <c r="Q1128">
        <v>151</v>
      </c>
      <c r="R1128">
        <v>1000000</v>
      </c>
      <c r="S1128" s="26">
        <v>0</v>
      </c>
      <c r="T1128" s="26">
        <v>0</v>
      </c>
      <c r="U1128" s="26">
        <v>0</v>
      </c>
      <c r="V1128" s="26">
        <v>0</v>
      </c>
      <c r="W1128" s="26">
        <v>25000</v>
      </c>
      <c r="X1128" s="26">
        <v>10000</v>
      </c>
      <c r="Y1128" s="26">
        <v>0</v>
      </c>
      <c r="Z1128" s="26">
        <v>15000</v>
      </c>
      <c r="AA1128" s="26">
        <v>30000</v>
      </c>
      <c r="AB1128" s="26">
        <v>15000</v>
      </c>
      <c r="AC1128" s="26">
        <v>0</v>
      </c>
      <c r="AD1128" s="26">
        <v>15000</v>
      </c>
      <c r="AE1128" s="26">
        <v>30000</v>
      </c>
      <c r="AF1128" s="26">
        <v>15000</v>
      </c>
      <c r="AH1128" s="26">
        <v>2012</v>
      </c>
      <c r="AI1128" s="25" t="s">
        <v>90</v>
      </c>
      <c r="AJ1128" t="s">
        <v>934</v>
      </c>
      <c r="AK1128" s="11">
        <v>4056.46</v>
      </c>
      <c r="AL1128" s="11">
        <v>34.869999999999997</v>
      </c>
      <c r="AM1128" s="11">
        <v>9.1300000000000008</v>
      </c>
      <c r="AN1128" s="11">
        <v>9.1300000000000008</v>
      </c>
      <c r="AO1128" s="11">
        <v>0</v>
      </c>
      <c r="AP1128" s="11">
        <v>4109.59</v>
      </c>
      <c r="AQ1128" s="10">
        <v>15</v>
      </c>
      <c r="AR1128" s="11">
        <f t="shared" si="45"/>
        <v>616.43849999999998</v>
      </c>
      <c r="AS1128" s="13">
        <v>44408</v>
      </c>
      <c r="AT1128" s="14" t="s">
        <v>83</v>
      </c>
      <c r="AU1128" s="15">
        <f t="shared" si="55"/>
        <v>4109.59</v>
      </c>
      <c r="AV1128" s="11"/>
      <c r="AW1128" s="25" t="s">
        <v>684</v>
      </c>
      <c r="AY1128" s="16">
        <v>44408</v>
      </c>
      <c r="AZ1128" s="25" t="s">
        <v>684</v>
      </c>
      <c r="BG1128" s="25"/>
      <c r="BH1128" s="25" t="s">
        <v>928</v>
      </c>
      <c r="BI1128" s="25"/>
      <c r="BJ1128" s="25" t="s">
        <v>929</v>
      </c>
      <c r="BK1128" s="25" t="s">
        <v>489</v>
      </c>
      <c r="BL1128" s="25">
        <v>16146</v>
      </c>
      <c r="BM1128" s="25" t="s">
        <v>84</v>
      </c>
      <c r="BR1128" s="25">
        <v>2</v>
      </c>
      <c r="BS1128" s="25" t="s">
        <v>728</v>
      </c>
    </row>
    <row r="1129" spans="2:71">
      <c r="B1129" s="46" t="s">
        <v>925</v>
      </c>
      <c r="C1129" s="25" t="s">
        <v>96</v>
      </c>
      <c r="D1129">
        <v>5</v>
      </c>
      <c r="E1129" s="9">
        <v>44043</v>
      </c>
      <c r="F1129" s="9">
        <v>43907</v>
      </c>
      <c r="G1129" s="9">
        <v>44272</v>
      </c>
      <c r="H1129" s="25" t="s">
        <v>926</v>
      </c>
      <c r="I1129" t="s">
        <v>927</v>
      </c>
      <c r="J1129" s="25" t="s">
        <v>928</v>
      </c>
      <c r="K1129" s="25"/>
      <c r="L1129" s="25" t="s">
        <v>929</v>
      </c>
      <c r="M1129" s="25" t="s">
        <v>489</v>
      </c>
      <c r="N1129" s="25">
        <v>16146</v>
      </c>
      <c r="Q1129">
        <v>151</v>
      </c>
      <c r="R1129">
        <v>1000000</v>
      </c>
      <c r="S1129" s="26">
        <v>0</v>
      </c>
      <c r="T1129" s="26">
        <v>0</v>
      </c>
      <c r="U1129" s="26">
        <v>0</v>
      </c>
      <c r="V1129" s="26">
        <v>0</v>
      </c>
      <c r="W1129" s="26">
        <v>25000</v>
      </c>
      <c r="X1129" s="26">
        <v>10000</v>
      </c>
      <c r="Y1129" s="26">
        <v>0</v>
      </c>
      <c r="Z1129" s="26">
        <v>15000</v>
      </c>
      <c r="AA1129" s="26">
        <v>30000</v>
      </c>
      <c r="AB1129" s="26">
        <v>15000</v>
      </c>
      <c r="AC1129" s="26">
        <v>0</v>
      </c>
      <c r="AD1129" s="26">
        <v>15000</v>
      </c>
      <c r="AE1129" s="26">
        <v>30000</v>
      </c>
      <c r="AF1129" s="26">
        <v>15000</v>
      </c>
      <c r="AH1129" s="26">
        <v>2014</v>
      </c>
      <c r="AI1129" s="25" t="s">
        <v>90</v>
      </c>
      <c r="AJ1129" t="s">
        <v>930</v>
      </c>
      <c r="AK1129" s="11">
        <v>-3096.83</v>
      </c>
      <c r="AL1129" s="11">
        <v>-26.35</v>
      </c>
      <c r="AM1129" s="11">
        <v>-6.9</v>
      </c>
      <c r="AN1129" s="11">
        <v>-6.9</v>
      </c>
      <c r="AO1129" s="11">
        <v>0</v>
      </c>
      <c r="AP1129" s="11">
        <v>-3136.98</v>
      </c>
      <c r="AQ1129" s="10">
        <v>15</v>
      </c>
      <c r="AR1129" s="11">
        <f t="shared" si="45"/>
        <v>-470.54699999999997</v>
      </c>
      <c r="AS1129" s="13">
        <v>44408</v>
      </c>
      <c r="AT1129" s="14" t="s">
        <v>83</v>
      </c>
      <c r="AU1129" s="15">
        <f t="shared" si="55"/>
        <v>-3136.98</v>
      </c>
      <c r="AV1129" s="11"/>
      <c r="AW1129" s="25" t="s">
        <v>684</v>
      </c>
      <c r="AY1129" s="16">
        <v>44408</v>
      </c>
      <c r="AZ1129" s="25" t="s">
        <v>684</v>
      </c>
      <c r="BG1129" s="25"/>
      <c r="BH1129" s="25" t="s">
        <v>928</v>
      </c>
      <c r="BI1129" s="25"/>
      <c r="BJ1129" s="25" t="s">
        <v>929</v>
      </c>
      <c r="BK1129" s="25" t="s">
        <v>489</v>
      </c>
      <c r="BL1129" s="25">
        <v>16146</v>
      </c>
      <c r="BM1129" s="25" t="s">
        <v>84</v>
      </c>
      <c r="BR1129" s="25">
        <v>2</v>
      </c>
      <c r="BS1129" s="25" t="s">
        <v>728</v>
      </c>
    </row>
    <row r="1130" spans="2:71">
      <c r="B1130" s="46" t="s">
        <v>925</v>
      </c>
      <c r="C1130" s="25" t="s">
        <v>96</v>
      </c>
      <c r="D1130">
        <v>5</v>
      </c>
      <c r="E1130" s="9">
        <v>44043</v>
      </c>
      <c r="F1130" s="9">
        <v>43907</v>
      </c>
      <c r="G1130" s="9">
        <v>44272</v>
      </c>
      <c r="H1130" s="25" t="s">
        <v>926</v>
      </c>
      <c r="I1130" t="s">
        <v>927</v>
      </c>
      <c r="J1130" s="25" t="s">
        <v>928</v>
      </c>
      <c r="K1130" s="25"/>
      <c r="L1130" s="25" t="s">
        <v>929</v>
      </c>
      <c r="M1130" s="25" t="s">
        <v>489</v>
      </c>
      <c r="N1130" s="25">
        <v>16146</v>
      </c>
      <c r="Q1130">
        <v>151</v>
      </c>
      <c r="R1130">
        <v>1000000</v>
      </c>
      <c r="S1130" s="26">
        <v>0</v>
      </c>
      <c r="T1130" s="26">
        <v>0</v>
      </c>
      <c r="U1130" s="26">
        <v>0</v>
      </c>
      <c r="V1130" s="26">
        <v>0</v>
      </c>
      <c r="W1130" s="26">
        <v>25000</v>
      </c>
      <c r="X1130" s="26">
        <v>10000</v>
      </c>
      <c r="Y1130" s="26">
        <v>0</v>
      </c>
      <c r="Z1130" s="26">
        <v>15000</v>
      </c>
      <c r="AA1130" s="26">
        <v>30000</v>
      </c>
      <c r="AB1130" s="26">
        <v>15000</v>
      </c>
      <c r="AC1130" s="26">
        <v>0</v>
      </c>
      <c r="AD1130" s="26">
        <v>15000</v>
      </c>
      <c r="AE1130" s="26">
        <v>30000</v>
      </c>
      <c r="AF1130" s="26">
        <v>15000</v>
      </c>
      <c r="AH1130" s="26">
        <v>2013</v>
      </c>
      <c r="AI1130" s="25" t="s">
        <v>81</v>
      </c>
      <c r="AJ1130" t="s">
        <v>932</v>
      </c>
      <c r="AK1130" s="11">
        <v>3096.83</v>
      </c>
      <c r="AL1130" s="11">
        <v>26.35</v>
      </c>
      <c r="AM1130" s="11">
        <v>6.9</v>
      </c>
      <c r="AN1130" s="11">
        <v>6.9</v>
      </c>
      <c r="AO1130" s="11">
        <v>0</v>
      </c>
      <c r="AP1130" s="11">
        <v>3136.98</v>
      </c>
      <c r="AQ1130" s="10">
        <v>15</v>
      </c>
      <c r="AR1130" s="11">
        <f t="shared" si="45"/>
        <v>470.54699999999997</v>
      </c>
      <c r="AS1130" s="13">
        <v>44408</v>
      </c>
      <c r="AT1130" s="14" t="s">
        <v>83</v>
      </c>
      <c r="AU1130" s="15">
        <f t="shared" si="55"/>
        <v>3136.98</v>
      </c>
      <c r="AV1130" s="11"/>
      <c r="AW1130" s="25" t="s">
        <v>684</v>
      </c>
      <c r="AY1130" s="16">
        <v>44408</v>
      </c>
      <c r="AZ1130" s="25" t="s">
        <v>684</v>
      </c>
      <c r="BG1130" s="25"/>
      <c r="BH1130" s="25" t="s">
        <v>928</v>
      </c>
      <c r="BI1130" s="25"/>
      <c r="BJ1130" s="25" t="s">
        <v>929</v>
      </c>
      <c r="BK1130" s="25" t="s">
        <v>489</v>
      </c>
      <c r="BL1130" s="25">
        <v>16146</v>
      </c>
      <c r="BM1130" s="25" t="s">
        <v>84</v>
      </c>
      <c r="BR1130" s="25">
        <v>2</v>
      </c>
      <c r="BS1130" s="25" t="s">
        <v>728</v>
      </c>
    </row>
    <row r="1131" spans="2:71">
      <c r="B1131" s="46" t="s">
        <v>925</v>
      </c>
      <c r="C1131" s="25" t="s">
        <v>96</v>
      </c>
      <c r="D1131">
        <v>10</v>
      </c>
      <c r="E1131" s="9">
        <v>44237</v>
      </c>
      <c r="F1131" s="9">
        <v>43907</v>
      </c>
      <c r="G1131" s="9">
        <v>44272</v>
      </c>
      <c r="H1131" s="25" t="s">
        <v>926</v>
      </c>
      <c r="I1131" t="s">
        <v>927</v>
      </c>
      <c r="J1131" s="25" t="s">
        <v>928</v>
      </c>
      <c r="K1131" s="25"/>
      <c r="L1131" s="25" t="s">
        <v>929</v>
      </c>
      <c r="M1131" s="25" t="s">
        <v>489</v>
      </c>
      <c r="N1131" s="25">
        <v>16146</v>
      </c>
      <c r="Q1131">
        <v>151</v>
      </c>
      <c r="R1131">
        <v>1000000</v>
      </c>
      <c r="S1131" s="26">
        <v>0</v>
      </c>
      <c r="T1131" s="26">
        <v>0</v>
      </c>
      <c r="U1131" s="26">
        <v>0</v>
      </c>
      <c r="V1131" s="26">
        <v>0</v>
      </c>
      <c r="W1131" s="26">
        <v>25000</v>
      </c>
      <c r="X1131" s="26">
        <v>10000</v>
      </c>
      <c r="Y1131" s="26">
        <v>0</v>
      </c>
      <c r="Z1131" s="26">
        <v>15000</v>
      </c>
      <c r="AA1131" s="26">
        <v>30000</v>
      </c>
      <c r="AB1131" s="26">
        <v>15000</v>
      </c>
      <c r="AC1131" s="26">
        <v>0</v>
      </c>
      <c r="AD1131" s="26">
        <v>15000</v>
      </c>
      <c r="AE1131" s="26">
        <v>30000</v>
      </c>
      <c r="AF1131" s="26">
        <v>15000</v>
      </c>
      <c r="AH1131" s="26">
        <v>2012</v>
      </c>
      <c r="AI1131" s="25" t="s">
        <v>90</v>
      </c>
      <c r="AJ1131" t="s">
        <v>934</v>
      </c>
      <c r="AK1131" s="11">
        <v>-473.32</v>
      </c>
      <c r="AL1131" s="11">
        <v>-4.03</v>
      </c>
      <c r="AM1131" s="11">
        <v>-1.05</v>
      </c>
      <c r="AN1131" s="11">
        <v>-1.05</v>
      </c>
      <c r="AO1131" s="11">
        <v>0</v>
      </c>
      <c r="AP1131" s="11">
        <v>-479.45</v>
      </c>
      <c r="AQ1131" s="10">
        <v>15</v>
      </c>
      <c r="AR1131" s="11">
        <f t="shared" ref="AR1131:AR1132" si="56">AP1131*AQ1131%</f>
        <v>-71.91749999999999</v>
      </c>
      <c r="AS1131" s="13">
        <v>44408</v>
      </c>
      <c r="AT1131" s="14" t="s">
        <v>83</v>
      </c>
      <c r="AU1131" s="15">
        <f t="shared" si="55"/>
        <v>-479.45</v>
      </c>
      <c r="AV1131" s="11"/>
      <c r="AW1131" s="25" t="s">
        <v>684</v>
      </c>
      <c r="AY1131" s="16">
        <v>44408</v>
      </c>
      <c r="AZ1131" s="25" t="s">
        <v>684</v>
      </c>
      <c r="BG1131" s="25"/>
      <c r="BH1131" s="25" t="s">
        <v>928</v>
      </c>
      <c r="BI1131" s="25"/>
      <c r="BJ1131" s="25" t="s">
        <v>929</v>
      </c>
      <c r="BK1131" s="25" t="s">
        <v>489</v>
      </c>
      <c r="BL1131" s="25">
        <v>16146</v>
      </c>
      <c r="BM1131" s="25" t="s">
        <v>84</v>
      </c>
      <c r="BR1131" s="25">
        <v>2</v>
      </c>
      <c r="BS1131" s="25" t="s">
        <v>728</v>
      </c>
    </row>
    <row r="1132" spans="2:71">
      <c r="B1132" s="46" t="s">
        <v>925</v>
      </c>
      <c r="C1132" s="25" t="s">
        <v>96</v>
      </c>
      <c r="D1132">
        <v>10</v>
      </c>
      <c r="E1132" s="9">
        <v>44237</v>
      </c>
      <c r="F1132" s="9">
        <v>43907</v>
      </c>
      <c r="G1132" s="9">
        <v>44272</v>
      </c>
      <c r="H1132" s="25" t="s">
        <v>926</v>
      </c>
      <c r="I1132" t="s">
        <v>927</v>
      </c>
      <c r="J1132" s="25" t="s">
        <v>928</v>
      </c>
      <c r="K1132" s="25"/>
      <c r="L1132" s="25" t="s">
        <v>929</v>
      </c>
      <c r="M1132" s="25" t="s">
        <v>489</v>
      </c>
      <c r="N1132" s="25">
        <v>16146</v>
      </c>
      <c r="Q1132">
        <v>151</v>
      </c>
      <c r="R1132">
        <v>1000000</v>
      </c>
      <c r="S1132" s="26">
        <v>0</v>
      </c>
      <c r="T1132" s="26">
        <v>0</v>
      </c>
      <c r="U1132" s="26">
        <v>0</v>
      </c>
      <c r="V1132" s="26">
        <v>0</v>
      </c>
      <c r="W1132" s="26">
        <v>25000</v>
      </c>
      <c r="X1132" s="26">
        <v>10000</v>
      </c>
      <c r="Y1132" s="26">
        <v>0</v>
      </c>
      <c r="Z1132" s="26">
        <v>15000</v>
      </c>
      <c r="AA1132" s="26">
        <v>30000</v>
      </c>
      <c r="AB1132" s="26">
        <v>15000</v>
      </c>
      <c r="AC1132" s="26">
        <v>0</v>
      </c>
      <c r="AD1132" s="26">
        <v>15000</v>
      </c>
      <c r="AE1132" s="26">
        <v>30000</v>
      </c>
      <c r="AF1132" s="26">
        <v>15000</v>
      </c>
      <c r="AH1132" s="26">
        <v>2014</v>
      </c>
      <c r="AI1132" s="25" t="s">
        <v>81</v>
      </c>
      <c r="AJ1132" t="s">
        <v>1401</v>
      </c>
      <c r="AK1132" s="11">
        <v>473.32</v>
      </c>
      <c r="AL1132" s="11">
        <v>4.03</v>
      </c>
      <c r="AM1132" s="11">
        <v>1.05</v>
      </c>
      <c r="AN1132" s="11">
        <v>1.05</v>
      </c>
      <c r="AO1132" s="11">
        <v>0</v>
      </c>
      <c r="AP1132" s="11">
        <v>479.45</v>
      </c>
      <c r="AQ1132" s="10">
        <v>15</v>
      </c>
      <c r="AR1132" s="11">
        <f t="shared" si="56"/>
        <v>71.91749999999999</v>
      </c>
      <c r="AS1132" s="13">
        <v>44408</v>
      </c>
      <c r="AT1132" s="14" t="s">
        <v>83</v>
      </c>
      <c r="AU1132" s="15">
        <f t="shared" si="55"/>
        <v>479.45</v>
      </c>
      <c r="AV1132" s="11"/>
      <c r="AW1132" s="25" t="s">
        <v>684</v>
      </c>
      <c r="AY1132" s="16">
        <v>44408</v>
      </c>
      <c r="AZ1132" s="25" t="s">
        <v>684</v>
      </c>
      <c r="BG1132" s="25"/>
      <c r="BH1132" s="25" t="s">
        <v>928</v>
      </c>
      <c r="BI1132" s="25"/>
      <c r="BJ1132" s="25" t="s">
        <v>929</v>
      </c>
      <c r="BK1132" s="25" t="s">
        <v>489</v>
      </c>
      <c r="BL1132" s="25">
        <v>16146</v>
      </c>
      <c r="BM1132" s="25" t="s">
        <v>84</v>
      </c>
      <c r="BR1132" s="25">
        <v>2</v>
      </c>
      <c r="BS1132" s="25" t="s">
        <v>728</v>
      </c>
    </row>
    <row r="1133" spans="2:71">
      <c r="B1133" s="46" t="s">
        <v>935</v>
      </c>
      <c r="C1133" s="25" t="s">
        <v>73</v>
      </c>
      <c r="E1133" s="9">
        <v>43908</v>
      </c>
      <c r="F1133" s="9">
        <v>43908</v>
      </c>
      <c r="G1133" s="9">
        <v>44273</v>
      </c>
      <c r="H1133" s="25" t="s">
        <v>936</v>
      </c>
      <c r="J1133" s="25" t="s">
        <v>937</v>
      </c>
      <c r="K1133" s="25"/>
      <c r="L1133" s="25" t="s">
        <v>938</v>
      </c>
      <c r="M1133" s="25" t="s">
        <v>303</v>
      </c>
      <c r="N1133" s="25">
        <v>95476</v>
      </c>
      <c r="Q1133">
        <v>130</v>
      </c>
      <c r="R1133" s="27">
        <v>0</v>
      </c>
      <c r="S1133" s="27">
        <v>100000</v>
      </c>
      <c r="T1133" s="27">
        <v>300000</v>
      </c>
      <c r="U1133" s="27">
        <v>100000</v>
      </c>
      <c r="V1133" s="26">
        <v>0</v>
      </c>
      <c r="W1133" s="26">
        <v>0</v>
      </c>
      <c r="X1133" s="26">
        <v>0</v>
      </c>
      <c r="Y1133" s="26">
        <v>0</v>
      </c>
      <c r="Z1133" s="27">
        <v>15000</v>
      </c>
      <c r="AA1133" s="27">
        <v>30000</v>
      </c>
      <c r="AB1133" s="27">
        <v>15000</v>
      </c>
      <c r="AC1133" s="27">
        <v>0</v>
      </c>
      <c r="AD1133" s="27">
        <v>15000</v>
      </c>
      <c r="AE1133" s="27">
        <v>30000</v>
      </c>
      <c r="AF1133" s="26">
        <v>15000</v>
      </c>
      <c r="AH1133" s="26">
        <v>2004</v>
      </c>
      <c r="AI1133" s="25" t="s">
        <v>314</v>
      </c>
      <c r="AJ1133" t="s">
        <v>939</v>
      </c>
      <c r="AK1133" s="11">
        <v>4419</v>
      </c>
      <c r="AL1133" s="11">
        <v>0</v>
      </c>
      <c r="AM1133" s="11">
        <v>11</v>
      </c>
      <c r="AN1133" s="11">
        <v>11</v>
      </c>
      <c r="AO1133" s="11">
        <v>0</v>
      </c>
      <c r="AP1133" s="11">
        <v>4441</v>
      </c>
      <c r="AQ1133" s="10">
        <v>15</v>
      </c>
      <c r="AR1133" s="11">
        <f t="shared" si="45"/>
        <v>666.15</v>
      </c>
      <c r="AS1133" s="13">
        <v>44408</v>
      </c>
      <c r="AT1133" s="14" t="s">
        <v>83</v>
      </c>
      <c r="AU1133" s="15">
        <f t="shared" si="55"/>
        <v>4441</v>
      </c>
      <c r="AV1133" s="11"/>
      <c r="AW1133" s="25" t="s">
        <v>684</v>
      </c>
      <c r="AY1133" s="16">
        <v>44408</v>
      </c>
      <c r="AZ1133" s="25" t="s">
        <v>684</v>
      </c>
      <c r="BG1133" s="25"/>
      <c r="BH1133" s="25" t="s">
        <v>937</v>
      </c>
      <c r="BI1133" s="25"/>
      <c r="BJ1133" s="25" t="s">
        <v>938</v>
      </c>
      <c r="BK1133" s="25" t="s">
        <v>303</v>
      </c>
      <c r="BL1133" s="25">
        <v>95476</v>
      </c>
      <c r="BM1133" s="25" t="s">
        <v>84</v>
      </c>
      <c r="BR1133" s="25">
        <v>2.35</v>
      </c>
      <c r="BS1133" s="25" t="s">
        <v>728</v>
      </c>
    </row>
    <row r="1134" spans="2:71">
      <c r="B1134" s="46" t="s">
        <v>935</v>
      </c>
      <c r="C1134" s="25" t="s">
        <v>73</v>
      </c>
      <c r="E1134" s="9">
        <v>43908</v>
      </c>
      <c r="F1134" s="9">
        <v>43908</v>
      </c>
      <c r="G1134" s="9">
        <v>44273</v>
      </c>
      <c r="H1134" s="25" t="s">
        <v>936</v>
      </c>
      <c r="J1134" s="25" t="s">
        <v>937</v>
      </c>
      <c r="K1134" s="25"/>
      <c r="L1134" s="25" t="s">
        <v>938</v>
      </c>
      <c r="M1134" s="25" t="s">
        <v>303</v>
      </c>
      <c r="N1134" s="25">
        <v>95476</v>
      </c>
      <c r="Q1134">
        <v>130</v>
      </c>
      <c r="R1134" s="27">
        <v>0</v>
      </c>
      <c r="S1134" s="27">
        <v>100000</v>
      </c>
      <c r="T1134" s="27">
        <v>300000</v>
      </c>
      <c r="U1134" s="27">
        <v>100000</v>
      </c>
      <c r="V1134" s="26">
        <v>0</v>
      </c>
      <c r="W1134" s="26">
        <v>0</v>
      </c>
      <c r="X1134" s="26">
        <v>0</v>
      </c>
      <c r="Y1134" s="26">
        <v>0</v>
      </c>
      <c r="Z1134" s="27">
        <v>15000</v>
      </c>
      <c r="AA1134" s="27">
        <v>30000</v>
      </c>
      <c r="AB1134" s="27">
        <v>15000</v>
      </c>
      <c r="AC1134" s="27">
        <v>0</v>
      </c>
      <c r="AD1134" s="27">
        <v>15000</v>
      </c>
      <c r="AE1134" s="27">
        <v>30000</v>
      </c>
      <c r="AF1134" s="26">
        <v>15000</v>
      </c>
      <c r="AH1134" s="26">
        <v>2004</v>
      </c>
      <c r="AI1134" s="25" t="s">
        <v>314</v>
      </c>
      <c r="AJ1134" t="s">
        <v>940</v>
      </c>
      <c r="AK1134" s="11">
        <v>4419</v>
      </c>
      <c r="AL1134" s="11">
        <v>0</v>
      </c>
      <c r="AM1134" s="11">
        <v>11</v>
      </c>
      <c r="AN1134" s="11">
        <v>11</v>
      </c>
      <c r="AO1134" s="11">
        <v>0</v>
      </c>
      <c r="AP1134" s="11">
        <v>4441</v>
      </c>
      <c r="AQ1134" s="10">
        <v>15</v>
      </c>
      <c r="AR1134" s="11">
        <f t="shared" si="45"/>
        <v>666.15</v>
      </c>
      <c r="AS1134" s="13">
        <v>44408</v>
      </c>
      <c r="AT1134" s="14" t="s">
        <v>83</v>
      </c>
      <c r="AU1134" s="15">
        <f t="shared" si="55"/>
        <v>4441</v>
      </c>
      <c r="AV1134" s="11"/>
      <c r="AW1134" s="25" t="s">
        <v>684</v>
      </c>
      <c r="AY1134" s="16">
        <v>44408</v>
      </c>
      <c r="AZ1134" s="25" t="s">
        <v>684</v>
      </c>
      <c r="BG1134" s="25"/>
      <c r="BH1134" s="25" t="s">
        <v>937</v>
      </c>
      <c r="BI1134" s="25"/>
      <c r="BJ1134" s="25" t="s">
        <v>938</v>
      </c>
      <c r="BK1134" s="25" t="s">
        <v>303</v>
      </c>
      <c r="BL1134" s="25">
        <v>95476</v>
      </c>
      <c r="BM1134" s="25" t="s">
        <v>84</v>
      </c>
      <c r="BR1134" s="25">
        <v>2.35</v>
      </c>
      <c r="BS1134" s="25" t="s">
        <v>728</v>
      </c>
    </row>
    <row r="1135" spans="2:71">
      <c r="B1135" s="46" t="s">
        <v>935</v>
      </c>
      <c r="C1135" s="25" t="s">
        <v>73</v>
      </c>
      <c r="E1135" s="9">
        <v>43908</v>
      </c>
      <c r="F1135" s="9">
        <v>43908</v>
      </c>
      <c r="G1135" s="9">
        <v>44273</v>
      </c>
      <c r="H1135" s="25" t="s">
        <v>936</v>
      </c>
      <c r="J1135" s="25" t="s">
        <v>937</v>
      </c>
      <c r="K1135" s="25"/>
      <c r="L1135" s="25" t="s">
        <v>938</v>
      </c>
      <c r="M1135" s="25" t="s">
        <v>303</v>
      </c>
      <c r="N1135" s="25">
        <v>95476</v>
      </c>
      <c r="Q1135">
        <v>130</v>
      </c>
      <c r="R1135" s="27">
        <v>0</v>
      </c>
      <c r="S1135" s="27">
        <v>100000</v>
      </c>
      <c r="T1135" s="27">
        <v>300000</v>
      </c>
      <c r="U1135" s="27">
        <v>100000</v>
      </c>
      <c r="V1135" s="26">
        <v>0</v>
      </c>
      <c r="W1135" s="26">
        <v>0</v>
      </c>
      <c r="X1135" s="26">
        <v>0</v>
      </c>
      <c r="Y1135" s="26">
        <v>0</v>
      </c>
      <c r="Z1135" s="27">
        <v>15000</v>
      </c>
      <c r="AA1135" s="27">
        <v>30000</v>
      </c>
      <c r="AB1135" s="27">
        <v>15000</v>
      </c>
      <c r="AC1135" s="27">
        <v>0</v>
      </c>
      <c r="AD1135" s="27">
        <v>15000</v>
      </c>
      <c r="AE1135" s="27">
        <v>30000</v>
      </c>
      <c r="AF1135" s="26">
        <v>15000</v>
      </c>
      <c r="AH1135" s="26">
        <v>2007</v>
      </c>
      <c r="AI1135" s="25" t="s">
        <v>110</v>
      </c>
      <c r="AJ1135" t="s">
        <v>941</v>
      </c>
      <c r="AK1135" s="11">
        <v>4419</v>
      </c>
      <c r="AL1135" s="11">
        <v>0</v>
      </c>
      <c r="AM1135" s="11">
        <v>11</v>
      </c>
      <c r="AN1135" s="11">
        <v>11</v>
      </c>
      <c r="AO1135" s="11">
        <v>0</v>
      </c>
      <c r="AP1135" s="11">
        <v>4441</v>
      </c>
      <c r="AQ1135" s="10">
        <v>15</v>
      </c>
      <c r="AR1135" s="11">
        <f t="shared" si="45"/>
        <v>666.15</v>
      </c>
      <c r="AS1135" s="13">
        <v>44408</v>
      </c>
      <c r="AT1135" s="14" t="s">
        <v>83</v>
      </c>
      <c r="AU1135" s="15">
        <f t="shared" si="55"/>
        <v>4441</v>
      </c>
      <c r="AV1135" s="11"/>
      <c r="AW1135" s="25" t="s">
        <v>684</v>
      </c>
      <c r="AY1135" s="16">
        <v>44408</v>
      </c>
      <c r="AZ1135" s="25" t="s">
        <v>684</v>
      </c>
      <c r="BG1135" s="25"/>
      <c r="BH1135" s="25" t="s">
        <v>937</v>
      </c>
      <c r="BI1135" s="25"/>
      <c r="BJ1135" s="25" t="s">
        <v>938</v>
      </c>
      <c r="BK1135" s="25" t="s">
        <v>303</v>
      </c>
      <c r="BL1135" s="25">
        <v>95476</v>
      </c>
      <c r="BM1135" s="25" t="s">
        <v>84</v>
      </c>
      <c r="BR1135" s="25">
        <v>2.35</v>
      </c>
      <c r="BS1135" s="25" t="s">
        <v>728</v>
      </c>
    </row>
    <row r="1136" spans="2:71">
      <c r="B1136" s="46" t="s">
        <v>935</v>
      </c>
      <c r="C1136" s="25" t="s">
        <v>96</v>
      </c>
      <c r="E1136" s="9">
        <v>43981</v>
      </c>
      <c r="F1136" s="9">
        <v>43908</v>
      </c>
      <c r="G1136" s="9">
        <v>44273</v>
      </c>
      <c r="H1136" s="25" t="s">
        <v>936</v>
      </c>
      <c r="J1136" s="25" t="s">
        <v>937</v>
      </c>
      <c r="K1136" s="25"/>
      <c r="L1136" s="25" t="s">
        <v>938</v>
      </c>
      <c r="M1136" s="25" t="s">
        <v>303</v>
      </c>
      <c r="N1136" s="25">
        <v>95476</v>
      </c>
      <c r="Q1136">
        <v>130</v>
      </c>
      <c r="R1136" s="27">
        <v>0</v>
      </c>
      <c r="S1136" s="27">
        <v>100000</v>
      </c>
      <c r="T1136" s="27">
        <v>300000</v>
      </c>
      <c r="U1136" s="27">
        <v>100000</v>
      </c>
      <c r="V1136" s="26">
        <v>0</v>
      </c>
      <c r="W1136" s="26">
        <v>0</v>
      </c>
      <c r="X1136" s="26">
        <v>0</v>
      </c>
      <c r="Y1136" s="26">
        <v>0</v>
      </c>
      <c r="Z1136" s="27">
        <v>15000</v>
      </c>
      <c r="AA1136" s="27">
        <v>30000</v>
      </c>
      <c r="AB1136" s="27">
        <v>15000</v>
      </c>
      <c r="AC1136" s="27">
        <v>0</v>
      </c>
      <c r="AD1136" s="27">
        <v>15000</v>
      </c>
      <c r="AE1136" s="27">
        <v>30000</v>
      </c>
      <c r="AF1136" s="26">
        <v>15000</v>
      </c>
      <c r="AH1136" s="26">
        <v>2007</v>
      </c>
      <c r="AI1136" s="25" t="s">
        <v>110</v>
      </c>
      <c r="AJ1136" t="s">
        <v>941</v>
      </c>
      <c r="AK1136" s="11">
        <v>-3535.2</v>
      </c>
      <c r="AL1136" s="11">
        <v>0</v>
      </c>
      <c r="AM1136" s="11">
        <v>-8.8000000000000007</v>
      </c>
      <c r="AN1136" s="11">
        <v>-8.8000000000000007</v>
      </c>
      <c r="AO1136" s="11">
        <v>0</v>
      </c>
      <c r="AP1136" s="11">
        <v>-3552.8</v>
      </c>
      <c r="AQ1136" s="10">
        <v>15</v>
      </c>
      <c r="AR1136" s="11">
        <f t="shared" si="45"/>
        <v>-532.91999999999996</v>
      </c>
      <c r="AS1136" s="13">
        <v>44408</v>
      </c>
      <c r="AT1136" s="14" t="s">
        <v>83</v>
      </c>
      <c r="AU1136" s="15">
        <f t="shared" si="55"/>
        <v>-3552.8</v>
      </c>
      <c r="AV1136" s="11"/>
      <c r="AW1136" s="25" t="s">
        <v>684</v>
      </c>
      <c r="AY1136" s="16">
        <v>44408</v>
      </c>
      <c r="AZ1136" s="25" t="s">
        <v>684</v>
      </c>
      <c r="BG1136" s="25"/>
      <c r="BH1136" s="25" t="s">
        <v>937</v>
      </c>
      <c r="BI1136" s="25"/>
      <c r="BJ1136" s="25" t="s">
        <v>938</v>
      </c>
      <c r="BK1136" s="25" t="s">
        <v>303</v>
      </c>
      <c r="BL1136" s="25">
        <v>95476</v>
      </c>
      <c r="BM1136" s="25" t="s">
        <v>84</v>
      </c>
      <c r="BR1136" s="25">
        <v>2.35</v>
      </c>
      <c r="BS1136" s="25" t="s">
        <v>728</v>
      </c>
    </row>
    <row r="1137" spans="2:71">
      <c r="B1137" s="46" t="s">
        <v>935</v>
      </c>
      <c r="C1137" s="25" t="s">
        <v>96</v>
      </c>
      <c r="E1137" s="9">
        <v>44209</v>
      </c>
      <c r="F1137" s="9">
        <v>43908</v>
      </c>
      <c r="G1137" s="9">
        <v>44273</v>
      </c>
      <c r="H1137" s="25" t="s">
        <v>936</v>
      </c>
      <c r="J1137" s="25" t="s">
        <v>937</v>
      </c>
      <c r="K1137" s="25"/>
      <c r="L1137" s="25" t="s">
        <v>938</v>
      </c>
      <c r="M1137" s="25" t="s">
        <v>303</v>
      </c>
      <c r="N1137" s="25">
        <v>95476</v>
      </c>
      <c r="Q1137">
        <v>130</v>
      </c>
      <c r="R1137" s="27">
        <v>0</v>
      </c>
      <c r="S1137" s="27">
        <v>100000</v>
      </c>
      <c r="T1137" s="27">
        <v>300000</v>
      </c>
      <c r="U1137" s="27">
        <v>100000</v>
      </c>
      <c r="V1137" s="26">
        <v>0</v>
      </c>
      <c r="W1137" s="26">
        <v>0</v>
      </c>
      <c r="X1137" s="26">
        <v>0</v>
      </c>
      <c r="Y1137" s="26">
        <v>0</v>
      </c>
      <c r="Z1137" s="27">
        <v>15000</v>
      </c>
      <c r="AA1137" s="27">
        <v>30000</v>
      </c>
      <c r="AB1137" s="27">
        <v>15000</v>
      </c>
      <c r="AC1137" s="27">
        <v>0</v>
      </c>
      <c r="AD1137" s="27">
        <v>15000</v>
      </c>
      <c r="AE1137" s="27">
        <v>30000</v>
      </c>
      <c r="AF1137" s="26">
        <v>15000</v>
      </c>
      <c r="AH1137" s="26">
        <v>2004</v>
      </c>
      <c r="AI1137" s="25" t="s">
        <v>314</v>
      </c>
      <c r="AJ1137" t="s">
        <v>940</v>
      </c>
      <c r="AK1137" s="11">
        <v>-774.83</v>
      </c>
      <c r="AL1137" s="11">
        <v>0</v>
      </c>
      <c r="AM1137" s="11">
        <v>-1.93</v>
      </c>
      <c r="AN1137" s="11">
        <v>-1.93</v>
      </c>
      <c r="AO1137" s="11">
        <v>0</v>
      </c>
      <c r="AP1137" s="11">
        <v>-778.69</v>
      </c>
      <c r="AQ1137" s="10">
        <v>15</v>
      </c>
      <c r="AR1137" s="11">
        <f t="shared" ref="AR1137:AR1138" si="57">AP1137*AQ1137%</f>
        <v>-116.8035</v>
      </c>
      <c r="AS1137" s="13">
        <v>44408</v>
      </c>
      <c r="AT1137" s="14" t="s">
        <v>83</v>
      </c>
      <c r="AU1137" s="15">
        <f t="shared" si="55"/>
        <v>-778.69</v>
      </c>
      <c r="AV1137" s="11"/>
      <c r="AW1137" s="25" t="s">
        <v>684</v>
      </c>
      <c r="AY1137" s="16">
        <v>44408</v>
      </c>
      <c r="AZ1137" s="25" t="s">
        <v>684</v>
      </c>
      <c r="BG1137" s="25"/>
      <c r="BH1137" s="25" t="s">
        <v>937</v>
      </c>
      <c r="BI1137" s="25"/>
      <c r="BJ1137" s="25" t="s">
        <v>938</v>
      </c>
      <c r="BK1137" s="25" t="s">
        <v>303</v>
      </c>
      <c r="BL1137" s="25">
        <v>95476</v>
      </c>
      <c r="BM1137" s="25" t="s">
        <v>84</v>
      </c>
      <c r="BR1137" s="25">
        <v>2.35</v>
      </c>
      <c r="BS1137" s="25" t="s">
        <v>728</v>
      </c>
    </row>
    <row r="1138" spans="2:71">
      <c r="B1138" s="46" t="s">
        <v>935</v>
      </c>
      <c r="C1138" s="25" t="s">
        <v>96</v>
      </c>
      <c r="E1138" s="9">
        <v>44209</v>
      </c>
      <c r="F1138" s="9">
        <v>43908</v>
      </c>
      <c r="G1138" s="9">
        <v>44273</v>
      </c>
      <c r="H1138" s="25" t="s">
        <v>936</v>
      </c>
      <c r="J1138" s="25" t="s">
        <v>937</v>
      </c>
      <c r="K1138" s="25"/>
      <c r="L1138" s="25" t="s">
        <v>938</v>
      </c>
      <c r="M1138" s="25" t="s">
        <v>303</v>
      </c>
      <c r="N1138" s="25">
        <v>95476</v>
      </c>
      <c r="Q1138">
        <v>130</v>
      </c>
      <c r="R1138" s="27">
        <v>0</v>
      </c>
      <c r="S1138" s="27">
        <v>100000</v>
      </c>
      <c r="T1138" s="27">
        <v>300000</v>
      </c>
      <c r="U1138" s="27">
        <v>100000</v>
      </c>
      <c r="V1138" s="26">
        <v>0</v>
      </c>
      <c r="W1138" s="26">
        <v>0</v>
      </c>
      <c r="X1138" s="26">
        <v>0</v>
      </c>
      <c r="Y1138" s="26">
        <v>0</v>
      </c>
      <c r="Z1138" s="27">
        <v>15000</v>
      </c>
      <c r="AA1138" s="27">
        <v>30000</v>
      </c>
      <c r="AB1138" s="27">
        <v>15000</v>
      </c>
      <c r="AC1138" s="27">
        <v>0</v>
      </c>
      <c r="AD1138" s="27">
        <v>15000</v>
      </c>
      <c r="AE1138" s="27">
        <v>30000</v>
      </c>
      <c r="AF1138" s="26">
        <v>15000</v>
      </c>
      <c r="AH1138" s="26">
        <v>2009</v>
      </c>
      <c r="AI1138" s="25" t="s">
        <v>135</v>
      </c>
      <c r="AJ1138" t="s">
        <v>1355</v>
      </c>
      <c r="AK1138" s="11">
        <v>774.83</v>
      </c>
      <c r="AL1138" s="11">
        <v>0</v>
      </c>
      <c r="AM1138" s="11">
        <v>1.93</v>
      </c>
      <c r="AN1138" s="11">
        <v>1.93</v>
      </c>
      <c r="AO1138" s="11">
        <v>0</v>
      </c>
      <c r="AP1138" s="11">
        <v>778.69</v>
      </c>
      <c r="AQ1138" s="10">
        <v>15</v>
      </c>
      <c r="AR1138" s="11">
        <f t="shared" si="57"/>
        <v>116.8035</v>
      </c>
      <c r="AS1138" s="13">
        <v>44408</v>
      </c>
      <c r="AT1138" s="14" t="s">
        <v>83</v>
      </c>
      <c r="AU1138" s="15">
        <f t="shared" si="55"/>
        <v>778.69</v>
      </c>
      <c r="AV1138" s="11"/>
      <c r="AW1138" s="25" t="s">
        <v>684</v>
      </c>
      <c r="AY1138" s="16">
        <v>44408</v>
      </c>
      <c r="AZ1138" s="25" t="s">
        <v>684</v>
      </c>
      <c r="BG1138" s="25"/>
      <c r="BH1138" s="25" t="s">
        <v>937</v>
      </c>
      <c r="BI1138" s="25"/>
      <c r="BJ1138" s="25" t="s">
        <v>938</v>
      </c>
      <c r="BK1138" s="25" t="s">
        <v>303</v>
      </c>
      <c r="BL1138" s="25">
        <v>95476</v>
      </c>
      <c r="BM1138" s="25" t="s">
        <v>84</v>
      </c>
      <c r="BR1138" s="25">
        <v>2.35</v>
      </c>
      <c r="BS1138" s="25" t="s">
        <v>728</v>
      </c>
    </row>
    <row r="1139" spans="2:71">
      <c r="B1139" s="46" t="s">
        <v>942</v>
      </c>
      <c r="C1139" s="25" t="s">
        <v>73</v>
      </c>
      <c r="E1139" s="9">
        <v>43908</v>
      </c>
      <c r="F1139" s="9">
        <v>43908</v>
      </c>
      <c r="G1139" s="9">
        <v>44273</v>
      </c>
      <c r="H1139" s="25" t="s">
        <v>943</v>
      </c>
      <c r="J1139" s="25" t="s">
        <v>944</v>
      </c>
      <c r="K1139" s="25"/>
      <c r="L1139" s="25" t="s">
        <v>945</v>
      </c>
      <c r="M1139" s="25" t="s">
        <v>303</v>
      </c>
      <c r="N1139" s="25">
        <v>93230</v>
      </c>
      <c r="Q1139">
        <v>122</v>
      </c>
      <c r="R1139" s="27">
        <v>100000</v>
      </c>
      <c r="S1139" s="27">
        <v>0</v>
      </c>
      <c r="T1139" s="27">
        <v>0</v>
      </c>
      <c r="U1139" s="27">
        <v>0</v>
      </c>
      <c r="V1139" s="26">
        <v>0</v>
      </c>
      <c r="W1139" s="26">
        <v>0</v>
      </c>
      <c r="X1139" s="26">
        <v>0</v>
      </c>
      <c r="Y1139" s="26">
        <v>0</v>
      </c>
      <c r="Z1139" s="27">
        <v>0</v>
      </c>
      <c r="AA1139" s="27">
        <v>0</v>
      </c>
      <c r="AB1139" s="27">
        <v>0</v>
      </c>
      <c r="AC1139" s="27">
        <v>0</v>
      </c>
      <c r="AD1139" s="27">
        <v>0</v>
      </c>
      <c r="AE1139" s="27">
        <v>0</v>
      </c>
      <c r="AF1139" s="26">
        <v>0</v>
      </c>
      <c r="AH1139" s="26">
        <v>2005</v>
      </c>
      <c r="AI1139" s="25" t="s">
        <v>81</v>
      </c>
      <c r="AJ1139" t="s">
        <v>946</v>
      </c>
      <c r="AK1139" s="11">
        <v>3500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3500</v>
      </c>
      <c r="AQ1139" s="10">
        <v>15</v>
      </c>
      <c r="AR1139" s="11">
        <f t="shared" si="45"/>
        <v>525</v>
      </c>
      <c r="AS1139" s="13">
        <v>44408</v>
      </c>
      <c r="AT1139" s="14" t="s">
        <v>83</v>
      </c>
      <c r="AU1139" s="15">
        <f t="shared" si="55"/>
        <v>3500</v>
      </c>
      <c r="AV1139" s="11"/>
      <c r="AW1139" s="25" t="s">
        <v>684</v>
      </c>
      <c r="AY1139" s="16">
        <v>44408</v>
      </c>
      <c r="AZ1139" s="25" t="s">
        <v>684</v>
      </c>
      <c r="BG1139" s="25"/>
      <c r="BH1139" s="25" t="s">
        <v>944</v>
      </c>
      <c r="BI1139" s="25"/>
      <c r="BJ1139" s="25" t="s">
        <v>945</v>
      </c>
      <c r="BK1139" s="25" t="s">
        <v>303</v>
      </c>
      <c r="BL1139" s="25">
        <v>93230</v>
      </c>
      <c r="BM1139" s="25" t="s">
        <v>84</v>
      </c>
      <c r="BR1139" s="25">
        <v>2.35</v>
      </c>
      <c r="BS1139" s="25" t="s">
        <v>728</v>
      </c>
    </row>
    <row r="1140" spans="2:71">
      <c r="B1140" s="46" t="s">
        <v>942</v>
      </c>
      <c r="C1140" s="25" t="s">
        <v>96</v>
      </c>
      <c r="E1140" s="9">
        <v>44195</v>
      </c>
      <c r="F1140" s="9">
        <v>43908</v>
      </c>
      <c r="G1140" s="9">
        <v>44273</v>
      </c>
      <c r="H1140" s="25" t="s">
        <v>943</v>
      </c>
      <c r="J1140" s="25" t="s">
        <v>944</v>
      </c>
      <c r="K1140" s="25"/>
      <c r="L1140" s="25" t="s">
        <v>945</v>
      </c>
      <c r="M1140" s="25" t="s">
        <v>303</v>
      </c>
      <c r="N1140" s="25">
        <v>93230</v>
      </c>
      <c r="Q1140">
        <v>122</v>
      </c>
      <c r="R1140" s="27">
        <v>100000</v>
      </c>
      <c r="S1140" s="27">
        <v>0</v>
      </c>
      <c r="T1140" s="27">
        <v>0</v>
      </c>
      <c r="U1140" s="27">
        <v>0</v>
      </c>
      <c r="V1140" s="26">
        <v>0</v>
      </c>
      <c r="W1140" s="26">
        <v>0</v>
      </c>
      <c r="X1140" s="26">
        <v>0</v>
      </c>
      <c r="Y1140" s="26">
        <v>0</v>
      </c>
      <c r="Z1140" s="27">
        <v>0</v>
      </c>
      <c r="AA1140" s="27">
        <v>0</v>
      </c>
      <c r="AB1140" s="27">
        <v>0</v>
      </c>
      <c r="AC1140" s="27">
        <v>0</v>
      </c>
      <c r="AD1140" s="27">
        <v>0</v>
      </c>
      <c r="AE1140" s="27">
        <v>0</v>
      </c>
      <c r="AF1140" s="26">
        <v>0</v>
      </c>
      <c r="AH1140" s="26">
        <v>2018</v>
      </c>
      <c r="AI1140" s="25" t="s">
        <v>568</v>
      </c>
      <c r="AJ1140" t="s">
        <v>1280</v>
      </c>
      <c r="AK1140" s="11">
        <v>747.94</v>
      </c>
      <c r="AL1140" s="11">
        <v>0</v>
      </c>
      <c r="AM1140" s="11">
        <v>0</v>
      </c>
      <c r="AN1140" s="11">
        <v>0</v>
      </c>
      <c r="AO1140" s="11">
        <v>0</v>
      </c>
      <c r="AP1140" s="11">
        <v>747.94</v>
      </c>
      <c r="AQ1140" s="10">
        <v>15</v>
      </c>
      <c r="AR1140" s="11">
        <f t="shared" ref="AR1140:AR1141" si="58">AP1140*AQ1140%</f>
        <v>112.191</v>
      </c>
      <c r="AS1140" s="13">
        <v>44408</v>
      </c>
      <c r="AT1140" s="14" t="s">
        <v>83</v>
      </c>
      <c r="AU1140" s="15">
        <f t="shared" si="55"/>
        <v>747.94</v>
      </c>
      <c r="AV1140" s="11"/>
      <c r="AW1140" s="25" t="s">
        <v>684</v>
      </c>
      <c r="AY1140" s="16">
        <v>44408</v>
      </c>
      <c r="AZ1140" s="25" t="s">
        <v>684</v>
      </c>
      <c r="BG1140" s="25"/>
      <c r="BH1140" s="25" t="s">
        <v>944</v>
      </c>
      <c r="BI1140" s="25"/>
      <c r="BJ1140" s="25" t="s">
        <v>945</v>
      </c>
      <c r="BK1140" s="25" t="s">
        <v>303</v>
      </c>
      <c r="BL1140" s="25">
        <v>93230</v>
      </c>
      <c r="BM1140" s="25" t="s">
        <v>84</v>
      </c>
      <c r="BR1140" s="25">
        <v>2.35</v>
      </c>
      <c r="BS1140" s="25" t="s">
        <v>728</v>
      </c>
    </row>
    <row r="1141" spans="2:71">
      <c r="B1141" s="46" t="s">
        <v>942</v>
      </c>
      <c r="C1141" s="25" t="s">
        <v>96</v>
      </c>
      <c r="E1141" s="9">
        <v>44195</v>
      </c>
      <c r="F1141" s="9">
        <v>43908</v>
      </c>
      <c r="G1141" s="9">
        <v>44273</v>
      </c>
      <c r="H1141" s="25" t="s">
        <v>943</v>
      </c>
      <c r="J1141" s="25" t="s">
        <v>944</v>
      </c>
      <c r="K1141" s="25"/>
      <c r="L1141" s="25" t="s">
        <v>945</v>
      </c>
      <c r="M1141" s="25" t="s">
        <v>303</v>
      </c>
      <c r="N1141" s="25">
        <v>93230</v>
      </c>
      <c r="Q1141">
        <v>122</v>
      </c>
      <c r="R1141" s="27">
        <v>100000</v>
      </c>
      <c r="S1141" s="27">
        <v>0</v>
      </c>
      <c r="T1141" s="27">
        <v>0</v>
      </c>
      <c r="U1141" s="27">
        <v>0</v>
      </c>
      <c r="V1141" s="26">
        <v>0</v>
      </c>
      <c r="W1141" s="26">
        <v>0</v>
      </c>
      <c r="X1141" s="26">
        <v>0</v>
      </c>
      <c r="Y1141" s="26">
        <v>0</v>
      </c>
      <c r="Z1141" s="27">
        <v>0</v>
      </c>
      <c r="AA1141" s="27">
        <v>0</v>
      </c>
      <c r="AB1141" s="27">
        <v>0</v>
      </c>
      <c r="AC1141" s="27">
        <v>0</v>
      </c>
      <c r="AD1141" s="27">
        <v>0</v>
      </c>
      <c r="AE1141" s="27">
        <v>0</v>
      </c>
      <c r="AF1141" s="26">
        <v>0</v>
      </c>
      <c r="AH1141" s="26">
        <v>2005</v>
      </c>
      <c r="AI1141" s="25" t="s">
        <v>81</v>
      </c>
      <c r="AJ1141" t="s">
        <v>946</v>
      </c>
      <c r="AK1141" s="11">
        <v>-747.94</v>
      </c>
      <c r="AL1141" s="11">
        <v>0</v>
      </c>
      <c r="AM1141" s="11">
        <v>0</v>
      </c>
      <c r="AN1141" s="11">
        <v>0</v>
      </c>
      <c r="AO1141" s="11">
        <v>0</v>
      </c>
      <c r="AP1141" s="11">
        <v>-747.94</v>
      </c>
      <c r="AQ1141" s="10">
        <v>15</v>
      </c>
      <c r="AR1141" s="11">
        <f t="shared" si="58"/>
        <v>-112.191</v>
      </c>
      <c r="AS1141" s="13">
        <v>44408</v>
      </c>
      <c r="AT1141" s="14" t="s">
        <v>83</v>
      </c>
      <c r="AU1141" s="15">
        <f t="shared" si="55"/>
        <v>-747.94</v>
      </c>
      <c r="AV1141" s="11"/>
      <c r="AW1141" s="25" t="s">
        <v>684</v>
      </c>
      <c r="AY1141" s="16">
        <v>44408</v>
      </c>
      <c r="AZ1141" s="25" t="s">
        <v>684</v>
      </c>
      <c r="BG1141" s="25"/>
      <c r="BH1141" s="25" t="s">
        <v>944</v>
      </c>
      <c r="BI1141" s="25"/>
      <c r="BJ1141" s="25" t="s">
        <v>945</v>
      </c>
      <c r="BK1141" s="25" t="s">
        <v>303</v>
      </c>
      <c r="BL1141" s="25">
        <v>93230</v>
      </c>
      <c r="BM1141" s="25" t="s">
        <v>84</v>
      </c>
      <c r="BR1141" s="25">
        <v>2.35</v>
      </c>
      <c r="BS1141" s="25" t="s">
        <v>728</v>
      </c>
    </row>
    <row r="1142" spans="2:71">
      <c r="B1142" s="46" t="s">
        <v>947</v>
      </c>
      <c r="C1142" s="25" t="s">
        <v>73</v>
      </c>
      <c r="E1142" s="9">
        <v>43913</v>
      </c>
      <c r="F1142" s="9">
        <v>43913</v>
      </c>
      <c r="G1142" s="9">
        <v>44278</v>
      </c>
      <c r="H1142" s="25" t="s">
        <v>948</v>
      </c>
      <c r="J1142" s="25" t="s">
        <v>949</v>
      </c>
      <c r="K1142" s="25"/>
      <c r="L1142" s="25" t="s">
        <v>360</v>
      </c>
      <c r="M1142" s="25" t="s">
        <v>303</v>
      </c>
      <c r="N1142" s="25">
        <v>93703</v>
      </c>
      <c r="Q1142">
        <v>133</v>
      </c>
      <c r="R1142" s="27">
        <v>300000</v>
      </c>
      <c r="S1142" s="27">
        <v>0</v>
      </c>
      <c r="T1142" s="27">
        <v>0</v>
      </c>
      <c r="U1142" s="27">
        <v>0</v>
      </c>
      <c r="V1142" s="26">
        <v>0</v>
      </c>
      <c r="W1142" s="26">
        <v>0</v>
      </c>
      <c r="X1142" s="26">
        <v>0</v>
      </c>
      <c r="Y1142" s="26">
        <v>0</v>
      </c>
      <c r="Z1142" s="27">
        <v>0</v>
      </c>
      <c r="AA1142" s="27">
        <v>0</v>
      </c>
      <c r="AB1142" s="27">
        <v>0</v>
      </c>
      <c r="AC1142" s="27">
        <v>0</v>
      </c>
      <c r="AD1142" s="27">
        <v>0</v>
      </c>
      <c r="AE1142" s="27">
        <v>0</v>
      </c>
      <c r="AF1142" s="26">
        <v>0</v>
      </c>
      <c r="AH1142" s="26">
        <v>2010</v>
      </c>
      <c r="AI1142" s="25" t="s">
        <v>110</v>
      </c>
      <c r="AJ1142" t="s">
        <v>950</v>
      </c>
      <c r="AK1142" s="11">
        <v>4895</v>
      </c>
      <c r="AL1142" s="11">
        <v>0</v>
      </c>
      <c r="AM1142" s="11">
        <v>0</v>
      </c>
      <c r="AN1142" s="11">
        <v>0</v>
      </c>
      <c r="AO1142" s="11">
        <v>0</v>
      </c>
      <c r="AP1142" s="11">
        <v>4895</v>
      </c>
      <c r="AQ1142" s="10">
        <v>15</v>
      </c>
      <c r="AR1142" s="11">
        <f t="shared" si="45"/>
        <v>734.25</v>
      </c>
      <c r="AS1142" s="13">
        <v>44408</v>
      </c>
      <c r="AT1142" s="14" t="s">
        <v>83</v>
      </c>
      <c r="AU1142" s="15">
        <f t="shared" ref="AU1142:AU1192" si="59">AP1142</f>
        <v>4895</v>
      </c>
      <c r="AV1142" s="11"/>
      <c r="AW1142" s="25" t="s">
        <v>684</v>
      </c>
      <c r="AY1142" s="16">
        <v>44408</v>
      </c>
      <c r="AZ1142" s="25" t="s">
        <v>684</v>
      </c>
      <c r="BG1142" s="25"/>
      <c r="BH1142" s="25" t="s">
        <v>949</v>
      </c>
      <c r="BI1142" s="25"/>
      <c r="BJ1142" s="25" t="s">
        <v>360</v>
      </c>
      <c r="BK1142" s="25" t="s">
        <v>303</v>
      </c>
      <c r="BL1142" s="25">
        <v>93703</v>
      </c>
      <c r="BM1142" s="25" t="s">
        <v>84</v>
      </c>
      <c r="BR1142" s="25">
        <v>2.35</v>
      </c>
      <c r="BS1142" s="25" t="s">
        <v>728</v>
      </c>
    </row>
    <row r="1143" spans="2:71">
      <c r="B1143" s="46" t="s">
        <v>947</v>
      </c>
      <c r="C1143" s="25" t="s">
        <v>96</v>
      </c>
      <c r="D1143" t="s">
        <v>698</v>
      </c>
      <c r="E1143" s="9">
        <v>43958</v>
      </c>
      <c r="F1143" s="9">
        <v>43913</v>
      </c>
      <c r="G1143" s="9">
        <v>44278</v>
      </c>
      <c r="H1143" s="25" t="s">
        <v>948</v>
      </c>
      <c r="J1143" s="25" t="s">
        <v>949</v>
      </c>
      <c r="K1143" s="25"/>
      <c r="L1143" s="25" t="s">
        <v>360</v>
      </c>
      <c r="M1143" s="25" t="s">
        <v>303</v>
      </c>
      <c r="N1143" s="25">
        <v>93703</v>
      </c>
      <c r="Q1143">
        <v>133</v>
      </c>
      <c r="R1143" s="27">
        <v>300000</v>
      </c>
      <c r="S1143" s="27">
        <v>0</v>
      </c>
      <c r="T1143" s="27">
        <v>0</v>
      </c>
      <c r="U1143" s="27">
        <v>0</v>
      </c>
      <c r="V1143" s="26">
        <v>0</v>
      </c>
      <c r="W1143" s="26">
        <v>0</v>
      </c>
      <c r="X1143" s="26">
        <v>0</v>
      </c>
      <c r="Y1143" s="26">
        <v>0</v>
      </c>
      <c r="Z1143" s="27">
        <v>0</v>
      </c>
      <c r="AA1143" s="27">
        <v>0</v>
      </c>
      <c r="AB1143" s="27">
        <v>0</v>
      </c>
      <c r="AC1143" s="27">
        <v>0</v>
      </c>
      <c r="AD1143" s="27">
        <v>0</v>
      </c>
      <c r="AE1143" s="27">
        <v>0</v>
      </c>
      <c r="AF1143" s="26">
        <v>0</v>
      </c>
      <c r="AH1143" s="26">
        <v>2010</v>
      </c>
      <c r="AI1143" s="25" t="s">
        <v>110</v>
      </c>
      <c r="AJ1143" t="s">
        <v>950</v>
      </c>
      <c r="AK1143" s="11">
        <v>-3671.25</v>
      </c>
      <c r="AL1143" s="11">
        <v>0</v>
      </c>
      <c r="AM1143" s="11">
        <v>0</v>
      </c>
      <c r="AN1143" s="11">
        <v>0</v>
      </c>
      <c r="AO1143" s="11">
        <v>0</v>
      </c>
      <c r="AP1143" s="11">
        <v>-3671.25</v>
      </c>
      <c r="AQ1143" s="10">
        <v>15</v>
      </c>
      <c r="AR1143" s="11">
        <f t="shared" si="45"/>
        <v>-550.6875</v>
      </c>
      <c r="AS1143" s="13">
        <v>44408</v>
      </c>
      <c r="AT1143" s="14" t="s">
        <v>83</v>
      </c>
      <c r="AU1143" s="15">
        <f t="shared" si="59"/>
        <v>-3671.25</v>
      </c>
      <c r="AV1143" s="11"/>
      <c r="AW1143" s="25" t="s">
        <v>684</v>
      </c>
      <c r="AY1143" s="16">
        <v>44408</v>
      </c>
      <c r="AZ1143" s="25" t="s">
        <v>684</v>
      </c>
      <c r="BG1143" s="25"/>
      <c r="BH1143" s="25" t="s">
        <v>949</v>
      </c>
      <c r="BI1143" s="25"/>
      <c r="BJ1143" s="25" t="s">
        <v>360</v>
      </c>
      <c r="BK1143" s="25" t="s">
        <v>303</v>
      </c>
      <c r="BL1143" s="25">
        <v>93703</v>
      </c>
      <c r="BM1143" s="25" t="s">
        <v>84</v>
      </c>
      <c r="BR1143" s="25">
        <v>2.35</v>
      </c>
      <c r="BS1143" s="25" t="s">
        <v>728</v>
      </c>
    </row>
    <row r="1144" spans="2:71">
      <c r="B1144" s="46" t="s">
        <v>951</v>
      </c>
      <c r="C1144" s="25" t="s">
        <v>73</v>
      </c>
      <c r="E1144" s="41">
        <v>43922</v>
      </c>
      <c r="F1144" s="41">
        <v>43922</v>
      </c>
      <c r="G1144" s="41">
        <v>44287</v>
      </c>
      <c r="H1144" s="25" t="s">
        <v>74</v>
      </c>
      <c r="I1144" t="s">
        <v>952</v>
      </c>
      <c r="J1144" s="25" t="s">
        <v>953</v>
      </c>
      <c r="L1144" s="25" t="s">
        <v>77</v>
      </c>
      <c r="M1144" s="25" t="s">
        <v>78</v>
      </c>
      <c r="N1144" s="25">
        <v>35161</v>
      </c>
      <c r="R1144" s="27">
        <v>0</v>
      </c>
      <c r="S1144" s="27">
        <v>50000</v>
      </c>
      <c r="T1144" s="27">
        <v>100000</v>
      </c>
      <c r="U1144" s="27">
        <v>50000</v>
      </c>
      <c r="V1144" s="26">
        <v>0</v>
      </c>
      <c r="W1144" s="26">
        <v>0</v>
      </c>
      <c r="X1144" s="26">
        <v>0</v>
      </c>
      <c r="Y1144" s="26">
        <v>0</v>
      </c>
      <c r="Z1144" s="27">
        <v>25000</v>
      </c>
      <c r="AA1144" s="27">
        <v>50000</v>
      </c>
      <c r="AB1144" s="27">
        <v>0</v>
      </c>
      <c r="AC1144" s="27">
        <v>0</v>
      </c>
      <c r="AD1144" s="27">
        <v>25000</v>
      </c>
      <c r="AE1144" s="27">
        <v>50000</v>
      </c>
      <c r="AF1144" s="26">
        <v>0</v>
      </c>
      <c r="AH1144" s="26">
        <v>2013</v>
      </c>
      <c r="AI1144" s="25" t="s">
        <v>90</v>
      </c>
      <c r="AJ1144" t="s">
        <v>99</v>
      </c>
      <c r="AK1144" s="11">
        <v>2770</v>
      </c>
      <c r="AL1144" s="11">
        <v>0</v>
      </c>
      <c r="AM1144" s="11">
        <v>29</v>
      </c>
      <c r="AN1144" s="11">
        <v>29</v>
      </c>
      <c r="AO1144" s="11">
        <v>0</v>
      </c>
      <c r="AP1144" s="11">
        <v>2828</v>
      </c>
      <c r="AQ1144" s="10">
        <v>15</v>
      </c>
      <c r="AR1144" s="11">
        <f t="shared" si="45"/>
        <v>424.2</v>
      </c>
      <c r="AS1144" s="13">
        <v>44408</v>
      </c>
      <c r="AT1144" s="14" t="s">
        <v>83</v>
      </c>
      <c r="AU1144" s="15">
        <f t="shared" si="59"/>
        <v>2828</v>
      </c>
      <c r="AV1144" s="11"/>
      <c r="AW1144" s="25" t="s">
        <v>684</v>
      </c>
      <c r="AY1144" s="16">
        <v>44408</v>
      </c>
      <c r="AZ1144" s="25" t="s">
        <v>684</v>
      </c>
      <c r="BH1144" s="25" t="s">
        <v>953</v>
      </c>
      <c r="BJ1144" s="25" t="s">
        <v>77</v>
      </c>
      <c r="BK1144" s="25" t="s">
        <v>78</v>
      </c>
      <c r="BL1144" s="25">
        <v>35161</v>
      </c>
      <c r="BM1144" s="25" t="s">
        <v>84</v>
      </c>
      <c r="BR1144" s="25">
        <v>3.6</v>
      </c>
      <c r="BS1144" s="25" t="s">
        <v>728</v>
      </c>
    </row>
    <row r="1145" spans="2:71">
      <c r="B1145" s="46" t="s">
        <v>951</v>
      </c>
      <c r="C1145" s="25" t="s">
        <v>73</v>
      </c>
      <c r="E1145" s="41">
        <v>43922</v>
      </c>
      <c r="F1145" s="41">
        <v>43922</v>
      </c>
      <c r="G1145" s="41">
        <v>44287</v>
      </c>
      <c r="H1145" s="25" t="s">
        <v>74</v>
      </c>
      <c r="I1145" t="s">
        <v>952</v>
      </c>
      <c r="J1145" s="25" t="s">
        <v>953</v>
      </c>
      <c r="L1145" s="25" t="s">
        <v>77</v>
      </c>
      <c r="M1145" s="25" t="s">
        <v>78</v>
      </c>
      <c r="N1145" s="25">
        <v>35161</v>
      </c>
      <c r="R1145" s="27">
        <v>0</v>
      </c>
      <c r="S1145" s="27">
        <v>50000</v>
      </c>
      <c r="T1145" s="27">
        <v>100000</v>
      </c>
      <c r="U1145" s="27">
        <v>50000</v>
      </c>
      <c r="V1145" s="26">
        <v>0</v>
      </c>
      <c r="W1145" s="26">
        <v>0</v>
      </c>
      <c r="X1145" s="26">
        <v>0</v>
      </c>
      <c r="Y1145" s="26">
        <v>0</v>
      </c>
      <c r="Z1145" s="27">
        <v>25000</v>
      </c>
      <c r="AA1145" s="27">
        <v>50000</v>
      </c>
      <c r="AB1145" s="27">
        <v>0</v>
      </c>
      <c r="AC1145" s="27">
        <v>0</v>
      </c>
      <c r="AD1145" s="27">
        <v>25000</v>
      </c>
      <c r="AE1145" s="27">
        <v>50000</v>
      </c>
      <c r="AF1145" s="26">
        <v>0</v>
      </c>
      <c r="AH1145" s="26">
        <v>2002</v>
      </c>
      <c r="AI1145" s="25" t="s">
        <v>81</v>
      </c>
      <c r="AJ1145" t="s">
        <v>86</v>
      </c>
      <c r="AK1145" s="11">
        <v>2770</v>
      </c>
      <c r="AL1145" s="11">
        <v>0</v>
      </c>
      <c r="AM1145" s="11">
        <v>29</v>
      </c>
      <c r="AN1145" s="11">
        <v>29</v>
      </c>
      <c r="AO1145" s="11">
        <v>0</v>
      </c>
      <c r="AP1145" s="11">
        <v>2828</v>
      </c>
      <c r="AQ1145" s="10">
        <v>15</v>
      </c>
      <c r="AR1145" s="11">
        <f t="shared" si="45"/>
        <v>424.2</v>
      </c>
      <c r="AS1145" s="13">
        <v>44408</v>
      </c>
      <c r="AT1145" s="14" t="s">
        <v>83</v>
      </c>
      <c r="AU1145" s="15">
        <f t="shared" si="59"/>
        <v>2828</v>
      </c>
      <c r="AV1145" s="11"/>
      <c r="AW1145" s="25" t="s">
        <v>684</v>
      </c>
      <c r="AY1145" s="16">
        <v>44408</v>
      </c>
      <c r="AZ1145" s="25" t="s">
        <v>684</v>
      </c>
      <c r="BH1145" s="25" t="s">
        <v>953</v>
      </c>
      <c r="BJ1145" s="25" t="s">
        <v>77</v>
      </c>
      <c r="BK1145" s="25" t="s">
        <v>78</v>
      </c>
      <c r="BL1145" s="25">
        <v>35161</v>
      </c>
      <c r="BM1145" s="25" t="s">
        <v>84</v>
      </c>
      <c r="BR1145" s="25">
        <v>3.6</v>
      </c>
      <c r="BS1145" s="25" t="s">
        <v>728</v>
      </c>
    </row>
    <row r="1146" spans="2:71">
      <c r="B1146" s="46" t="s">
        <v>951</v>
      </c>
      <c r="C1146" s="25" t="s">
        <v>73</v>
      </c>
      <c r="E1146" s="41">
        <v>43922</v>
      </c>
      <c r="F1146" s="41">
        <v>43922</v>
      </c>
      <c r="G1146" s="41">
        <v>44287</v>
      </c>
      <c r="H1146" s="25" t="s">
        <v>74</v>
      </c>
      <c r="I1146" t="s">
        <v>952</v>
      </c>
      <c r="J1146" s="25" t="s">
        <v>953</v>
      </c>
      <c r="L1146" s="25" t="s">
        <v>77</v>
      </c>
      <c r="M1146" s="25" t="s">
        <v>78</v>
      </c>
      <c r="N1146" s="25">
        <v>35161</v>
      </c>
      <c r="R1146" s="27">
        <v>0</v>
      </c>
      <c r="S1146" s="27">
        <v>50000</v>
      </c>
      <c r="T1146" s="27">
        <v>100000</v>
      </c>
      <c r="U1146" s="27">
        <v>50000</v>
      </c>
      <c r="V1146" s="26">
        <v>0</v>
      </c>
      <c r="W1146" s="26">
        <v>0</v>
      </c>
      <c r="X1146" s="26">
        <v>0</v>
      </c>
      <c r="Y1146" s="26">
        <v>0</v>
      </c>
      <c r="Z1146" s="27">
        <v>25000</v>
      </c>
      <c r="AA1146" s="27">
        <v>50000</v>
      </c>
      <c r="AB1146" s="27">
        <v>0</v>
      </c>
      <c r="AC1146" s="27">
        <v>0</v>
      </c>
      <c r="AD1146" s="27">
        <v>25000</v>
      </c>
      <c r="AE1146" s="27">
        <v>50000</v>
      </c>
      <c r="AF1146" s="26">
        <v>0</v>
      </c>
      <c r="AH1146" s="26">
        <v>2007</v>
      </c>
      <c r="AI1146" s="25" t="s">
        <v>87</v>
      </c>
      <c r="AJ1146" t="s">
        <v>88</v>
      </c>
      <c r="AK1146" s="11">
        <v>2770</v>
      </c>
      <c r="AL1146" s="11">
        <v>0</v>
      </c>
      <c r="AM1146" s="11">
        <v>29</v>
      </c>
      <c r="AN1146" s="11">
        <v>29</v>
      </c>
      <c r="AO1146" s="11">
        <v>0</v>
      </c>
      <c r="AP1146" s="11">
        <v>2828</v>
      </c>
      <c r="AQ1146" s="10">
        <v>15</v>
      </c>
      <c r="AR1146" s="11">
        <f t="shared" si="45"/>
        <v>424.2</v>
      </c>
      <c r="AS1146" s="13">
        <v>44408</v>
      </c>
      <c r="AT1146" s="14" t="s">
        <v>83</v>
      </c>
      <c r="AU1146" s="15">
        <f t="shared" si="59"/>
        <v>2828</v>
      </c>
      <c r="AV1146" s="11"/>
      <c r="AW1146" s="25" t="s">
        <v>684</v>
      </c>
      <c r="AY1146" s="16">
        <v>44408</v>
      </c>
      <c r="AZ1146" s="25" t="s">
        <v>684</v>
      </c>
      <c r="BH1146" s="25" t="s">
        <v>953</v>
      </c>
      <c r="BJ1146" s="25" t="s">
        <v>77</v>
      </c>
      <c r="BK1146" s="25" t="s">
        <v>78</v>
      </c>
      <c r="BL1146" s="25">
        <v>35161</v>
      </c>
      <c r="BM1146" s="25" t="s">
        <v>84</v>
      </c>
      <c r="BR1146" s="25">
        <v>3.6</v>
      </c>
      <c r="BS1146" s="25" t="s">
        <v>728</v>
      </c>
    </row>
    <row r="1147" spans="2:71">
      <c r="B1147" s="46" t="s">
        <v>951</v>
      </c>
      <c r="C1147" s="25" t="s">
        <v>73</v>
      </c>
      <c r="E1147" s="41">
        <v>43922</v>
      </c>
      <c r="F1147" s="41">
        <v>43922</v>
      </c>
      <c r="G1147" s="41">
        <v>44287</v>
      </c>
      <c r="H1147" s="25" t="s">
        <v>74</v>
      </c>
      <c r="I1147" t="s">
        <v>952</v>
      </c>
      <c r="J1147" s="25" t="s">
        <v>953</v>
      </c>
      <c r="L1147" s="25" t="s">
        <v>77</v>
      </c>
      <c r="M1147" s="25" t="s">
        <v>78</v>
      </c>
      <c r="N1147" s="25">
        <v>35161</v>
      </c>
      <c r="R1147" s="27">
        <v>0</v>
      </c>
      <c r="S1147" s="27">
        <v>50000</v>
      </c>
      <c r="T1147" s="27">
        <v>100000</v>
      </c>
      <c r="U1147" s="27">
        <v>50000</v>
      </c>
      <c r="V1147" s="26">
        <v>0</v>
      </c>
      <c r="W1147" s="26">
        <v>0</v>
      </c>
      <c r="X1147" s="26">
        <v>0</v>
      </c>
      <c r="Y1147" s="26">
        <v>0</v>
      </c>
      <c r="Z1147" s="27">
        <v>25000</v>
      </c>
      <c r="AA1147" s="27">
        <v>50000</v>
      </c>
      <c r="AB1147" s="27">
        <v>0</v>
      </c>
      <c r="AC1147" s="27">
        <v>0</v>
      </c>
      <c r="AD1147" s="27">
        <v>25000</v>
      </c>
      <c r="AE1147" s="27">
        <v>50000</v>
      </c>
      <c r="AF1147" s="26">
        <v>0</v>
      </c>
      <c r="AH1147" s="26">
        <v>2003</v>
      </c>
      <c r="AI1147" s="25" t="s">
        <v>81</v>
      </c>
      <c r="AJ1147" t="s">
        <v>98</v>
      </c>
      <c r="AK1147" s="11">
        <v>2770</v>
      </c>
      <c r="AL1147" s="11">
        <v>0</v>
      </c>
      <c r="AM1147" s="11">
        <v>29</v>
      </c>
      <c r="AN1147" s="11">
        <v>29</v>
      </c>
      <c r="AO1147" s="11">
        <v>0</v>
      </c>
      <c r="AP1147" s="11">
        <v>2828</v>
      </c>
      <c r="AQ1147" s="10">
        <v>15</v>
      </c>
      <c r="AR1147" s="11">
        <f t="shared" si="45"/>
        <v>424.2</v>
      </c>
      <c r="AS1147" s="13">
        <v>44408</v>
      </c>
      <c r="AT1147" s="14" t="s">
        <v>83</v>
      </c>
      <c r="AU1147" s="15">
        <f t="shared" si="59"/>
        <v>2828</v>
      </c>
      <c r="AV1147" s="11"/>
      <c r="AW1147" s="25" t="s">
        <v>684</v>
      </c>
      <c r="AY1147" s="16">
        <v>44408</v>
      </c>
      <c r="AZ1147" s="25" t="s">
        <v>684</v>
      </c>
      <c r="BH1147" s="25" t="s">
        <v>953</v>
      </c>
      <c r="BJ1147" s="25" t="s">
        <v>77</v>
      </c>
      <c r="BK1147" s="25" t="s">
        <v>78</v>
      </c>
      <c r="BL1147" s="25">
        <v>35161</v>
      </c>
      <c r="BM1147" s="25" t="s">
        <v>84</v>
      </c>
      <c r="BR1147" s="25">
        <v>3.6</v>
      </c>
      <c r="BS1147" s="25" t="s">
        <v>728</v>
      </c>
    </row>
    <row r="1148" spans="2:71">
      <c r="B1148" s="46" t="s">
        <v>951</v>
      </c>
      <c r="C1148" s="25" t="s">
        <v>73</v>
      </c>
      <c r="E1148" s="41">
        <v>43922</v>
      </c>
      <c r="F1148" s="41">
        <v>43922</v>
      </c>
      <c r="G1148" s="41">
        <v>44287</v>
      </c>
      <c r="H1148" s="25" t="s">
        <v>74</v>
      </c>
      <c r="I1148" t="s">
        <v>952</v>
      </c>
      <c r="J1148" s="25" t="s">
        <v>953</v>
      </c>
      <c r="L1148" s="25" t="s">
        <v>77</v>
      </c>
      <c r="M1148" s="25" t="s">
        <v>78</v>
      </c>
      <c r="N1148" s="25">
        <v>35161</v>
      </c>
      <c r="R1148" s="27">
        <v>0</v>
      </c>
      <c r="S1148" s="27">
        <v>50000</v>
      </c>
      <c r="T1148" s="27">
        <v>100000</v>
      </c>
      <c r="U1148" s="27">
        <v>50000</v>
      </c>
      <c r="V1148" s="26">
        <v>0</v>
      </c>
      <c r="W1148" s="26">
        <v>0</v>
      </c>
      <c r="X1148" s="26">
        <v>0</v>
      </c>
      <c r="Y1148" s="26">
        <v>0</v>
      </c>
      <c r="Z1148" s="27">
        <v>25000</v>
      </c>
      <c r="AA1148" s="27">
        <v>50000</v>
      </c>
      <c r="AB1148" s="27">
        <v>0</v>
      </c>
      <c r="AC1148" s="27">
        <v>0</v>
      </c>
      <c r="AD1148" s="27">
        <v>25000</v>
      </c>
      <c r="AE1148" s="27">
        <v>50000</v>
      </c>
      <c r="AF1148" s="26">
        <v>0</v>
      </c>
      <c r="AH1148" s="26">
        <v>2016</v>
      </c>
      <c r="AI1148" s="25" t="s">
        <v>92</v>
      </c>
      <c r="AJ1148" t="s">
        <v>93</v>
      </c>
      <c r="AK1148" s="11">
        <v>2770</v>
      </c>
      <c r="AL1148" s="11">
        <v>0</v>
      </c>
      <c r="AM1148" s="11">
        <v>29</v>
      </c>
      <c r="AN1148" s="11">
        <v>29</v>
      </c>
      <c r="AO1148" s="11">
        <v>0</v>
      </c>
      <c r="AP1148" s="11">
        <v>2828</v>
      </c>
      <c r="AQ1148" s="10">
        <v>15</v>
      </c>
      <c r="AR1148" s="11">
        <f t="shared" si="45"/>
        <v>424.2</v>
      </c>
      <c r="AS1148" s="13">
        <v>44408</v>
      </c>
      <c r="AT1148" s="14" t="s">
        <v>83</v>
      </c>
      <c r="AU1148" s="15">
        <f t="shared" si="59"/>
        <v>2828</v>
      </c>
      <c r="AV1148" s="11"/>
      <c r="AW1148" s="25" t="s">
        <v>684</v>
      </c>
      <c r="AY1148" s="16">
        <v>44408</v>
      </c>
      <c r="AZ1148" s="25" t="s">
        <v>684</v>
      </c>
      <c r="BH1148" s="25" t="s">
        <v>953</v>
      </c>
      <c r="BJ1148" s="25" t="s">
        <v>77</v>
      </c>
      <c r="BK1148" s="25" t="s">
        <v>78</v>
      </c>
      <c r="BL1148" s="25">
        <v>35161</v>
      </c>
      <c r="BM1148" s="25" t="s">
        <v>84</v>
      </c>
      <c r="BR1148" s="25">
        <v>3.6</v>
      </c>
      <c r="BS1148" s="25" t="s">
        <v>728</v>
      </c>
    </row>
    <row r="1149" spans="2:71">
      <c r="B1149" s="46" t="s">
        <v>951</v>
      </c>
      <c r="C1149" s="25" t="s">
        <v>73</v>
      </c>
      <c r="E1149" s="41">
        <v>43922</v>
      </c>
      <c r="F1149" s="41">
        <v>43922</v>
      </c>
      <c r="G1149" s="41">
        <v>44287</v>
      </c>
      <c r="H1149" s="25" t="s">
        <v>74</v>
      </c>
      <c r="I1149" t="s">
        <v>952</v>
      </c>
      <c r="J1149" s="25" t="s">
        <v>953</v>
      </c>
      <c r="L1149" s="25" t="s">
        <v>77</v>
      </c>
      <c r="M1149" s="25" t="s">
        <v>78</v>
      </c>
      <c r="N1149" s="25">
        <v>35161</v>
      </c>
      <c r="R1149" s="27">
        <v>0</v>
      </c>
      <c r="S1149" s="27">
        <v>50000</v>
      </c>
      <c r="T1149" s="27">
        <v>100000</v>
      </c>
      <c r="U1149" s="27">
        <v>50000</v>
      </c>
      <c r="V1149" s="26">
        <v>0</v>
      </c>
      <c r="W1149" s="26">
        <v>0</v>
      </c>
      <c r="X1149" s="26">
        <v>0</v>
      </c>
      <c r="Y1149" s="26">
        <v>0</v>
      </c>
      <c r="Z1149" s="27">
        <v>25000</v>
      </c>
      <c r="AA1149" s="27">
        <v>50000</v>
      </c>
      <c r="AB1149" s="27">
        <v>0</v>
      </c>
      <c r="AC1149" s="27">
        <v>0</v>
      </c>
      <c r="AD1149" s="27">
        <v>25000</v>
      </c>
      <c r="AE1149" s="27">
        <v>50000</v>
      </c>
      <c r="AF1149" s="26">
        <v>0</v>
      </c>
      <c r="AH1149" s="26">
        <v>2009</v>
      </c>
      <c r="AI1149" s="25" t="s">
        <v>90</v>
      </c>
      <c r="AJ1149" t="s">
        <v>97</v>
      </c>
      <c r="AK1149" s="11">
        <v>2770</v>
      </c>
      <c r="AL1149" s="11">
        <v>0</v>
      </c>
      <c r="AM1149" s="11">
        <v>29</v>
      </c>
      <c r="AN1149" s="11">
        <v>29</v>
      </c>
      <c r="AO1149" s="11">
        <v>0</v>
      </c>
      <c r="AP1149" s="11">
        <v>2828</v>
      </c>
      <c r="AQ1149" s="10">
        <v>15</v>
      </c>
      <c r="AR1149" s="11">
        <f t="shared" si="45"/>
        <v>424.2</v>
      </c>
      <c r="AS1149" s="13">
        <v>44408</v>
      </c>
      <c r="AT1149" s="14" t="s">
        <v>83</v>
      </c>
      <c r="AU1149" s="15">
        <f t="shared" si="59"/>
        <v>2828</v>
      </c>
      <c r="AV1149" s="11"/>
      <c r="AW1149" s="25" t="s">
        <v>684</v>
      </c>
      <c r="AY1149" s="16">
        <v>44408</v>
      </c>
      <c r="AZ1149" s="25" t="s">
        <v>684</v>
      </c>
      <c r="BH1149" s="25" t="s">
        <v>953</v>
      </c>
      <c r="BJ1149" s="25" t="s">
        <v>77</v>
      </c>
      <c r="BK1149" s="25" t="s">
        <v>78</v>
      </c>
      <c r="BL1149" s="25">
        <v>35161</v>
      </c>
      <c r="BM1149" s="25" t="s">
        <v>84</v>
      </c>
      <c r="BR1149" s="25">
        <v>3.6</v>
      </c>
      <c r="BS1149" s="25" t="s">
        <v>728</v>
      </c>
    </row>
    <row r="1150" spans="2:71">
      <c r="B1150" s="46" t="s">
        <v>951</v>
      </c>
      <c r="C1150" s="25" t="s">
        <v>96</v>
      </c>
      <c r="E1150" s="41">
        <v>44032</v>
      </c>
      <c r="F1150" s="41">
        <v>43922</v>
      </c>
      <c r="G1150" s="41">
        <v>44287</v>
      </c>
      <c r="H1150" s="25" t="s">
        <v>74</v>
      </c>
      <c r="I1150" t="s">
        <v>952</v>
      </c>
      <c r="J1150" s="25" t="s">
        <v>953</v>
      </c>
      <c r="L1150" s="25" t="s">
        <v>77</v>
      </c>
      <c r="M1150" s="25" t="s">
        <v>78</v>
      </c>
      <c r="N1150" s="25">
        <v>35161</v>
      </c>
      <c r="R1150" s="27">
        <v>0</v>
      </c>
      <c r="S1150" s="27">
        <v>50000</v>
      </c>
      <c r="T1150" s="27">
        <v>100000</v>
      </c>
      <c r="U1150" s="27">
        <v>50000</v>
      </c>
      <c r="V1150" s="26">
        <v>0</v>
      </c>
      <c r="W1150" s="26">
        <v>0</v>
      </c>
      <c r="X1150" s="26">
        <v>0</v>
      </c>
      <c r="Y1150" s="26">
        <v>0</v>
      </c>
      <c r="Z1150" s="27">
        <v>25000</v>
      </c>
      <c r="AA1150" s="27">
        <v>50000</v>
      </c>
      <c r="AB1150" s="27">
        <v>0</v>
      </c>
      <c r="AC1150" s="27">
        <v>0</v>
      </c>
      <c r="AD1150" s="27">
        <v>25000</v>
      </c>
      <c r="AE1150" s="27">
        <v>50000</v>
      </c>
      <c r="AF1150" s="26">
        <v>0</v>
      </c>
      <c r="AH1150" s="26">
        <v>2016</v>
      </c>
      <c r="AI1150" s="25" t="s">
        <v>87</v>
      </c>
      <c r="AJ1150" t="s">
        <v>954</v>
      </c>
      <c r="AK1150" s="11">
        <v>1937.11</v>
      </c>
      <c r="AL1150" s="11">
        <v>0</v>
      </c>
      <c r="AM1150" s="11">
        <v>19.309999999999999</v>
      </c>
      <c r="AN1150" s="11">
        <v>19.309999999999999</v>
      </c>
      <c r="AO1150" s="11">
        <v>0</v>
      </c>
      <c r="AP1150" s="11">
        <v>1975.73</v>
      </c>
      <c r="AQ1150" s="10">
        <v>15</v>
      </c>
      <c r="AR1150" s="11">
        <f t="shared" si="45"/>
        <v>296.35949999999997</v>
      </c>
      <c r="AS1150" s="13">
        <v>44408</v>
      </c>
      <c r="AT1150" s="14" t="s">
        <v>83</v>
      </c>
      <c r="AU1150" s="15">
        <f t="shared" si="59"/>
        <v>1975.73</v>
      </c>
      <c r="AV1150" s="11"/>
      <c r="AW1150" s="25" t="s">
        <v>684</v>
      </c>
      <c r="AY1150" s="16">
        <v>44408</v>
      </c>
      <c r="AZ1150" s="25" t="s">
        <v>684</v>
      </c>
      <c r="BH1150" s="25" t="s">
        <v>953</v>
      </c>
      <c r="BJ1150" s="25" t="s">
        <v>77</v>
      </c>
      <c r="BK1150" s="25" t="s">
        <v>78</v>
      </c>
      <c r="BL1150" s="25">
        <v>35161</v>
      </c>
      <c r="BM1150" s="25" t="s">
        <v>84</v>
      </c>
      <c r="BR1150" s="25">
        <v>3.6</v>
      </c>
      <c r="BS1150" s="25" t="s">
        <v>728</v>
      </c>
    </row>
    <row r="1151" spans="2:71">
      <c r="B1151" s="46" t="s">
        <v>951</v>
      </c>
      <c r="C1151" s="25" t="s">
        <v>96</v>
      </c>
      <c r="E1151" s="41">
        <v>44032</v>
      </c>
      <c r="F1151" s="41">
        <v>43922</v>
      </c>
      <c r="G1151" s="41">
        <v>44287</v>
      </c>
      <c r="H1151" s="25" t="s">
        <v>74</v>
      </c>
      <c r="I1151" t="s">
        <v>952</v>
      </c>
      <c r="J1151" s="25" t="s">
        <v>953</v>
      </c>
      <c r="L1151" s="25" t="s">
        <v>77</v>
      </c>
      <c r="M1151" s="25" t="s">
        <v>78</v>
      </c>
      <c r="N1151" s="25">
        <v>35161</v>
      </c>
      <c r="R1151" s="27">
        <v>0</v>
      </c>
      <c r="S1151" s="27">
        <v>50000</v>
      </c>
      <c r="T1151" s="27">
        <v>100000</v>
      </c>
      <c r="U1151" s="27">
        <v>50000</v>
      </c>
      <c r="V1151" s="26">
        <v>0</v>
      </c>
      <c r="W1151" s="26">
        <v>0</v>
      </c>
      <c r="X1151" s="26">
        <v>0</v>
      </c>
      <c r="Y1151" s="26">
        <v>0</v>
      </c>
      <c r="Z1151" s="27">
        <v>25000</v>
      </c>
      <c r="AA1151" s="27">
        <v>50000</v>
      </c>
      <c r="AB1151" s="27">
        <v>0</v>
      </c>
      <c r="AC1151" s="27">
        <v>0</v>
      </c>
      <c r="AD1151" s="27">
        <v>25000</v>
      </c>
      <c r="AE1151" s="27">
        <v>50000</v>
      </c>
      <c r="AF1151" s="26">
        <v>0</v>
      </c>
      <c r="AH1151" s="26">
        <v>2013</v>
      </c>
      <c r="AI1151" s="25" t="s">
        <v>101</v>
      </c>
      <c r="AJ1151" t="s">
        <v>102</v>
      </c>
      <c r="AK1151" s="11">
        <v>1937.11</v>
      </c>
      <c r="AL1151" s="11">
        <v>0</v>
      </c>
      <c r="AM1151" s="11">
        <v>19.309999999999999</v>
      </c>
      <c r="AN1151" s="11">
        <v>19.309999999999999</v>
      </c>
      <c r="AO1151" s="11">
        <v>0</v>
      </c>
      <c r="AP1151" s="11">
        <v>1975.73</v>
      </c>
      <c r="AQ1151" s="10">
        <v>15</v>
      </c>
      <c r="AR1151" s="11">
        <f t="shared" si="45"/>
        <v>296.35949999999997</v>
      </c>
      <c r="AS1151" s="13">
        <v>44408</v>
      </c>
      <c r="AT1151" s="14" t="s">
        <v>83</v>
      </c>
      <c r="AU1151" s="15">
        <f t="shared" si="59"/>
        <v>1975.73</v>
      </c>
      <c r="AV1151" s="11"/>
      <c r="AW1151" s="25" t="s">
        <v>684</v>
      </c>
      <c r="AY1151" s="16">
        <v>44408</v>
      </c>
      <c r="AZ1151" s="25" t="s">
        <v>684</v>
      </c>
      <c r="BH1151" s="25" t="s">
        <v>953</v>
      </c>
      <c r="BJ1151" s="25" t="s">
        <v>77</v>
      </c>
      <c r="BK1151" s="25" t="s">
        <v>78</v>
      </c>
      <c r="BL1151" s="25">
        <v>35161</v>
      </c>
      <c r="BM1151" s="25" t="s">
        <v>84</v>
      </c>
      <c r="BR1151" s="25">
        <v>3.6</v>
      </c>
      <c r="BS1151" s="25" t="s">
        <v>728</v>
      </c>
    </row>
    <row r="1152" spans="2:71">
      <c r="B1152" s="46" t="s">
        <v>951</v>
      </c>
      <c r="C1152" s="25" t="s">
        <v>96</v>
      </c>
      <c r="E1152" s="41">
        <v>44060</v>
      </c>
      <c r="F1152" s="41">
        <v>43922</v>
      </c>
      <c r="G1152" s="41">
        <v>44287</v>
      </c>
      <c r="H1152" s="25" t="s">
        <v>74</v>
      </c>
      <c r="I1152" t="s">
        <v>952</v>
      </c>
      <c r="J1152" s="25" t="s">
        <v>953</v>
      </c>
      <c r="L1152" s="25" t="s">
        <v>77</v>
      </c>
      <c r="M1152" s="25" t="s">
        <v>78</v>
      </c>
      <c r="N1152" s="25">
        <v>35161</v>
      </c>
      <c r="R1152" s="27">
        <v>0</v>
      </c>
      <c r="S1152" s="27">
        <v>50000</v>
      </c>
      <c r="T1152" s="27">
        <v>100000</v>
      </c>
      <c r="U1152" s="27">
        <v>50000</v>
      </c>
      <c r="V1152" s="26">
        <v>0</v>
      </c>
      <c r="W1152" s="26">
        <v>0</v>
      </c>
      <c r="X1152" s="26">
        <v>0</v>
      </c>
      <c r="Y1152" s="26">
        <v>0</v>
      </c>
      <c r="Z1152" s="27">
        <v>25000</v>
      </c>
      <c r="AA1152" s="27">
        <v>50000</v>
      </c>
      <c r="AB1152" s="27">
        <v>0</v>
      </c>
      <c r="AC1152" s="27">
        <v>0</v>
      </c>
      <c r="AD1152" s="27">
        <v>25000</v>
      </c>
      <c r="AE1152" s="27">
        <v>50000</v>
      </c>
      <c r="AF1152" s="26">
        <v>0</v>
      </c>
      <c r="AH1152" s="26">
        <v>2007</v>
      </c>
      <c r="AI1152" s="25" t="s">
        <v>110</v>
      </c>
      <c r="AJ1152" t="s">
        <v>1087</v>
      </c>
      <c r="AK1152" s="11">
        <v>1722.86</v>
      </c>
      <c r="AL1152" s="11">
        <v>0</v>
      </c>
      <c r="AM1152" s="11">
        <v>17.96</v>
      </c>
      <c r="AN1152" s="11">
        <v>17.96</v>
      </c>
      <c r="AO1152" s="11">
        <v>0</v>
      </c>
      <c r="AP1152" s="11">
        <v>1758.78</v>
      </c>
      <c r="AQ1152" s="10">
        <v>15</v>
      </c>
      <c r="AR1152" s="11">
        <f t="shared" ref="AR1152" si="60">AP1152*AQ1152%</f>
        <v>263.81700000000001</v>
      </c>
      <c r="AS1152" s="13">
        <v>44408</v>
      </c>
      <c r="AT1152" s="14" t="s">
        <v>83</v>
      </c>
      <c r="AU1152" s="15">
        <f t="shared" si="59"/>
        <v>1758.78</v>
      </c>
      <c r="AV1152" s="11"/>
      <c r="AW1152" s="25" t="s">
        <v>684</v>
      </c>
      <c r="AY1152" s="16">
        <v>44408</v>
      </c>
      <c r="AZ1152" s="25" t="s">
        <v>684</v>
      </c>
      <c r="BH1152" s="25" t="s">
        <v>953</v>
      </c>
      <c r="BJ1152" s="25" t="s">
        <v>77</v>
      </c>
      <c r="BK1152" s="25" t="s">
        <v>78</v>
      </c>
      <c r="BL1152" s="25">
        <v>35161</v>
      </c>
      <c r="BM1152" s="25" t="s">
        <v>84</v>
      </c>
      <c r="BR1152" s="25">
        <v>3.6</v>
      </c>
      <c r="BS1152" s="25" t="s">
        <v>728</v>
      </c>
    </row>
    <row r="1153" spans="2:71">
      <c r="B1153" s="46" t="s">
        <v>951</v>
      </c>
      <c r="C1153" s="25" t="s">
        <v>96</v>
      </c>
      <c r="E1153" s="41">
        <v>44100</v>
      </c>
      <c r="F1153" s="41">
        <v>43922</v>
      </c>
      <c r="G1153" s="41">
        <v>44287</v>
      </c>
      <c r="H1153" s="25" t="s">
        <v>74</v>
      </c>
      <c r="I1153" t="s">
        <v>952</v>
      </c>
      <c r="J1153" s="25" t="s">
        <v>953</v>
      </c>
      <c r="L1153" s="25" t="s">
        <v>77</v>
      </c>
      <c r="M1153" s="25" t="s">
        <v>78</v>
      </c>
      <c r="N1153" s="25">
        <v>35161</v>
      </c>
      <c r="R1153" s="27">
        <v>0</v>
      </c>
      <c r="S1153" s="27">
        <v>50000</v>
      </c>
      <c r="T1153" s="27">
        <v>100000</v>
      </c>
      <c r="U1153" s="27">
        <v>50000</v>
      </c>
      <c r="V1153" s="26">
        <v>0</v>
      </c>
      <c r="W1153" s="26">
        <v>0</v>
      </c>
      <c r="X1153" s="26">
        <v>0</v>
      </c>
      <c r="Y1153" s="26">
        <v>0</v>
      </c>
      <c r="Z1153" s="27">
        <v>25000</v>
      </c>
      <c r="AA1153" s="27">
        <v>50000</v>
      </c>
      <c r="AB1153" s="27">
        <v>0</v>
      </c>
      <c r="AC1153" s="27">
        <v>0</v>
      </c>
      <c r="AD1153" s="27">
        <v>25000</v>
      </c>
      <c r="AE1153" s="27">
        <v>50000</v>
      </c>
      <c r="AF1153" s="26">
        <v>0</v>
      </c>
      <c r="AH1153" s="26">
        <v>2006</v>
      </c>
      <c r="AI1153" s="25" t="s">
        <v>90</v>
      </c>
      <c r="AJ1153" t="s">
        <v>1124</v>
      </c>
      <c r="AK1153" s="11">
        <v>1419.3</v>
      </c>
      <c r="AL1153" s="11">
        <v>0</v>
      </c>
      <c r="AM1153" s="11">
        <v>14.78</v>
      </c>
      <c r="AN1153" s="11">
        <v>14.78</v>
      </c>
      <c r="AO1153" s="11">
        <v>0</v>
      </c>
      <c r="AP1153" s="11">
        <v>1448.86</v>
      </c>
      <c r="AQ1153" s="10">
        <v>15</v>
      </c>
      <c r="AR1153" s="11">
        <f t="shared" ref="AR1153" si="61">AP1153*AQ1153%</f>
        <v>217.32899999999998</v>
      </c>
      <c r="AS1153" s="13">
        <v>44408</v>
      </c>
      <c r="AT1153" s="14" t="s">
        <v>83</v>
      </c>
      <c r="AU1153" s="15">
        <f t="shared" si="59"/>
        <v>1448.86</v>
      </c>
      <c r="AV1153" s="11"/>
      <c r="AW1153" s="25" t="s">
        <v>684</v>
      </c>
      <c r="AY1153" s="16">
        <v>44408</v>
      </c>
      <c r="AZ1153" s="25" t="s">
        <v>684</v>
      </c>
      <c r="BH1153" s="25" t="s">
        <v>953</v>
      </c>
      <c r="BJ1153" s="25" t="s">
        <v>77</v>
      </c>
      <c r="BK1153" s="25" t="s">
        <v>78</v>
      </c>
      <c r="BL1153" s="25">
        <v>35161</v>
      </c>
      <c r="BM1153" s="25" t="s">
        <v>84</v>
      </c>
      <c r="BR1153" s="25">
        <v>3.6</v>
      </c>
      <c r="BS1153" s="25" t="s">
        <v>728</v>
      </c>
    </row>
    <row r="1154" spans="2:71">
      <c r="B1154" s="46" t="s">
        <v>951</v>
      </c>
      <c r="C1154" s="25" t="s">
        <v>96</v>
      </c>
      <c r="E1154" s="41">
        <v>44181</v>
      </c>
      <c r="F1154" s="41">
        <v>43922</v>
      </c>
      <c r="G1154" s="41">
        <v>44287</v>
      </c>
      <c r="H1154" s="25" t="s">
        <v>74</v>
      </c>
      <c r="I1154" t="s">
        <v>952</v>
      </c>
      <c r="J1154" s="25" t="s">
        <v>953</v>
      </c>
      <c r="L1154" s="25" t="s">
        <v>77</v>
      </c>
      <c r="M1154" s="25" t="s">
        <v>78</v>
      </c>
      <c r="N1154" s="25">
        <v>35161</v>
      </c>
      <c r="R1154" s="27">
        <v>0</v>
      </c>
      <c r="S1154" s="27">
        <v>50000</v>
      </c>
      <c r="T1154" s="27">
        <v>100000</v>
      </c>
      <c r="U1154" s="27">
        <v>50000</v>
      </c>
      <c r="V1154" s="26">
        <v>0</v>
      </c>
      <c r="W1154" s="26">
        <v>0</v>
      </c>
      <c r="X1154" s="26">
        <v>0</v>
      </c>
      <c r="Y1154" s="26">
        <v>0</v>
      </c>
      <c r="Z1154" s="27">
        <v>25000</v>
      </c>
      <c r="AA1154" s="27">
        <v>50000</v>
      </c>
      <c r="AB1154" s="27">
        <v>0</v>
      </c>
      <c r="AC1154" s="27">
        <v>0</v>
      </c>
      <c r="AD1154" s="27">
        <v>25000</v>
      </c>
      <c r="AE1154" s="27">
        <v>50000</v>
      </c>
      <c r="AF1154" s="26">
        <v>0</v>
      </c>
      <c r="AH1154" s="26">
        <v>2013</v>
      </c>
      <c r="AI1154" s="25" t="s">
        <v>87</v>
      </c>
      <c r="AJ1154" t="s">
        <v>1281</v>
      </c>
      <c r="AK1154" s="11">
        <v>804.44</v>
      </c>
      <c r="AL1154" s="11">
        <v>0</v>
      </c>
      <c r="AM1154" s="11">
        <v>8.42</v>
      </c>
      <c r="AN1154" s="11">
        <v>8.42</v>
      </c>
      <c r="AO1154" s="11">
        <v>0</v>
      </c>
      <c r="AP1154" s="11">
        <v>821.28</v>
      </c>
      <c r="AQ1154" s="10">
        <v>15</v>
      </c>
      <c r="AR1154" s="11">
        <f t="shared" ref="AR1154:AR1155" si="62">AP1154*AQ1154%</f>
        <v>123.19199999999999</v>
      </c>
      <c r="AS1154" s="13">
        <v>44408</v>
      </c>
      <c r="AT1154" s="14" t="s">
        <v>83</v>
      </c>
      <c r="AU1154" s="15">
        <f t="shared" si="59"/>
        <v>821.28</v>
      </c>
      <c r="AV1154" s="11"/>
      <c r="AW1154" s="25" t="s">
        <v>684</v>
      </c>
      <c r="AY1154" s="16">
        <v>44408</v>
      </c>
      <c r="AZ1154" s="25" t="s">
        <v>684</v>
      </c>
      <c r="BH1154" s="25" t="s">
        <v>953</v>
      </c>
      <c r="BJ1154" s="25" t="s">
        <v>77</v>
      </c>
      <c r="BK1154" s="25" t="s">
        <v>78</v>
      </c>
      <c r="BL1154" s="25">
        <v>35161</v>
      </c>
      <c r="BM1154" s="25" t="s">
        <v>84</v>
      </c>
      <c r="BR1154" s="25">
        <v>3.6</v>
      </c>
      <c r="BS1154" s="25" t="s">
        <v>728</v>
      </c>
    </row>
    <row r="1155" spans="2:71">
      <c r="B1155" s="46" t="s">
        <v>951</v>
      </c>
      <c r="C1155" s="25" t="s">
        <v>96</v>
      </c>
      <c r="E1155" s="41">
        <v>44181</v>
      </c>
      <c r="F1155" s="41">
        <v>43922</v>
      </c>
      <c r="G1155" s="41">
        <v>44287</v>
      </c>
      <c r="H1155" s="25" t="s">
        <v>74</v>
      </c>
      <c r="I1155" t="s">
        <v>952</v>
      </c>
      <c r="J1155" s="25" t="s">
        <v>953</v>
      </c>
      <c r="L1155" s="25" t="s">
        <v>77</v>
      </c>
      <c r="M1155" s="25" t="s">
        <v>78</v>
      </c>
      <c r="N1155" s="25">
        <v>35161</v>
      </c>
      <c r="R1155" s="27">
        <v>0</v>
      </c>
      <c r="S1155" s="27">
        <v>50000</v>
      </c>
      <c r="T1155" s="27">
        <v>100000</v>
      </c>
      <c r="U1155" s="27">
        <v>50000</v>
      </c>
      <c r="V1155" s="26">
        <v>0</v>
      </c>
      <c r="W1155" s="26">
        <v>0</v>
      </c>
      <c r="X1155" s="26">
        <v>0</v>
      </c>
      <c r="Y1155" s="26">
        <v>0</v>
      </c>
      <c r="Z1155" s="27">
        <v>25000</v>
      </c>
      <c r="AA1155" s="27">
        <v>50000</v>
      </c>
      <c r="AB1155" s="27">
        <v>0</v>
      </c>
      <c r="AC1155" s="27">
        <v>0</v>
      </c>
      <c r="AD1155" s="27">
        <v>25000</v>
      </c>
      <c r="AE1155" s="27">
        <v>50000</v>
      </c>
      <c r="AF1155" s="26">
        <v>0</v>
      </c>
      <c r="AH1155" s="26">
        <v>2002</v>
      </c>
      <c r="AI1155" s="25" t="s">
        <v>81</v>
      </c>
      <c r="AJ1155" t="s">
        <v>86</v>
      </c>
      <c r="AK1155" s="11">
        <v>-804.44</v>
      </c>
      <c r="AL1155" s="11">
        <v>0</v>
      </c>
      <c r="AM1155" s="11">
        <v>-8.42</v>
      </c>
      <c r="AN1155" s="11">
        <v>-8.42</v>
      </c>
      <c r="AO1155" s="11">
        <v>0</v>
      </c>
      <c r="AP1155" s="11">
        <v>-821.28</v>
      </c>
      <c r="AQ1155" s="10">
        <v>15</v>
      </c>
      <c r="AR1155" s="11">
        <f t="shared" si="62"/>
        <v>-123.19199999999999</v>
      </c>
      <c r="AS1155" s="13">
        <v>44408</v>
      </c>
      <c r="AT1155" s="14" t="s">
        <v>83</v>
      </c>
      <c r="AU1155" s="15">
        <f t="shared" si="59"/>
        <v>-821.28</v>
      </c>
      <c r="AV1155" s="11"/>
      <c r="AW1155" s="25" t="s">
        <v>684</v>
      </c>
      <c r="AY1155" s="16">
        <v>44408</v>
      </c>
      <c r="AZ1155" s="25" t="s">
        <v>684</v>
      </c>
      <c r="BH1155" s="25" t="s">
        <v>953</v>
      </c>
      <c r="BJ1155" s="25" t="s">
        <v>77</v>
      </c>
      <c r="BK1155" s="25" t="s">
        <v>78</v>
      </c>
      <c r="BL1155" s="25">
        <v>35161</v>
      </c>
      <c r="BM1155" s="25" t="s">
        <v>84</v>
      </c>
      <c r="BR1155" s="25">
        <v>3.6</v>
      </c>
      <c r="BS1155" s="25" t="s">
        <v>728</v>
      </c>
    </row>
    <row r="1156" spans="2:71">
      <c r="B1156" s="46" t="s">
        <v>951</v>
      </c>
      <c r="C1156" s="25" t="s">
        <v>96</v>
      </c>
      <c r="E1156" s="41">
        <v>44215</v>
      </c>
      <c r="F1156" s="41">
        <v>43922</v>
      </c>
      <c r="G1156" s="41">
        <v>44287</v>
      </c>
      <c r="H1156" s="25" t="s">
        <v>74</v>
      </c>
      <c r="I1156" t="s">
        <v>952</v>
      </c>
      <c r="J1156" s="25" t="s">
        <v>953</v>
      </c>
      <c r="L1156" s="25" t="s">
        <v>77</v>
      </c>
      <c r="M1156" s="25" t="s">
        <v>78</v>
      </c>
      <c r="N1156" s="25">
        <v>35161</v>
      </c>
      <c r="R1156" s="27">
        <v>0</v>
      </c>
      <c r="S1156" s="27">
        <v>50000</v>
      </c>
      <c r="T1156" s="27">
        <v>100000</v>
      </c>
      <c r="U1156" s="27">
        <v>50000</v>
      </c>
      <c r="V1156" s="26">
        <v>0</v>
      </c>
      <c r="W1156" s="26">
        <v>0</v>
      </c>
      <c r="X1156" s="26">
        <v>0</v>
      </c>
      <c r="Y1156" s="26">
        <v>0</v>
      </c>
      <c r="Z1156" s="27">
        <v>25000</v>
      </c>
      <c r="AA1156" s="27">
        <v>50000</v>
      </c>
      <c r="AB1156" s="27">
        <v>0</v>
      </c>
      <c r="AC1156" s="27">
        <v>0</v>
      </c>
      <c r="AD1156" s="27">
        <v>25000</v>
      </c>
      <c r="AE1156" s="27">
        <v>50000</v>
      </c>
      <c r="AF1156" s="26">
        <v>0</v>
      </c>
      <c r="AH1156" s="26">
        <v>2013</v>
      </c>
      <c r="AI1156" s="25" t="s">
        <v>101</v>
      </c>
      <c r="AJ1156" t="s">
        <v>102</v>
      </c>
      <c r="AK1156" s="11">
        <v>-546.41</v>
      </c>
      <c r="AL1156" s="11">
        <v>0</v>
      </c>
      <c r="AM1156" s="11">
        <v>-5.72</v>
      </c>
      <c r="AN1156" s="11">
        <v>-5.72</v>
      </c>
      <c r="AO1156" s="11">
        <v>0</v>
      </c>
      <c r="AP1156" s="11">
        <v>-557.85</v>
      </c>
      <c r="AQ1156" s="10">
        <v>15</v>
      </c>
      <c r="AR1156" s="11">
        <f t="shared" ref="AR1156:AR1157" si="63">AP1156*AQ1156%</f>
        <v>-83.677499999999995</v>
      </c>
      <c r="AS1156" s="13">
        <v>44408</v>
      </c>
      <c r="AT1156" s="14" t="s">
        <v>83</v>
      </c>
      <c r="AU1156" s="15">
        <f t="shared" si="59"/>
        <v>-557.85</v>
      </c>
      <c r="AV1156" s="11"/>
      <c r="AW1156" s="25" t="s">
        <v>684</v>
      </c>
      <c r="AY1156" s="16">
        <v>44408</v>
      </c>
      <c r="AZ1156" s="25" t="s">
        <v>684</v>
      </c>
      <c r="BH1156" s="25" t="s">
        <v>953</v>
      </c>
      <c r="BJ1156" s="25" t="s">
        <v>77</v>
      </c>
      <c r="BK1156" s="25" t="s">
        <v>78</v>
      </c>
      <c r="BL1156" s="25">
        <v>35161</v>
      </c>
      <c r="BM1156" s="25" t="s">
        <v>84</v>
      </c>
      <c r="BR1156" s="25">
        <v>3.6</v>
      </c>
      <c r="BS1156" s="25" t="s">
        <v>728</v>
      </c>
    </row>
    <row r="1157" spans="2:71">
      <c r="B1157" s="46" t="s">
        <v>951</v>
      </c>
      <c r="C1157" s="25" t="s">
        <v>96</v>
      </c>
      <c r="E1157" s="41">
        <v>44215</v>
      </c>
      <c r="F1157" s="41">
        <v>43922</v>
      </c>
      <c r="G1157" s="41">
        <v>44287</v>
      </c>
      <c r="H1157" s="25" t="s">
        <v>74</v>
      </c>
      <c r="I1157" t="s">
        <v>952</v>
      </c>
      <c r="J1157" s="25" t="s">
        <v>953</v>
      </c>
      <c r="L1157" s="25" t="s">
        <v>77</v>
      </c>
      <c r="M1157" s="25" t="s">
        <v>78</v>
      </c>
      <c r="N1157" s="25">
        <v>35161</v>
      </c>
      <c r="R1157" s="27">
        <v>0</v>
      </c>
      <c r="S1157" s="27">
        <v>50000</v>
      </c>
      <c r="T1157" s="27">
        <v>100000</v>
      </c>
      <c r="U1157" s="27">
        <v>50000</v>
      </c>
      <c r="V1157" s="26">
        <v>0</v>
      </c>
      <c r="W1157" s="26">
        <v>0</v>
      </c>
      <c r="X1157" s="26">
        <v>0</v>
      </c>
      <c r="Y1157" s="26">
        <v>0</v>
      </c>
      <c r="Z1157" s="27">
        <v>25000</v>
      </c>
      <c r="AA1157" s="27">
        <v>50000</v>
      </c>
      <c r="AB1157" s="27">
        <v>0</v>
      </c>
      <c r="AC1157" s="27">
        <v>0</v>
      </c>
      <c r="AD1157" s="27">
        <v>25000</v>
      </c>
      <c r="AE1157" s="27">
        <v>50000</v>
      </c>
      <c r="AF1157" s="26">
        <v>0</v>
      </c>
      <c r="AH1157" s="26">
        <v>2008</v>
      </c>
      <c r="AI1157" s="25" t="s">
        <v>94</v>
      </c>
      <c r="AJ1157" t="s">
        <v>1356</v>
      </c>
      <c r="AK1157" s="11">
        <v>546.41</v>
      </c>
      <c r="AL1157" s="11">
        <v>0</v>
      </c>
      <c r="AM1157" s="11">
        <v>5.72</v>
      </c>
      <c r="AN1157" s="11">
        <v>5.72</v>
      </c>
      <c r="AO1157" s="11">
        <v>0</v>
      </c>
      <c r="AP1157" s="11">
        <v>557.85</v>
      </c>
      <c r="AQ1157" s="10">
        <v>15</v>
      </c>
      <c r="AR1157" s="11">
        <f t="shared" si="63"/>
        <v>83.677499999999995</v>
      </c>
      <c r="AS1157" s="13">
        <v>44408</v>
      </c>
      <c r="AT1157" s="14" t="s">
        <v>83</v>
      </c>
      <c r="AU1157" s="15">
        <f t="shared" si="59"/>
        <v>557.85</v>
      </c>
      <c r="AV1157" s="11"/>
      <c r="AW1157" s="25" t="s">
        <v>684</v>
      </c>
      <c r="AY1157" s="16">
        <v>44408</v>
      </c>
      <c r="AZ1157" s="25" t="s">
        <v>684</v>
      </c>
      <c r="BH1157" s="25" t="s">
        <v>953</v>
      </c>
      <c r="BJ1157" s="25" t="s">
        <v>77</v>
      </c>
      <c r="BK1157" s="25" t="s">
        <v>78</v>
      </c>
      <c r="BL1157" s="25">
        <v>35161</v>
      </c>
      <c r="BM1157" s="25" t="s">
        <v>84</v>
      </c>
      <c r="BR1157" s="25">
        <v>3.6</v>
      </c>
      <c r="BS1157" s="25" t="s">
        <v>728</v>
      </c>
    </row>
    <row r="1158" spans="2:71">
      <c r="B1158" s="46" t="s">
        <v>955</v>
      </c>
      <c r="C1158" s="25" t="s">
        <v>73</v>
      </c>
      <c r="E1158" s="41">
        <v>43935</v>
      </c>
      <c r="F1158" s="41">
        <v>43935</v>
      </c>
      <c r="G1158" s="41">
        <v>44300</v>
      </c>
      <c r="H1158" s="25" t="s">
        <v>956</v>
      </c>
      <c r="J1158" s="25" t="s">
        <v>957</v>
      </c>
      <c r="L1158" s="25" t="s">
        <v>958</v>
      </c>
      <c r="M1158" s="25" t="s">
        <v>627</v>
      </c>
      <c r="N1158" s="25">
        <v>23661</v>
      </c>
      <c r="R1158" s="27">
        <v>1500000</v>
      </c>
      <c r="S1158" s="27">
        <v>0</v>
      </c>
      <c r="T1158" s="27">
        <v>0</v>
      </c>
      <c r="U1158" s="27">
        <v>0</v>
      </c>
      <c r="V1158" s="26">
        <v>0</v>
      </c>
      <c r="W1158" s="26">
        <v>0</v>
      </c>
      <c r="X1158" s="26">
        <v>0</v>
      </c>
      <c r="Y1158" s="26">
        <v>0</v>
      </c>
      <c r="Z1158" s="27">
        <v>25000</v>
      </c>
      <c r="AA1158" s="27">
        <v>50000</v>
      </c>
      <c r="AB1158" s="27">
        <v>20000</v>
      </c>
      <c r="AC1158" s="27">
        <v>0</v>
      </c>
      <c r="AD1158" s="27">
        <v>25000</v>
      </c>
      <c r="AE1158" s="27">
        <v>50000</v>
      </c>
      <c r="AF1158" s="26">
        <v>20000</v>
      </c>
      <c r="AH1158" s="26">
        <v>2007</v>
      </c>
      <c r="AI1158" s="25" t="s">
        <v>90</v>
      </c>
      <c r="AJ1158" t="s">
        <v>959</v>
      </c>
      <c r="AK1158" s="11">
        <v>4584</v>
      </c>
      <c r="AL1158" s="11">
        <v>0</v>
      </c>
      <c r="AM1158" s="11">
        <v>10</v>
      </c>
      <c r="AN1158" s="11">
        <v>10</v>
      </c>
      <c r="AO1158" s="11">
        <v>0</v>
      </c>
      <c r="AP1158" s="11">
        <v>4604</v>
      </c>
      <c r="AQ1158" s="10">
        <v>15</v>
      </c>
      <c r="AR1158" s="11">
        <f t="shared" si="45"/>
        <v>690.6</v>
      </c>
      <c r="AS1158" s="13">
        <v>44408</v>
      </c>
      <c r="AT1158" s="14" t="s">
        <v>83</v>
      </c>
      <c r="AU1158" s="15">
        <f t="shared" si="59"/>
        <v>4604</v>
      </c>
      <c r="AV1158" s="11"/>
      <c r="AW1158" s="25" t="s">
        <v>684</v>
      </c>
      <c r="AY1158" s="16">
        <v>44408</v>
      </c>
      <c r="AZ1158" s="25" t="s">
        <v>684</v>
      </c>
      <c r="BH1158" s="25" t="s">
        <v>957</v>
      </c>
      <c r="BJ1158" s="25" t="s">
        <v>958</v>
      </c>
      <c r="BK1158" s="25" t="s">
        <v>627</v>
      </c>
      <c r="BL1158" s="25">
        <v>23661</v>
      </c>
      <c r="BM1158" s="25" t="s">
        <v>84</v>
      </c>
      <c r="BR1158" s="25">
        <v>2.25</v>
      </c>
      <c r="BS1158" s="25" t="s">
        <v>728</v>
      </c>
    </row>
    <row r="1159" spans="2:71">
      <c r="B1159" s="46" t="s">
        <v>955</v>
      </c>
      <c r="C1159" s="25" t="s">
        <v>73</v>
      </c>
      <c r="E1159" s="41">
        <v>43935</v>
      </c>
      <c r="F1159" s="41">
        <v>43935</v>
      </c>
      <c r="G1159" s="41">
        <v>44300</v>
      </c>
      <c r="H1159" s="25" t="s">
        <v>956</v>
      </c>
      <c r="J1159" s="25" t="s">
        <v>957</v>
      </c>
      <c r="L1159" s="25" t="s">
        <v>958</v>
      </c>
      <c r="M1159" s="25" t="s">
        <v>627</v>
      </c>
      <c r="N1159" s="25">
        <v>23661</v>
      </c>
      <c r="R1159" s="27">
        <v>1500000</v>
      </c>
      <c r="S1159" s="27">
        <v>0</v>
      </c>
      <c r="T1159" s="27">
        <v>0</v>
      </c>
      <c r="U1159" s="27">
        <v>0</v>
      </c>
      <c r="V1159" s="26">
        <v>0</v>
      </c>
      <c r="W1159" s="26">
        <v>0</v>
      </c>
      <c r="X1159" s="26">
        <v>0</v>
      </c>
      <c r="Y1159" s="26">
        <v>0</v>
      </c>
      <c r="Z1159" s="27">
        <v>25000</v>
      </c>
      <c r="AA1159" s="27">
        <v>50000</v>
      </c>
      <c r="AB1159" s="27">
        <v>20000</v>
      </c>
      <c r="AC1159" s="27">
        <v>0</v>
      </c>
      <c r="AD1159" s="27">
        <v>25000</v>
      </c>
      <c r="AE1159" s="27">
        <v>50000</v>
      </c>
      <c r="AF1159" s="26">
        <v>20000</v>
      </c>
      <c r="AH1159" s="26">
        <v>2005</v>
      </c>
      <c r="AI1159" s="25" t="s">
        <v>81</v>
      </c>
      <c r="AJ1159" t="s">
        <v>960</v>
      </c>
      <c r="AK1159" s="11">
        <v>4584</v>
      </c>
      <c r="AL1159" s="11">
        <v>0</v>
      </c>
      <c r="AM1159" s="11">
        <v>10</v>
      </c>
      <c r="AN1159" s="11">
        <v>10</v>
      </c>
      <c r="AO1159" s="11">
        <v>0</v>
      </c>
      <c r="AP1159" s="11">
        <v>4604</v>
      </c>
      <c r="AQ1159" s="10">
        <v>15</v>
      </c>
      <c r="AR1159" s="11">
        <f t="shared" si="45"/>
        <v>690.6</v>
      </c>
      <c r="AS1159" s="13">
        <v>44408</v>
      </c>
      <c r="AT1159" s="14" t="s">
        <v>83</v>
      </c>
      <c r="AU1159" s="15">
        <f t="shared" si="59"/>
        <v>4604</v>
      </c>
      <c r="AV1159" s="11"/>
      <c r="AW1159" s="25" t="s">
        <v>684</v>
      </c>
      <c r="AY1159" s="16">
        <v>44408</v>
      </c>
      <c r="AZ1159" s="25" t="s">
        <v>684</v>
      </c>
      <c r="BH1159" s="25" t="s">
        <v>957</v>
      </c>
      <c r="BJ1159" s="25" t="s">
        <v>958</v>
      </c>
      <c r="BK1159" s="25" t="s">
        <v>627</v>
      </c>
      <c r="BL1159" s="25">
        <v>23661</v>
      </c>
      <c r="BM1159" s="25" t="s">
        <v>84</v>
      </c>
      <c r="BR1159" s="25">
        <v>2.25</v>
      </c>
      <c r="BS1159" s="25" t="s">
        <v>728</v>
      </c>
    </row>
    <row r="1160" spans="2:71">
      <c r="B1160" s="46" t="s">
        <v>955</v>
      </c>
      <c r="C1160" s="25" t="s">
        <v>96</v>
      </c>
      <c r="D1160">
        <v>1</v>
      </c>
      <c r="E1160" s="41">
        <v>43966</v>
      </c>
      <c r="F1160" s="41">
        <v>43935</v>
      </c>
      <c r="G1160" s="41">
        <v>44300</v>
      </c>
      <c r="H1160" s="25" t="s">
        <v>956</v>
      </c>
      <c r="J1160" s="25" t="s">
        <v>957</v>
      </c>
      <c r="L1160" s="25" t="s">
        <v>958</v>
      </c>
      <c r="M1160" s="25" t="s">
        <v>627</v>
      </c>
      <c r="N1160" s="25">
        <v>23661</v>
      </c>
      <c r="R1160" s="27">
        <v>1500000</v>
      </c>
      <c r="S1160" s="27">
        <v>0</v>
      </c>
      <c r="T1160" s="27">
        <v>0</v>
      </c>
      <c r="U1160" s="27">
        <v>0</v>
      </c>
      <c r="V1160" s="26">
        <v>0</v>
      </c>
      <c r="W1160" s="26">
        <v>0</v>
      </c>
      <c r="X1160" s="26">
        <v>0</v>
      </c>
      <c r="Y1160" s="26">
        <v>0</v>
      </c>
      <c r="Z1160" s="27">
        <v>25000</v>
      </c>
      <c r="AA1160" s="27">
        <v>50000</v>
      </c>
      <c r="AB1160" s="27">
        <v>20000</v>
      </c>
      <c r="AC1160" s="27">
        <v>0</v>
      </c>
      <c r="AD1160" s="27">
        <v>25000</v>
      </c>
      <c r="AE1160" s="27">
        <v>50000</v>
      </c>
      <c r="AF1160" s="26">
        <v>20000</v>
      </c>
      <c r="AH1160" s="26">
        <v>2005</v>
      </c>
      <c r="AI1160" s="25" t="s">
        <v>81</v>
      </c>
      <c r="AJ1160" t="s">
        <v>960</v>
      </c>
      <c r="AK1160" s="11">
        <v>-4210.9799999999996</v>
      </c>
      <c r="AL1160" s="11">
        <v>0</v>
      </c>
      <c r="AM1160" s="11">
        <v>-1</v>
      </c>
      <c r="AN1160" s="11">
        <v>-1</v>
      </c>
      <c r="AO1160" s="11">
        <v>0</v>
      </c>
      <c r="AP1160" s="11">
        <v>-4212.9799999999996</v>
      </c>
      <c r="AQ1160" s="10">
        <v>15</v>
      </c>
      <c r="AR1160" s="11">
        <f t="shared" si="45"/>
        <v>-631.94699999999989</v>
      </c>
      <c r="AS1160" s="13">
        <v>44408</v>
      </c>
      <c r="AT1160" s="14" t="s">
        <v>83</v>
      </c>
      <c r="AU1160" s="15">
        <f t="shared" si="59"/>
        <v>-4212.9799999999996</v>
      </c>
      <c r="AV1160" s="11"/>
      <c r="AW1160" s="25" t="s">
        <v>684</v>
      </c>
      <c r="AY1160" s="16">
        <v>44408</v>
      </c>
      <c r="AZ1160" s="25" t="s">
        <v>684</v>
      </c>
      <c r="BH1160" s="25" t="s">
        <v>957</v>
      </c>
      <c r="BJ1160" s="25" t="s">
        <v>958</v>
      </c>
      <c r="BK1160" s="25" t="s">
        <v>627</v>
      </c>
      <c r="BL1160" s="25">
        <v>23661</v>
      </c>
      <c r="BM1160" s="25" t="s">
        <v>84</v>
      </c>
      <c r="BR1160" s="25">
        <v>2.25</v>
      </c>
      <c r="BS1160" s="25" t="s">
        <v>728</v>
      </c>
    </row>
    <row r="1161" spans="2:71">
      <c r="B1161" s="46" t="s">
        <v>955</v>
      </c>
      <c r="C1161" s="25" t="s">
        <v>96</v>
      </c>
      <c r="D1161">
        <v>1</v>
      </c>
      <c r="E1161" s="41">
        <v>43966</v>
      </c>
      <c r="F1161" s="41">
        <v>43935</v>
      </c>
      <c r="G1161" s="41">
        <v>44300</v>
      </c>
      <c r="H1161" s="25" t="s">
        <v>956</v>
      </c>
      <c r="J1161" s="25" t="s">
        <v>957</v>
      </c>
      <c r="L1161" s="25" t="s">
        <v>958</v>
      </c>
      <c r="M1161" s="25" t="s">
        <v>627</v>
      </c>
      <c r="N1161" s="25">
        <v>23661</v>
      </c>
      <c r="R1161" s="27">
        <v>1500000</v>
      </c>
      <c r="S1161" s="27">
        <v>0</v>
      </c>
      <c r="T1161" s="27">
        <v>0</v>
      </c>
      <c r="U1161" s="27">
        <v>0</v>
      </c>
      <c r="V1161" s="26">
        <v>0</v>
      </c>
      <c r="W1161" s="26">
        <v>0</v>
      </c>
      <c r="X1161" s="26">
        <v>0</v>
      </c>
      <c r="Y1161" s="26">
        <v>0</v>
      </c>
      <c r="Z1161" s="27">
        <v>25000</v>
      </c>
      <c r="AA1161" s="27">
        <v>50000</v>
      </c>
      <c r="AB1161" s="27">
        <v>20000</v>
      </c>
      <c r="AC1161" s="27">
        <v>0</v>
      </c>
      <c r="AD1161" s="27">
        <v>25000</v>
      </c>
      <c r="AE1161" s="27">
        <v>50000</v>
      </c>
      <c r="AF1161" s="26">
        <v>20000</v>
      </c>
      <c r="AH1161" s="26">
        <v>2005</v>
      </c>
      <c r="AI1161" s="25" t="s">
        <v>81</v>
      </c>
      <c r="AJ1161" t="s">
        <v>961</v>
      </c>
      <c r="AK1161" s="11">
        <v>4210.9799999999996</v>
      </c>
      <c r="AL1161" s="11">
        <v>0</v>
      </c>
      <c r="AM1161" s="11">
        <v>1</v>
      </c>
      <c r="AN1161" s="11">
        <v>1</v>
      </c>
      <c r="AO1161" s="11">
        <v>0</v>
      </c>
      <c r="AP1161" s="11">
        <v>4212.9799999999996</v>
      </c>
      <c r="AQ1161" s="10">
        <v>15</v>
      </c>
      <c r="AR1161" s="11">
        <f t="shared" si="45"/>
        <v>631.94699999999989</v>
      </c>
      <c r="AS1161" s="13">
        <v>44408</v>
      </c>
      <c r="AT1161" s="14" t="s">
        <v>83</v>
      </c>
      <c r="AU1161" s="15">
        <f t="shared" si="59"/>
        <v>4212.9799999999996</v>
      </c>
      <c r="AV1161" s="11"/>
      <c r="AW1161" s="25" t="s">
        <v>684</v>
      </c>
      <c r="AY1161" s="16">
        <v>44408</v>
      </c>
      <c r="AZ1161" s="25" t="s">
        <v>684</v>
      </c>
      <c r="BH1161" s="25" t="s">
        <v>957</v>
      </c>
      <c r="BJ1161" s="25" t="s">
        <v>958</v>
      </c>
      <c r="BK1161" s="25" t="s">
        <v>627</v>
      </c>
      <c r="BL1161" s="25">
        <v>23661</v>
      </c>
      <c r="BM1161" s="25" t="s">
        <v>84</v>
      </c>
      <c r="BR1161" s="25">
        <v>2.25</v>
      </c>
      <c r="BS1161" s="25" t="s">
        <v>728</v>
      </c>
    </row>
    <row r="1162" spans="2:71">
      <c r="B1162" s="46" t="s">
        <v>955</v>
      </c>
      <c r="C1162" s="25" t="s">
        <v>96</v>
      </c>
      <c r="D1162">
        <v>2</v>
      </c>
      <c r="E1162" s="41">
        <v>44026</v>
      </c>
      <c r="F1162" s="41">
        <v>43935</v>
      </c>
      <c r="G1162" s="41">
        <v>44300</v>
      </c>
      <c r="H1162" s="25" t="s">
        <v>956</v>
      </c>
      <c r="J1162" s="25" t="s">
        <v>957</v>
      </c>
      <c r="L1162" s="25" t="s">
        <v>958</v>
      </c>
      <c r="M1162" s="25" t="s">
        <v>627</v>
      </c>
      <c r="N1162" s="25">
        <v>23661</v>
      </c>
      <c r="R1162" s="27">
        <v>1500000</v>
      </c>
      <c r="S1162" s="27">
        <v>0</v>
      </c>
      <c r="T1162" s="27">
        <v>0</v>
      </c>
      <c r="U1162" s="27">
        <v>0</v>
      </c>
      <c r="V1162" s="26">
        <v>0</v>
      </c>
      <c r="W1162" s="26">
        <v>0</v>
      </c>
      <c r="X1162" s="26">
        <v>0</v>
      </c>
      <c r="Y1162" s="26">
        <v>0</v>
      </c>
      <c r="Z1162" s="27">
        <v>25000</v>
      </c>
      <c r="AA1162" s="27">
        <v>50000</v>
      </c>
      <c r="AB1162" s="27">
        <v>20000</v>
      </c>
      <c r="AC1162" s="27">
        <v>0</v>
      </c>
      <c r="AD1162" s="27">
        <v>25000</v>
      </c>
      <c r="AE1162" s="27">
        <v>50000</v>
      </c>
      <c r="AF1162" s="26">
        <v>20000</v>
      </c>
      <c r="AH1162" s="26">
        <v>2007</v>
      </c>
      <c r="AI1162" s="25" t="s">
        <v>90</v>
      </c>
      <c r="AJ1162" t="s">
        <v>959</v>
      </c>
      <c r="AK1162" s="11">
        <v>-3441.15</v>
      </c>
      <c r="AL1162" s="11">
        <v>0</v>
      </c>
      <c r="AM1162" s="11">
        <v>-7.5</v>
      </c>
      <c r="AN1162" s="11">
        <v>-7.5</v>
      </c>
      <c r="AO1162" s="11">
        <v>0</v>
      </c>
      <c r="AP1162" s="11">
        <v>-3456.15</v>
      </c>
      <c r="AQ1162" s="10">
        <v>15</v>
      </c>
      <c r="AR1162" s="11">
        <f t="shared" si="45"/>
        <v>-518.42250000000001</v>
      </c>
      <c r="AS1162" s="13">
        <v>44408</v>
      </c>
      <c r="AT1162" s="14" t="s">
        <v>83</v>
      </c>
      <c r="AU1162" s="15">
        <f t="shared" si="59"/>
        <v>-3456.15</v>
      </c>
      <c r="AV1162" s="11"/>
      <c r="AW1162" s="25" t="s">
        <v>684</v>
      </c>
      <c r="AY1162" s="16">
        <v>44408</v>
      </c>
      <c r="AZ1162" s="25" t="s">
        <v>684</v>
      </c>
      <c r="BH1162" s="25" t="s">
        <v>957</v>
      </c>
      <c r="BJ1162" s="25" t="s">
        <v>958</v>
      </c>
      <c r="BK1162" s="25" t="s">
        <v>627</v>
      </c>
      <c r="BL1162" s="25">
        <v>23661</v>
      </c>
      <c r="BM1162" s="25" t="s">
        <v>84</v>
      </c>
      <c r="BR1162" s="25">
        <v>2.25</v>
      </c>
      <c r="BS1162" s="25" t="s">
        <v>728</v>
      </c>
    </row>
    <row r="1163" spans="2:71">
      <c r="B1163" s="46" t="s">
        <v>955</v>
      </c>
      <c r="C1163" s="25" t="s">
        <v>96</v>
      </c>
      <c r="D1163">
        <v>3</v>
      </c>
      <c r="E1163" s="41">
        <v>44260</v>
      </c>
      <c r="F1163" s="41">
        <v>43935</v>
      </c>
      <c r="G1163" s="41">
        <v>44300</v>
      </c>
      <c r="H1163" s="25" t="s">
        <v>956</v>
      </c>
      <c r="J1163" s="25" t="s">
        <v>957</v>
      </c>
      <c r="L1163" s="25" t="s">
        <v>958</v>
      </c>
      <c r="M1163" s="25" t="s">
        <v>627</v>
      </c>
      <c r="N1163" s="25">
        <v>23661</v>
      </c>
      <c r="R1163" s="27">
        <v>1500000</v>
      </c>
      <c r="S1163" s="27">
        <v>0</v>
      </c>
      <c r="T1163" s="27">
        <v>0</v>
      </c>
      <c r="U1163" s="27">
        <v>0</v>
      </c>
      <c r="V1163" s="26">
        <v>0</v>
      </c>
      <c r="W1163" s="26">
        <v>0</v>
      </c>
      <c r="X1163" s="26">
        <v>0</v>
      </c>
      <c r="Y1163" s="26">
        <v>0</v>
      </c>
      <c r="Z1163" s="27">
        <v>25000</v>
      </c>
      <c r="AA1163" s="27">
        <v>50000</v>
      </c>
      <c r="AB1163" s="27">
        <v>20000</v>
      </c>
      <c r="AC1163" s="27">
        <v>0</v>
      </c>
      <c r="AD1163" s="27">
        <v>25000</v>
      </c>
      <c r="AE1163" s="27">
        <v>50000</v>
      </c>
      <c r="AF1163" s="26">
        <v>20000</v>
      </c>
      <c r="AH1163" s="26">
        <v>2007</v>
      </c>
      <c r="AI1163" s="25" t="s">
        <v>90</v>
      </c>
      <c r="AJ1163" t="s">
        <v>959</v>
      </c>
      <c r="AK1163" s="11">
        <v>477.12</v>
      </c>
      <c r="AL1163" s="11">
        <v>0</v>
      </c>
      <c r="AM1163" s="11">
        <v>1.1000000000000001</v>
      </c>
      <c r="AN1163" s="11">
        <v>1.1000000000000001</v>
      </c>
      <c r="AO1163" s="11">
        <v>0</v>
      </c>
      <c r="AP1163" s="11">
        <v>479.32</v>
      </c>
      <c r="AQ1163" s="10">
        <v>15</v>
      </c>
      <c r="AR1163" s="11">
        <f t="shared" si="45"/>
        <v>71.897999999999996</v>
      </c>
      <c r="AS1163" s="13">
        <v>44408</v>
      </c>
      <c r="AT1163" s="14" t="s">
        <v>83</v>
      </c>
      <c r="AU1163" s="15">
        <f t="shared" si="59"/>
        <v>479.32</v>
      </c>
      <c r="AV1163" s="11"/>
      <c r="AW1163" s="25" t="s">
        <v>684</v>
      </c>
      <c r="AY1163" s="16">
        <v>44408</v>
      </c>
      <c r="AZ1163" s="25" t="s">
        <v>684</v>
      </c>
      <c r="BH1163" s="25" t="s">
        <v>957</v>
      </c>
      <c r="BJ1163" s="25" t="s">
        <v>958</v>
      </c>
      <c r="BK1163" s="25" t="s">
        <v>627</v>
      </c>
      <c r="BL1163" s="25">
        <v>23661</v>
      </c>
      <c r="BM1163" s="25" t="s">
        <v>84</v>
      </c>
      <c r="BR1163" s="25">
        <v>2.25</v>
      </c>
      <c r="BS1163" s="25" t="s">
        <v>728</v>
      </c>
    </row>
    <row r="1164" spans="2:71">
      <c r="B1164" s="46" t="s">
        <v>955</v>
      </c>
      <c r="C1164" s="25" t="s">
        <v>96</v>
      </c>
      <c r="D1164">
        <v>3</v>
      </c>
      <c r="E1164" s="41">
        <v>44260</v>
      </c>
      <c r="F1164" s="41">
        <v>43935</v>
      </c>
      <c r="G1164" s="41">
        <v>44300</v>
      </c>
      <c r="H1164" s="25" t="s">
        <v>956</v>
      </c>
      <c r="J1164" s="25" t="s">
        <v>957</v>
      </c>
      <c r="L1164" s="25" t="s">
        <v>958</v>
      </c>
      <c r="M1164" s="25" t="s">
        <v>627</v>
      </c>
      <c r="N1164" s="25">
        <v>23661</v>
      </c>
      <c r="R1164" s="27">
        <v>1500000</v>
      </c>
      <c r="S1164" s="27">
        <v>0</v>
      </c>
      <c r="T1164" s="27">
        <v>0</v>
      </c>
      <c r="U1164" s="27">
        <v>0</v>
      </c>
      <c r="V1164" s="26">
        <v>0</v>
      </c>
      <c r="W1164" s="26">
        <v>0</v>
      </c>
      <c r="X1164" s="26">
        <v>0</v>
      </c>
      <c r="Y1164" s="26">
        <v>0</v>
      </c>
      <c r="Z1164" s="27">
        <v>25000</v>
      </c>
      <c r="AA1164" s="27">
        <v>50000</v>
      </c>
      <c r="AB1164" s="27">
        <v>20000</v>
      </c>
      <c r="AC1164" s="27">
        <v>0</v>
      </c>
      <c r="AD1164" s="27">
        <v>25000</v>
      </c>
      <c r="AE1164" s="27">
        <v>50000</v>
      </c>
      <c r="AF1164" s="26">
        <v>20000</v>
      </c>
      <c r="AH1164" s="26">
        <v>2005</v>
      </c>
      <c r="AI1164" s="25" t="s">
        <v>81</v>
      </c>
      <c r="AJ1164" t="s">
        <v>961</v>
      </c>
      <c r="AK1164" s="11">
        <v>-477.12</v>
      </c>
      <c r="AL1164" s="11">
        <v>0</v>
      </c>
      <c r="AM1164" s="11">
        <v>-1.1000000000000001</v>
      </c>
      <c r="AN1164" s="11">
        <v>-1.1000000000000001</v>
      </c>
      <c r="AO1164" s="11">
        <v>0</v>
      </c>
      <c r="AP1164" s="11">
        <v>-479.32</v>
      </c>
      <c r="AQ1164" s="10">
        <v>15</v>
      </c>
      <c r="AR1164" s="11">
        <f t="shared" si="45"/>
        <v>-71.897999999999996</v>
      </c>
      <c r="AS1164" s="13">
        <v>44408</v>
      </c>
      <c r="AT1164" s="14" t="s">
        <v>83</v>
      </c>
      <c r="AU1164" s="15">
        <f t="shared" si="59"/>
        <v>-479.32</v>
      </c>
      <c r="AV1164" s="11"/>
      <c r="AW1164" s="25" t="s">
        <v>684</v>
      </c>
      <c r="AY1164" s="16">
        <v>44408</v>
      </c>
      <c r="AZ1164" s="25" t="s">
        <v>684</v>
      </c>
      <c r="BH1164" s="25" t="s">
        <v>957</v>
      </c>
      <c r="BJ1164" s="25" t="s">
        <v>958</v>
      </c>
      <c r="BK1164" s="25" t="s">
        <v>627</v>
      </c>
      <c r="BL1164" s="25">
        <v>23661</v>
      </c>
      <c r="BM1164" s="25" t="s">
        <v>84</v>
      </c>
      <c r="BR1164" s="25">
        <v>2.25</v>
      </c>
      <c r="BS1164" s="25" t="s">
        <v>728</v>
      </c>
    </row>
    <row r="1165" spans="2:71">
      <c r="B1165" s="46" t="s">
        <v>955</v>
      </c>
      <c r="C1165" s="25" t="s">
        <v>96</v>
      </c>
      <c r="D1165">
        <v>4</v>
      </c>
      <c r="E1165" s="41">
        <v>44298</v>
      </c>
      <c r="F1165" s="41">
        <v>43935</v>
      </c>
      <c r="G1165" s="41">
        <v>44300</v>
      </c>
      <c r="H1165" s="25" t="s">
        <v>956</v>
      </c>
      <c r="J1165" s="25" t="s">
        <v>957</v>
      </c>
      <c r="L1165" s="25" t="s">
        <v>958</v>
      </c>
      <c r="M1165" s="25" t="s">
        <v>627</v>
      </c>
      <c r="N1165" s="25">
        <v>23661</v>
      </c>
      <c r="R1165" s="27">
        <v>1500000</v>
      </c>
      <c r="S1165" s="27">
        <v>0</v>
      </c>
      <c r="T1165" s="27">
        <v>0</v>
      </c>
      <c r="U1165" s="27">
        <v>0</v>
      </c>
      <c r="V1165" s="26">
        <v>0</v>
      </c>
      <c r="W1165" s="26">
        <v>0</v>
      </c>
      <c r="X1165" s="26">
        <v>0</v>
      </c>
      <c r="Y1165" s="26">
        <v>0</v>
      </c>
      <c r="Z1165" s="27">
        <v>25000</v>
      </c>
      <c r="AA1165" s="27">
        <v>50000</v>
      </c>
      <c r="AB1165" s="27">
        <v>20000</v>
      </c>
      <c r="AC1165" s="27">
        <v>0</v>
      </c>
      <c r="AD1165" s="27">
        <v>25000</v>
      </c>
      <c r="AE1165" s="27">
        <v>50000</v>
      </c>
      <c r="AF1165" s="26">
        <v>20000</v>
      </c>
      <c r="AH1165" s="26">
        <v>2007</v>
      </c>
      <c r="AI1165" s="25" t="s">
        <v>90</v>
      </c>
      <c r="AJ1165" t="s">
        <v>959</v>
      </c>
      <c r="AK1165" s="11">
        <v>-25.11</v>
      </c>
      <c r="AL1165" s="11">
        <v>0</v>
      </c>
      <c r="AM1165" s="11">
        <v>-0.06</v>
      </c>
      <c r="AN1165" s="11">
        <v>-0.06</v>
      </c>
      <c r="AO1165" s="11">
        <v>0</v>
      </c>
      <c r="AP1165" s="11">
        <v>-25.23</v>
      </c>
      <c r="AQ1165" s="10">
        <v>15</v>
      </c>
      <c r="AR1165" s="11">
        <f t="shared" ref="AR1165:AR1166" si="64">AP1165*AQ1165%</f>
        <v>-3.7845</v>
      </c>
      <c r="AS1165" s="13">
        <v>44408</v>
      </c>
      <c r="AT1165" s="14" t="s">
        <v>83</v>
      </c>
      <c r="AU1165" s="15">
        <f t="shared" ref="AU1165:AU1166" si="65">AP1165</f>
        <v>-25.23</v>
      </c>
      <c r="AV1165" s="11"/>
      <c r="AW1165" s="25" t="s">
        <v>684</v>
      </c>
      <c r="AY1165" s="16">
        <v>44408</v>
      </c>
      <c r="AZ1165" s="25" t="s">
        <v>684</v>
      </c>
      <c r="BH1165" s="25" t="s">
        <v>957</v>
      </c>
      <c r="BJ1165" s="25" t="s">
        <v>958</v>
      </c>
      <c r="BK1165" s="25" t="s">
        <v>627</v>
      </c>
      <c r="BL1165" s="25">
        <v>23661</v>
      </c>
      <c r="BM1165" s="25" t="s">
        <v>84</v>
      </c>
      <c r="BR1165" s="25">
        <v>2.25</v>
      </c>
      <c r="BS1165" s="25" t="s">
        <v>728</v>
      </c>
    </row>
    <row r="1166" spans="2:71">
      <c r="B1166" s="46" t="s">
        <v>955</v>
      </c>
      <c r="C1166" s="25" t="s">
        <v>96</v>
      </c>
      <c r="D1166">
        <v>4</v>
      </c>
      <c r="E1166" s="41">
        <v>44298</v>
      </c>
      <c r="F1166" s="41">
        <v>43935</v>
      </c>
      <c r="G1166" s="41">
        <v>44300</v>
      </c>
      <c r="H1166" s="25" t="s">
        <v>956</v>
      </c>
      <c r="J1166" s="25" t="s">
        <v>957</v>
      </c>
      <c r="L1166" s="25" t="s">
        <v>958</v>
      </c>
      <c r="M1166" s="25" t="s">
        <v>627</v>
      </c>
      <c r="N1166" s="25">
        <v>23661</v>
      </c>
      <c r="R1166" s="27">
        <v>1500000</v>
      </c>
      <c r="S1166" s="27">
        <v>0</v>
      </c>
      <c r="T1166" s="27">
        <v>0</v>
      </c>
      <c r="U1166" s="27">
        <v>0</v>
      </c>
      <c r="V1166" s="26">
        <v>0</v>
      </c>
      <c r="W1166" s="26">
        <v>0</v>
      </c>
      <c r="X1166" s="26">
        <v>0</v>
      </c>
      <c r="Y1166" s="26">
        <v>0</v>
      </c>
      <c r="Z1166" s="27">
        <v>25000</v>
      </c>
      <c r="AA1166" s="27">
        <v>50000</v>
      </c>
      <c r="AB1166" s="27">
        <v>20000</v>
      </c>
      <c r="AC1166" s="27">
        <v>0</v>
      </c>
      <c r="AD1166" s="27">
        <v>25000</v>
      </c>
      <c r="AE1166" s="27">
        <v>50000</v>
      </c>
      <c r="AF1166" s="26">
        <v>20000</v>
      </c>
      <c r="AH1166" s="26">
        <v>2006</v>
      </c>
      <c r="AI1166" s="25" t="s">
        <v>135</v>
      </c>
      <c r="AJ1166" t="s">
        <v>1590</v>
      </c>
      <c r="AK1166" s="11">
        <v>25.11</v>
      </c>
      <c r="AL1166" s="11">
        <v>0</v>
      </c>
      <c r="AM1166" s="11">
        <v>0.06</v>
      </c>
      <c r="AN1166" s="11">
        <v>0.06</v>
      </c>
      <c r="AO1166" s="11">
        <v>0</v>
      </c>
      <c r="AP1166" s="11">
        <v>25.23</v>
      </c>
      <c r="AQ1166" s="10">
        <v>15</v>
      </c>
      <c r="AR1166" s="11">
        <f t="shared" si="64"/>
        <v>3.7845</v>
      </c>
      <c r="AS1166" s="13">
        <v>44408</v>
      </c>
      <c r="AT1166" s="14" t="s">
        <v>83</v>
      </c>
      <c r="AU1166" s="15">
        <f t="shared" si="65"/>
        <v>25.23</v>
      </c>
      <c r="AV1166" s="11"/>
      <c r="AW1166" s="25" t="s">
        <v>684</v>
      </c>
      <c r="AY1166" s="16">
        <v>44408</v>
      </c>
      <c r="AZ1166" s="25" t="s">
        <v>684</v>
      </c>
      <c r="BH1166" s="25" t="s">
        <v>957</v>
      </c>
      <c r="BJ1166" s="25" t="s">
        <v>958</v>
      </c>
      <c r="BK1166" s="25" t="s">
        <v>627</v>
      </c>
      <c r="BL1166" s="25">
        <v>23661</v>
      </c>
      <c r="BM1166" s="25" t="s">
        <v>84</v>
      </c>
      <c r="BR1166" s="25">
        <v>2.25</v>
      </c>
      <c r="BS1166" s="25" t="s">
        <v>728</v>
      </c>
    </row>
    <row r="1167" spans="2:71">
      <c r="B1167" s="46" t="s">
        <v>962</v>
      </c>
      <c r="C1167" s="25" t="s">
        <v>73</v>
      </c>
      <c r="E1167" s="41">
        <v>43935</v>
      </c>
      <c r="F1167" s="41">
        <v>43935</v>
      </c>
      <c r="G1167" s="41">
        <v>44300</v>
      </c>
      <c r="H1167" s="25" t="s">
        <v>963</v>
      </c>
      <c r="J1167" s="25" t="s">
        <v>964</v>
      </c>
      <c r="L1167" s="25" t="s">
        <v>965</v>
      </c>
      <c r="M1167" s="25" t="s">
        <v>966</v>
      </c>
      <c r="N1167" s="25">
        <v>97838</v>
      </c>
      <c r="R1167" s="27">
        <v>100000</v>
      </c>
      <c r="S1167" s="27">
        <v>0</v>
      </c>
      <c r="T1167" s="27">
        <v>0</v>
      </c>
      <c r="U1167" s="27">
        <v>0</v>
      </c>
      <c r="V1167" s="26">
        <v>0</v>
      </c>
      <c r="W1167" s="26">
        <v>0</v>
      </c>
      <c r="X1167" s="26">
        <v>0</v>
      </c>
      <c r="Y1167" s="26">
        <v>0</v>
      </c>
      <c r="Z1167" s="27">
        <v>0</v>
      </c>
      <c r="AA1167" s="27">
        <v>0</v>
      </c>
      <c r="AB1167" s="27">
        <v>0</v>
      </c>
      <c r="AC1167" s="27">
        <v>0</v>
      </c>
      <c r="AD1167" s="27">
        <v>0</v>
      </c>
      <c r="AE1167" s="27">
        <v>0</v>
      </c>
      <c r="AF1167" s="26">
        <v>0</v>
      </c>
      <c r="AG1167" s="27"/>
      <c r="AH1167" s="26">
        <v>2001</v>
      </c>
      <c r="AI1167" s="25" t="s">
        <v>81</v>
      </c>
      <c r="AJ1167" t="s">
        <v>967</v>
      </c>
      <c r="AK1167" s="11">
        <v>2388</v>
      </c>
      <c r="AL1167" s="11">
        <v>0</v>
      </c>
      <c r="AM1167" s="11">
        <v>0</v>
      </c>
      <c r="AN1167" s="11">
        <v>0</v>
      </c>
      <c r="AO1167" s="11">
        <v>0</v>
      </c>
      <c r="AP1167" s="11">
        <v>2388</v>
      </c>
      <c r="AQ1167" s="10">
        <v>15</v>
      </c>
      <c r="AR1167" s="11">
        <f t="shared" si="45"/>
        <v>358.2</v>
      </c>
      <c r="AS1167" s="13">
        <v>44408</v>
      </c>
      <c r="AT1167" s="14" t="s">
        <v>83</v>
      </c>
      <c r="AU1167" s="15">
        <f t="shared" si="59"/>
        <v>2388</v>
      </c>
      <c r="AV1167" s="11"/>
      <c r="AW1167" s="25" t="s">
        <v>684</v>
      </c>
      <c r="AY1167" s="16">
        <v>44408</v>
      </c>
      <c r="AZ1167" s="25" t="s">
        <v>684</v>
      </c>
      <c r="BH1167" s="25" t="s">
        <v>964</v>
      </c>
      <c r="BJ1167" s="25" t="s">
        <v>965</v>
      </c>
      <c r="BK1167" s="25" t="s">
        <v>966</v>
      </c>
      <c r="BL1167" s="25">
        <v>97838</v>
      </c>
      <c r="BM1167" s="25" t="s">
        <v>84</v>
      </c>
      <c r="BR1167" s="25">
        <v>3.6</v>
      </c>
      <c r="BS1167" s="25" t="s">
        <v>728</v>
      </c>
    </row>
    <row r="1168" spans="2:71">
      <c r="B1168" s="46" t="s">
        <v>962</v>
      </c>
      <c r="C1168" s="25" t="s">
        <v>73</v>
      </c>
      <c r="E1168" s="41">
        <v>43935</v>
      </c>
      <c r="F1168" s="41">
        <v>43935</v>
      </c>
      <c r="G1168" s="41">
        <v>44300</v>
      </c>
      <c r="H1168" s="25" t="s">
        <v>963</v>
      </c>
      <c r="J1168" s="25" t="s">
        <v>964</v>
      </c>
      <c r="L1168" s="25" t="s">
        <v>965</v>
      </c>
      <c r="M1168" s="25" t="s">
        <v>966</v>
      </c>
      <c r="N1168" s="25">
        <v>97838</v>
      </c>
      <c r="R1168" s="27">
        <v>100000</v>
      </c>
      <c r="S1168" s="27">
        <v>0</v>
      </c>
      <c r="T1168" s="27">
        <v>0</v>
      </c>
      <c r="U1168" s="27">
        <v>0</v>
      </c>
      <c r="V1168" s="26">
        <v>0</v>
      </c>
      <c r="W1168" s="26">
        <v>0</v>
      </c>
      <c r="X1168" s="26">
        <v>0</v>
      </c>
      <c r="Y1168" s="26">
        <v>0</v>
      </c>
      <c r="Z1168" s="27">
        <v>0</v>
      </c>
      <c r="AA1168" s="27">
        <v>0</v>
      </c>
      <c r="AB1168" s="27">
        <v>0</v>
      </c>
      <c r="AC1168" s="27">
        <v>0</v>
      </c>
      <c r="AD1168" s="27">
        <v>0</v>
      </c>
      <c r="AE1168" s="27">
        <v>0</v>
      </c>
      <c r="AF1168" s="26">
        <v>0</v>
      </c>
      <c r="AG1168" s="27"/>
      <c r="AH1168" s="26">
        <v>2006</v>
      </c>
      <c r="AI1168" s="25" t="s">
        <v>87</v>
      </c>
      <c r="AJ1168" t="s">
        <v>968</v>
      </c>
      <c r="AK1168" s="11">
        <v>2388</v>
      </c>
      <c r="AL1168" s="11">
        <v>0</v>
      </c>
      <c r="AM1168" s="11">
        <v>0</v>
      </c>
      <c r="AN1168" s="11">
        <v>0</v>
      </c>
      <c r="AO1168" s="11">
        <v>0</v>
      </c>
      <c r="AP1168" s="11">
        <v>2388</v>
      </c>
      <c r="AQ1168" s="10">
        <v>15</v>
      </c>
      <c r="AR1168" s="11">
        <f t="shared" si="45"/>
        <v>358.2</v>
      </c>
      <c r="AS1168" s="13">
        <v>44408</v>
      </c>
      <c r="AT1168" s="14" t="s">
        <v>83</v>
      </c>
      <c r="AU1168" s="15">
        <f t="shared" si="59"/>
        <v>2388</v>
      </c>
      <c r="AV1168" s="11"/>
      <c r="AW1168" s="25" t="s">
        <v>684</v>
      </c>
      <c r="AY1168" s="16">
        <v>44408</v>
      </c>
      <c r="AZ1168" s="25" t="s">
        <v>684</v>
      </c>
      <c r="BH1168" s="25" t="s">
        <v>964</v>
      </c>
      <c r="BJ1168" s="25" t="s">
        <v>965</v>
      </c>
      <c r="BK1168" s="25" t="s">
        <v>966</v>
      </c>
      <c r="BL1168" s="25">
        <v>97838</v>
      </c>
      <c r="BM1168" s="25" t="s">
        <v>84</v>
      </c>
      <c r="BR1168" s="25">
        <v>3.6</v>
      </c>
      <c r="BS1168" s="25" t="s">
        <v>728</v>
      </c>
    </row>
    <row r="1169" spans="2:71">
      <c r="B1169" s="46" t="s">
        <v>962</v>
      </c>
      <c r="C1169" s="25" t="s">
        <v>73</v>
      </c>
      <c r="E1169" s="41">
        <v>43935</v>
      </c>
      <c r="F1169" s="41">
        <v>43935</v>
      </c>
      <c r="G1169" s="41">
        <v>44300</v>
      </c>
      <c r="H1169" s="25" t="s">
        <v>963</v>
      </c>
      <c r="J1169" s="25" t="s">
        <v>964</v>
      </c>
      <c r="L1169" s="25" t="s">
        <v>965</v>
      </c>
      <c r="M1169" s="25" t="s">
        <v>966</v>
      </c>
      <c r="N1169" s="25">
        <v>97838</v>
      </c>
      <c r="R1169" s="27">
        <v>100000</v>
      </c>
      <c r="S1169" s="27">
        <v>0</v>
      </c>
      <c r="T1169" s="27">
        <v>0</v>
      </c>
      <c r="U1169" s="27">
        <v>0</v>
      </c>
      <c r="V1169" s="26">
        <v>0</v>
      </c>
      <c r="W1169" s="26">
        <v>0</v>
      </c>
      <c r="X1169" s="26">
        <v>0</v>
      </c>
      <c r="Y1169" s="26">
        <v>0</v>
      </c>
      <c r="Z1169" s="27">
        <v>0</v>
      </c>
      <c r="AA1169" s="27">
        <v>0</v>
      </c>
      <c r="AB1169" s="27">
        <v>0</v>
      </c>
      <c r="AC1169" s="27">
        <v>0</v>
      </c>
      <c r="AD1169" s="27">
        <v>0</v>
      </c>
      <c r="AE1169" s="27">
        <v>0</v>
      </c>
      <c r="AF1169" s="26">
        <v>0</v>
      </c>
      <c r="AG1169" s="27"/>
      <c r="AH1169" s="26">
        <v>2008</v>
      </c>
      <c r="AI1169" s="25" t="s">
        <v>87</v>
      </c>
      <c r="AJ1169" t="s">
        <v>969</v>
      </c>
      <c r="AK1169" s="11">
        <v>2388</v>
      </c>
      <c r="AL1169" s="11">
        <v>0</v>
      </c>
      <c r="AM1169" s="11">
        <v>0</v>
      </c>
      <c r="AN1169" s="11">
        <v>0</v>
      </c>
      <c r="AO1169" s="11">
        <v>0</v>
      </c>
      <c r="AP1169" s="11">
        <v>2388</v>
      </c>
      <c r="AQ1169" s="10">
        <v>15</v>
      </c>
      <c r="AR1169" s="11">
        <f t="shared" si="45"/>
        <v>358.2</v>
      </c>
      <c r="AS1169" s="13">
        <v>44408</v>
      </c>
      <c r="AT1169" s="14" t="s">
        <v>83</v>
      </c>
      <c r="AU1169" s="15">
        <f t="shared" si="59"/>
        <v>2388</v>
      </c>
      <c r="AV1169" s="11"/>
      <c r="AW1169" s="25" t="s">
        <v>684</v>
      </c>
      <c r="AY1169" s="16">
        <v>44408</v>
      </c>
      <c r="AZ1169" s="25" t="s">
        <v>684</v>
      </c>
      <c r="BH1169" s="25" t="s">
        <v>964</v>
      </c>
      <c r="BJ1169" s="25" t="s">
        <v>965</v>
      </c>
      <c r="BK1169" s="25" t="s">
        <v>966</v>
      </c>
      <c r="BL1169" s="25">
        <v>97838</v>
      </c>
      <c r="BM1169" s="25" t="s">
        <v>84</v>
      </c>
      <c r="BR1169" s="25">
        <v>3.6</v>
      </c>
      <c r="BS1169" s="25" t="s">
        <v>728</v>
      </c>
    </row>
    <row r="1170" spans="2:71">
      <c r="B1170" s="46" t="s">
        <v>962</v>
      </c>
      <c r="C1170" s="25" t="s">
        <v>73</v>
      </c>
      <c r="E1170" s="41">
        <v>43935</v>
      </c>
      <c r="F1170" s="41">
        <v>43935</v>
      </c>
      <c r="G1170" s="41">
        <v>44300</v>
      </c>
      <c r="H1170" s="25" t="s">
        <v>963</v>
      </c>
      <c r="J1170" s="25" t="s">
        <v>964</v>
      </c>
      <c r="L1170" s="25" t="s">
        <v>965</v>
      </c>
      <c r="M1170" s="25" t="s">
        <v>966</v>
      </c>
      <c r="N1170" s="25">
        <v>97838</v>
      </c>
      <c r="R1170" s="27">
        <v>100000</v>
      </c>
      <c r="S1170" s="27">
        <v>0</v>
      </c>
      <c r="T1170" s="27">
        <v>0</v>
      </c>
      <c r="U1170" s="27">
        <v>0</v>
      </c>
      <c r="V1170" s="26">
        <v>0</v>
      </c>
      <c r="W1170" s="26">
        <v>0</v>
      </c>
      <c r="X1170" s="26">
        <v>0</v>
      </c>
      <c r="Y1170" s="26">
        <v>0</v>
      </c>
      <c r="Z1170" s="27">
        <v>0</v>
      </c>
      <c r="AA1170" s="27">
        <v>0</v>
      </c>
      <c r="AB1170" s="27">
        <v>0</v>
      </c>
      <c r="AC1170" s="27">
        <v>0</v>
      </c>
      <c r="AD1170" s="27">
        <v>0</v>
      </c>
      <c r="AE1170" s="27">
        <v>0</v>
      </c>
      <c r="AF1170" s="26">
        <v>0</v>
      </c>
      <c r="AG1170" s="27"/>
      <c r="AH1170" s="26">
        <v>2009</v>
      </c>
      <c r="AI1170" s="25" t="s">
        <v>87</v>
      </c>
      <c r="AJ1170" t="s">
        <v>970</v>
      </c>
      <c r="AK1170" s="11">
        <v>2388</v>
      </c>
      <c r="AL1170" s="11">
        <v>0</v>
      </c>
      <c r="AM1170" s="11">
        <v>0</v>
      </c>
      <c r="AN1170" s="11">
        <v>0</v>
      </c>
      <c r="AO1170" s="11">
        <v>0</v>
      </c>
      <c r="AP1170" s="11">
        <v>2388</v>
      </c>
      <c r="AQ1170" s="10">
        <v>15</v>
      </c>
      <c r="AR1170" s="11">
        <f t="shared" si="45"/>
        <v>358.2</v>
      </c>
      <c r="AS1170" s="13">
        <v>44408</v>
      </c>
      <c r="AT1170" s="14" t="s">
        <v>83</v>
      </c>
      <c r="AU1170" s="15">
        <f t="shared" si="59"/>
        <v>2388</v>
      </c>
      <c r="AV1170" s="11"/>
      <c r="AW1170" s="25" t="s">
        <v>684</v>
      </c>
      <c r="AY1170" s="16">
        <v>44408</v>
      </c>
      <c r="AZ1170" s="25" t="s">
        <v>684</v>
      </c>
      <c r="BH1170" s="25" t="s">
        <v>964</v>
      </c>
      <c r="BJ1170" s="25" t="s">
        <v>965</v>
      </c>
      <c r="BK1170" s="25" t="s">
        <v>966</v>
      </c>
      <c r="BL1170" s="25">
        <v>97838</v>
      </c>
      <c r="BM1170" s="25" t="s">
        <v>84</v>
      </c>
      <c r="BR1170" s="25">
        <v>3.6</v>
      </c>
      <c r="BS1170" s="25" t="s">
        <v>728</v>
      </c>
    </row>
    <row r="1171" spans="2:71">
      <c r="B1171" s="46" t="s">
        <v>962</v>
      </c>
      <c r="C1171" s="25" t="s">
        <v>73</v>
      </c>
      <c r="E1171" s="41">
        <v>43935</v>
      </c>
      <c r="F1171" s="41">
        <v>43935</v>
      </c>
      <c r="G1171" s="41">
        <v>44300</v>
      </c>
      <c r="H1171" s="25" t="s">
        <v>963</v>
      </c>
      <c r="J1171" s="25" t="s">
        <v>964</v>
      </c>
      <c r="L1171" s="25" t="s">
        <v>965</v>
      </c>
      <c r="M1171" s="25" t="s">
        <v>966</v>
      </c>
      <c r="N1171" s="25">
        <v>97838</v>
      </c>
      <c r="R1171" s="27">
        <v>100000</v>
      </c>
      <c r="S1171" s="27">
        <v>0</v>
      </c>
      <c r="T1171" s="27">
        <v>0</v>
      </c>
      <c r="U1171" s="27">
        <v>0</v>
      </c>
      <c r="V1171" s="26">
        <v>0</v>
      </c>
      <c r="W1171" s="26">
        <v>0</v>
      </c>
      <c r="X1171" s="26">
        <v>0</v>
      </c>
      <c r="Y1171" s="26">
        <v>0</v>
      </c>
      <c r="Z1171" s="27">
        <v>0</v>
      </c>
      <c r="AA1171" s="27">
        <v>0</v>
      </c>
      <c r="AB1171" s="27">
        <v>0</v>
      </c>
      <c r="AC1171" s="27">
        <v>0</v>
      </c>
      <c r="AD1171" s="27">
        <v>0</v>
      </c>
      <c r="AE1171" s="27">
        <v>0</v>
      </c>
      <c r="AF1171" s="26">
        <v>0</v>
      </c>
      <c r="AG1171" s="27"/>
      <c r="AH1171" s="26">
        <v>2019</v>
      </c>
      <c r="AI1171" s="25" t="s">
        <v>408</v>
      </c>
      <c r="AJ1171" t="s">
        <v>971</v>
      </c>
      <c r="AK1171" s="11">
        <v>2388</v>
      </c>
      <c r="AL1171" s="11">
        <v>0</v>
      </c>
      <c r="AM1171" s="11">
        <v>0</v>
      </c>
      <c r="AN1171" s="11">
        <v>0</v>
      </c>
      <c r="AO1171" s="11">
        <v>0</v>
      </c>
      <c r="AP1171" s="11">
        <v>2388</v>
      </c>
      <c r="AQ1171" s="10">
        <v>15</v>
      </c>
      <c r="AR1171" s="11">
        <f t="shared" si="45"/>
        <v>358.2</v>
      </c>
      <c r="AS1171" s="13">
        <v>44408</v>
      </c>
      <c r="AT1171" s="14" t="s">
        <v>83</v>
      </c>
      <c r="AU1171" s="15">
        <f t="shared" si="59"/>
        <v>2388</v>
      </c>
      <c r="AV1171" s="11"/>
      <c r="AW1171" s="25" t="s">
        <v>684</v>
      </c>
      <c r="AY1171" s="16">
        <v>44408</v>
      </c>
      <c r="AZ1171" s="25" t="s">
        <v>684</v>
      </c>
      <c r="BH1171" s="25" t="s">
        <v>964</v>
      </c>
      <c r="BJ1171" s="25" t="s">
        <v>965</v>
      </c>
      <c r="BK1171" s="25" t="s">
        <v>966</v>
      </c>
      <c r="BL1171" s="25">
        <v>97838</v>
      </c>
      <c r="BM1171" s="25" t="s">
        <v>84</v>
      </c>
      <c r="BR1171" s="25">
        <v>3.6</v>
      </c>
      <c r="BS1171" s="25" t="s">
        <v>728</v>
      </c>
    </row>
    <row r="1172" spans="2:71">
      <c r="B1172" s="46" t="s">
        <v>962</v>
      </c>
      <c r="C1172" s="25" t="s">
        <v>73</v>
      </c>
      <c r="E1172" s="41">
        <v>43935</v>
      </c>
      <c r="F1172" s="41">
        <v>43935</v>
      </c>
      <c r="G1172" s="41">
        <v>44300</v>
      </c>
      <c r="H1172" s="25" t="s">
        <v>963</v>
      </c>
      <c r="J1172" s="25" t="s">
        <v>964</v>
      </c>
      <c r="L1172" s="25" t="s">
        <v>965</v>
      </c>
      <c r="M1172" s="25" t="s">
        <v>966</v>
      </c>
      <c r="N1172" s="25">
        <v>97838</v>
      </c>
      <c r="R1172" s="27">
        <v>100000</v>
      </c>
      <c r="S1172" s="27">
        <v>0</v>
      </c>
      <c r="T1172" s="27">
        <v>0</v>
      </c>
      <c r="U1172" s="27">
        <v>0</v>
      </c>
      <c r="V1172" s="26">
        <v>0</v>
      </c>
      <c r="W1172" s="26">
        <v>0</v>
      </c>
      <c r="X1172" s="26">
        <v>0</v>
      </c>
      <c r="Y1172" s="26">
        <v>0</v>
      </c>
      <c r="Z1172" s="27">
        <v>0</v>
      </c>
      <c r="AA1172" s="27">
        <v>0</v>
      </c>
      <c r="AB1172" s="27">
        <v>0</v>
      </c>
      <c r="AC1172" s="27">
        <v>0</v>
      </c>
      <c r="AD1172" s="27">
        <v>0</v>
      </c>
      <c r="AE1172" s="27">
        <v>0</v>
      </c>
      <c r="AF1172" s="26">
        <v>0</v>
      </c>
      <c r="AG1172" s="27"/>
      <c r="AH1172" s="26">
        <v>2007</v>
      </c>
      <c r="AI1172" s="25" t="s">
        <v>87</v>
      </c>
      <c r="AJ1172" t="s">
        <v>972</v>
      </c>
      <c r="AK1172" s="11">
        <v>2388</v>
      </c>
      <c r="AL1172" s="11">
        <v>0</v>
      </c>
      <c r="AM1172" s="11">
        <v>0</v>
      </c>
      <c r="AN1172" s="11">
        <v>0</v>
      </c>
      <c r="AO1172" s="11">
        <v>0</v>
      </c>
      <c r="AP1172" s="11">
        <v>2388</v>
      </c>
      <c r="AQ1172" s="10">
        <v>15</v>
      </c>
      <c r="AR1172" s="11">
        <f t="shared" si="45"/>
        <v>358.2</v>
      </c>
      <c r="AS1172" s="13">
        <v>44408</v>
      </c>
      <c r="AT1172" s="14" t="s">
        <v>83</v>
      </c>
      <c r="AU1172" s="15">
        <f t="shared" si="59"/>
        <v>2388</v>
      </c>
      <c r="AV1172" s="11"/>
      <c r="AW1172" s="25" t="s">
        <v>684</v>
      </c>
      <c r="AY1172" s="16">
        <v>44408</v>
      </c>
      <c r="AZ1172" s="25" t="s">
        <v>684</v>
      </c>
      <c r="BH1172" s="25" t="s">
        <v>964</v>
      </c>
      <c r="BJ1172" s="25" t="s">
        <v>965</v>
      </c>
      <c r="BK1172" s="25" t="s">
        <v>966</v>
      </c>
      <c r="BL1172" s="25">
        <v>97838</v>
      </c>
      <c r="BM1172" s="25" t="s">
        <v>84</v>
      </c>
      <c r="BR1172" s="25">
        <v>3.6</v>
      </c>
      <c r="BS1172" s="25" t="s">
        <v>728</v>
      </c>
    </row>
    <row r="1173" spans="2:71">
      <c r="B1173" s="46" t="s">
        <v>962</v>
      </c>
      <c r="C1173" s="25" t="s">
        <v>96</v>
      </c>
      <c r="E1173" s="41">
        <v>43971</v>
      </c>
      <c r="F1173" s="41">
        <v>43935</v>
      </c>
      <c r="G1173" s="41">
        <v>44300</v>
      </c>
      <c r="H1173" s="25" t="s">
        <v>963</v>
      </c>
      <c r="J1173" s="25" t="s">
        <v>964</v>
      </c>
      <c r="L1173" s="25" t="s">
        <v>965</v>
      </c>
      <c r="M1173" s="25" t="s">
        <v>966</v>
      </c>
      <c r="N1173" s="25">
        <v>97838</v>
      </c>
      <c r="R1173" s="27">
        <v>100000</v>
      </c>
      <c r="S1173" s="27">
        <v>0</v>
      </c>
      <c r="T1173" s="27">
        <v>0</v>
      </c>
      <c r="U1173" s="27">
        <v>0</v>
      </c>
      <c r="V1173" s="26">
        <v>0</v>
      </c>
      <c r="W1173" s="26">
        <v>0</v>
      </c>
      <c r="X1173" s="26">
        <v>0</v>
      </c>
      <c r="Y1173" s="26">
        <v>0</v>
      </c>
      <c r="Z1173" s="27">
        <v>0</v>
      </c>
      <c r="AA1173" s="27">
        <v>0</v>
      </c>
      <c r="AB1173" s="27">
        <v>0</v>
      </c>
      <c r="AC1173" s="27">
        <v>0</v>
      </c>
      <c r="AD1173" s="27">
        <v>0</v>
      </c>
      <c r="AE1173" s="27">
        <v>0</v>
      </c>
      <c r="AF1173" s="26">
        <v>0</v>
      </c>
      <c r="AH1173" s="26">
        <v>2001</v>
      </c>
      <c r="AI1173" s="25" t="s">
        <v>81</v>
      </c>
      <c r="AJ1173" t="s">
        <v>967</v>
      </c>
      <c r="AK1173" s="11">
        <v>-2152.4699999999998</v>
      </c>
      <c r="AL1173" s="11">
        <v>0</v>
      </c>
      <c r="AM1173" s="11">
        <v>0</v>
      </c>
      <c r="AN1173" s="11">
        <v>0</v>
      </c>
      <c r="AO1173" s="11">
        <v>0</v>
      </c>
      <c r="AP1173" s="11">
        <v>-2152.4699999999998</v>
      </c>
      <c r="AQ1173" s="10">
        <v>15</v>
      </c>
      <c r="AR1173" s="11">
        <f t="shared" si="45"/>
        <v>-322.87049999999994</v>
      </c>
      <c r="AS1173" s="13">
        <v>44408</v>
      </c>
      <c r="AT1173" s="14" t="s">
        <v>83</v>
      </c>
      <c r="AU1173" s="15">
        <f t="shared" si="59"/>
        <v>-2152.4699999999998</v>
      </c>
      <c r="AV1173" s="11"/>
      <c r="AW1173" s="25" t="s">
        <v>684</v>
      </c>
      <c r="AY1173" s="16">
        <v>44408</v>
      </c>
      <c r="AZ1173" s="25" t="s">
        <v>684</v>
      </c>
      <c r="BH1173" s="25" t="s">
        <v>964</v>
      </c>
      <c r="BJ1173" s="25" t="s">
        <v>965</v>
      </c>
      <c r="BK1173" s="25" t="s">
        <v>966</v>
      </c>
      <c r="BL1173" s="25">
        <v>97838</v>
      </c>
      <c r="BM1173" s="25" t="s">
        <v>84</v>
      </c>
      <c r="BR1173" s="25">
        <v>3.6</v>
      </c>
      <c r="BS1173" s="25" t="s">
        <v>728</v>
      </c>
    </row>
    <row r="1174" spans="2:71">
      <c r="B1174" s="46" t="s">
        <v>962</v>
      </c>
      <c r="C1174" s="25" t="s">
        <v>96</v>
      </c>
      <c r="E1174" s="41">
        <v>43971</v>
      </c>
      <c r="F1174" s="41">
        <v>43935</v>
      </c>
      <c r="G1174" s="41">
        <v>44300</v>
      </c>
      <c r="H1174" s="25" t="s">
        <v>963</v>
      </c>
      <c r="J1174" s="25" t="s">
        <v>964</v>
      </c>
      <c r="L1174" s="25" t="s">
        <v>965</v>
      </c>
      <c r="M1174" s="25" t="s">
        <v>966</v>
      </c>
      <c r="N1174" s="25">
        <v>97838</v>
      </c>
      <c r="R1174" s="27">
        <v>100000</v>
      </c>
      <c r="S1174" s="27">
        <v>0</v>
      </c>
      <c r="T1174" s="27">
        <v>0</v>
      </c>
      <c r="U1174" s="27">
        <v>0</v>
      </c>
      <c r="V1174" s="26">
        <v>0</v>
      </c>
      <c r="W1174" s="26">
        <v>0</v>
      </c>
      <c r="X1174" s="26">
        <v>0</v>
      </c>
      <c r="Y1174" s="26">
        <v>0</v>
      </c>
      <c r="Z1174" s="27">
        <v>0</v>
      </c>
      <c r="AA1174" s="27">
        <v>0</v>
      </c>
      <c r="AB1174" s="27">
        <v>0</v>
      </c>
      <c r="AC1174" s="27">
        <v>0</v>
      </c>
      <c r="AD1174" s="27">
        <v>0</v>
      </c>
      <c r="AE1174" s="27">
        <v>0</v>
      </c>
      <c r="AF1174" s="26">
        <v>0</v>
      </c>
      <c r="AH1174" s="26">
        <v>2002</v>
      </c>
      <c r="AI1174" s="25" t="s">
        <v>81</v>
      </c>
      <c r="AJ1174" t="s">
        <v>973</v>
      </c>
      <c r="AK1174" s="11">
        <v>2152.4699999999998</v>
      </c>
      <c r="AL1174" s="11">
        <v>0</v>
      </c>
      <c r="AM1174" s="11">
        <v>0</v>
      </c>
      <c r="AN1174" s="11">
        <v>0</v>
      </c>
      <c r="AO1174" s="11">
        <v>0</v>
      </c>
      <c r="AP1174" s="11">
        <v>2152.4699999999998</v>
      </c>
      <c r="AQ1174" s="10">
        <v>15</v>
      </c>
      <c r="AR1174" s="11">
        <f t="shared" si="45"/>
        <v>322.87049999999994</v>
      </c>
      <c r="AS1174" s="13">
        <v>44408</v>
      </c>
      <c r="AT1174" s="14" t="s">
        <v>83</v>
      </c>
      <c r="AU1174" s="15">
        <f t="shared" si="59"/>
        <v>2152.4699999999998</v>
      </c>
      <c r="AV1174" s="11"/>
      <c r="AW1174" s="25" t="s">
        <v>684</v>
      </c>
      <c r="AY1174" s="16">
        <v>44408</v>
      </c>
      <c r="AZ1174" s="25" t="s">
        <v>684</v>
      </c>
      <c r="BH1174" s="25" t="s">
        <v>964</v>
      </c>
      <c r="BJ1174" s="25" t="s">
        <v>965</v>
      </c>
      <c r="BK1174" s="25" t="s">
        <v>966</v>
      </c>
      <c r="BL1174" s="25">
        <v>97838</v>
      </c>
      <c r="BM1174" s="25" t="s">
        <v>84</v>
      </c>
      <c r="BR1174" s="25">
        <v>3.6</v>
      </c>
      <c r="BS1174" s="25" t="s">
        <v>728</v>
      </c>
    </row>
    <row r="1175" spans="2:71">
      <c r="B1175" s="46" t="s">
        <v>962</v>
      </c>
      <c r="C1175" s="25" t="s">
        <v>96</v>
      </c>
      <c r="E1175" s="41">
        <v>43993</v>
      </c>
      <c r="F1175" s="41">
        <v>43935</v>
      </c>
      <c r="G1175" s="41">
        <v>44300</v>
      </c>
      <c r="H1175" s="25" t="s">
        <v>963</v>
      </c>
      <c r="J1175" s="25" t="s">
        <v>964</v>
      </c>
      <c r="L1175" s="25" t="s">
        <v>965</v>
      </c>
      <c r="M1175" s="25" t="s">
        <v>966</v>
      </c>
      <c r="N1175" s="25">
        <v>97838</v>
      </c>
      <c r="R1175" s="27">
        <v>100000</v>
      </c>
      <c r="S1175" s="27">
        <v>0</v>
      </c>
      <c r="T1175" s="27">
        <v>0</v>
      </c>
      <c r="U1175" s="27">
        <v>0</v>
      </c>
      <c r="V1175" s="26">
        <v>0</v>
      </c>
      <c r="W1175" s="26">
        <v>0</v>
      </c>
      <c r="X1175" s="26">
        <v>0</v>
      </c>
      <c r="Y1175" s="26">
        <v>0</v>
      </c>
      <c r="Z1175" s="27">
        <v>0</v>
      </c>
      <c r="AA1175" s="27">
        <v>0</v>
      </c>
      <c r="AB1175" s="27">
        <v>0</v>
      </c>
      <c r="AC1175" s="27">
        <v>0</v>
      </c>
      <c r="AD1175" s="27">
        <v>0</v>
      </c>
      <c r="AE1175" s="27">
        <v>0</v>
      </c>
      <c r="AF1175" s="26">
        <v>0</v>
      </c>
      <c r="AH1175" s="26">
        <v>2001</v>
      </c>
      <c r="AI1175" s="25" t="s">
        <v>81</v>
      </c>
      <c r="AJ1175" t="s">
        <v>967</v>
      </c>
      <c r="AK1175" s="11">
        <v>2008.53</v>
      </c>
      <c r="AL1175" s="11">
        <v>0</v>
      </c>
      <c r="AM1175" s="11">
        <v>0</v>
      </c>
      <c r="AN1175" s="11">
        <v>0</v>
      </c>
      <c r="AO1175" s="11">
        <v>0</v>
      </c>
      <c r="AP1175" s="11">
        <v>2008.53</v>
      </c>
      <c r="AQ1175" s="10">
        <v>15</v>
      </c>
      <c r="AR1175" s="11">
        <f t="shared" si="45"/>
        <v>301.27949999999998</v>
      </c>
      <c r="AS1175" s="13">
        <v>44408</v>
      </c>
      <c r="AT1175" s="14" t="s">
        <v>83</v>
      </c>
      <c r="AU1175" s="15">
        <f t="shared" si="59"/>
        <v>2008.53</v>
      </c>
      <c r="AV1175" s="11"/>
      <c r="AW1175" s="25" t="s">
        <v>684</v>
      </c>
      <c r="AY1175" s="16">
        <v>44408</v>
      </c>
      <c r="AZ1175" s="25" t="s">
        <v>684</v>
      </c>
      <c r="BH1175" s="25" t="s">
        <v>964</v>
      </c>
      <c r="BJ1175" s="25" t="s">
        <v>965</v>
      </c>
      <c r="BK1175" s="25" t="s">
        <v>966</v>
      </c>
      <c r="BL1175" s="25">
        <v>97838</v>
      </c>
      <c r="BM1175" s="25" t="s">
        <v>84</v>
      </c>
      <c r="BR1175" s="25">
        <v>3.6</v>
      </c>
      <c r="BS1175" s="25" t="s">
        <v>728</v>
      </c>
    </row>
    <row r="1176" spans="2:71">
      <c r="B1176" s="46" t="s">
        <v>962</v>
      </c>
      <c r="C1176" s="25" t="s">
        <v>96</v>
      </c>
      <c r="E1176" s="41">
        <v>44033</v>
      </c>
      <c r="F1176" s="41">
        <v>43935</v>
      </c>
      <c r="G1176" s="41">
        <v>44300</v>
      </c>
      <c r="H1176" s="25" t="s">
        <v>963</v>
      </c>
      <c r="J1176" s="25" t="s">
        <v>964</v>
      </c>
      <c r="L1176" s="25" t="s">
        <v>965</v>
      </c>
      <c r="M1176" s="25" t="s">
        <v>966</v>
      </c>
      <c r="N1176" s="25">
        <v>97838</v>
      </c>
      <c r="R1176" s="27">
        <v>100000</v>
      </c>
      <c r="S1176" s="27">
        <v>0</v>
      </c>
      <c r="T1176" s="27">
        <v>0</v>
      </c>
      <c r="U1176" s="27">
        <v>0</v>
      </c>
      <c r="V1176" s="26">
        <v>0</v>
      </c>
      <c r="W1176" s="26">
        <v>0</v>
      </c>
      <c r="X1176" s="26">
        <v>0</v>
      </c>
      <c r="Y1176" s="26">
        <v>0</v>
      </c>
      <c r="Z1176" s="27">
        <v>0</v>
      </c>
      <c r="AA1176" s="27">
        <v>0</v>
      </c>
      <c r="AB1176" s="27">
        <v>0</v>
      </c>
      <c r="AC1176" s="27">
        <v>0</v>
      </c>
      <c r="AD1176" s="27">
        <v>0</v>
      </c>
      <c r="AE1176" s="27">
        <v>0</v>
      </c>
      <c r="AF1176" s="26">
        <v>0</v>
      </c>
      <c r="AH1176" s="26">
        <v>2001</v>
      </c>
      <c r="AI1176" s="25" t="s">
        <v>81</v>
      </c>
      <c r="AJ1176" t="s">
        <v>967</v>
      </c>
      <c r="AK1176" s="11">
        <v>-1746.84</v>
      </c>
      <c r="AL1176" s="11">
        <v>0</v>
      </c>
      <c r="AM1176" s="11">
        <v>0</v>
      </c>
      <c r="AN1176" s="11">
        <v>0</v>
      </c>
      <c r="AO1176" s="11">
        <v>0</v>
      </c>
      <c r="AP1176" s="11">
        <v>-1746.84</v>
      </c>
      <c r="AQ1176" s="10">
        <v>15</v>
      </c>
      <c r="AR1176" s="11">
        <f t="shared" si="45"/>
        <v>-262.02599999999995</v>
      </c>
      <c r="AS1176" s="13">
        <v>44408</v>
      </c>
      <c r="AT1176" s="14" t="s">
        <v>83</v>
      </c>
      <c r="AU1176" s="15">
        <f t="shared" si="59"/>
        <v>-1746.84</v>
      </c>
      <c r="AV1176" s="11"/>
      <c r="AW1176" s="25" t="s">
        <v>684</v>
      </c>
      <c r="AY1176" s="16">
        <v>44408</v>
      </c>
      <c r="AZ1176" s="25" t="s">
        <v>684</v>
      </c>
      <c r="BH1176" s="25" t="s">
        <v>964</v>
      </c>
      <c r="BJ1176" s="25" t="s">
        <v>965</v>
      </c>
      <c r="BK1176" s="25" t="s">
        <v>966</v>
      </c>
      <c r="BL1176" s="25">
        <v>97838</v>
      </c>
      <c r="BM1176" s="25" t="s">
        <v>84</v>
      </c>
      <c r="BR1176" s="25">
        <v>3.6</v>
      </c>
      <c r="BS1176" s="25" t="s">
        <v>728</v>
      </c>
    </row>
    <row r="1177" spans="2:71">
      <c r="B1177" s="46" t="s">
        <v>962</v>
      </c>
      <c r="C1177" s="25" t="s">
        <v>96</v>
      </c>
      <c r="E1177" s="41">
        <v>44033</v>
      </c>
      <c r="F1177" s="41">
        <v>43935</v>
      </c>
      <c r="G1177" s="41">
        <v>44300</v>
      </c>
      <c r="H1177" s="25" t="s">
        <v>963</v>
      </c>
      <c r="J1177" s="25" t="s">
        <v>964</v>
      </c>
      <c r="L1177" s="25" t="s">
        <v>965</v>
      </c>
      <c r="M1177" s="25" t="s">
        <v>966</v>
      </c>
      <c r="N1177" s="25">
        <v>97838</v>
      </c>
      <c r="R1177" s="27">
        <v>100000</v>
      </c>
      <c r="S1177" s="27">
        <v>0</v>
      </c>
      <c r="T1177" s="27">
        <v>0</v>
      </c>
      <c r="U1177" s="27">
        <v>0</v>
      </c>
      <c r="V1177" s="26">
        <v>0</v>
      </c>
      <c r="W1177" s="26">
        <v>0</v>
      </c>
      <c r="X1177" s="26">
        <v>0</v>
      </c>
      <c r="Y1177" s="26">
        <v>0</v>
      </c>
      <c r="Z1177" s="27">
        <v>0</v>
      </c>
      <c r="AA1177" s="27">
        <v>0</v>
      </c>
      <c r="AB1177" s="27">
        <v>0</v>
      </c>
      <c r="AC1177" s="27">
        <v>0</v>
      </c>
      <c r="AD1177" s="27">
        <v>0</v>
      </c>
      <c r="AE1177" s="27">
        <v>0</v>
      </c>
      <c r="AF1177" s="26">
        <v>0</v>
      </c>
      <c r="AH1177" s="26">
        <v>2008</v>
      </c>
      <c r="AI1177" s="25" t="s">
        <v>122</v>
      </c>
      <c r="AJ1177" t="s">
        <v>974</v>
      </c>
      <c r="AK1177" s="11">
        <v>1746.84</v>
      </c>
      <c r="AL1177" s="11">
        <v>0</v>
      </c>
      <c r="AM1177" s="11">
        <v>0</v>
      </c>
      <c r="AN1177" s="11">
        <v>0</v>
      </c>
      <c r="AO1177" s="11">
        <v>0</v>
      </c>
      <c r="AP1177" s="11">
        <v>1746.84</v>
      </c>
      <c r="AQ1177" s="10">
        <v>15</v>
      </c>
      <c r="AR1177" s="11">
        <f t="shared" si="45"/>
        <v>262.02599999999995</v>
      </c>
      <c r="AS1177" s="13">
        <v>44408</v>
      </c>
      <c r="AT1177" s="14" t="s">
        <v>83</v>
      </c>
      <c r="AU1177" s="15">
        <f t="shared" si="59"/>
        <v>1746.84</v>
      </c>
      <c r="AV1177" s="11"/>
      <c r="AW1177" s="25" t="s">
        <v>684</v>
      </c>
      <c r="AY1177" s="16">
        <v>44408</v>
      </c>
      <c r="AZ1177" s="25" t="s">
        <v>684</v>
      </c>
      <c r="BH1177" s="25" t="s">
        <v>964</v>
      </c>
      <c r="BJ1177" s="25" t="s">
        <v>965</v>
      </c>
      <c r="BK1177" s="25" t="s">
        <v>966</v>
      </c>
      <c r="BL1177" s="25">
        <v>97838</v>
      </c>
      <c r="BM1177" s="25" t="s">
        <v>84</v>
      </c>
      <c r="BR1177" s="25">
        <v>3.6</v>
      </c>
      <c r="BS1177" s="25" t="s">
        <v>728</v>
      </c>
    </row>
    <row r="1178" spans="2:71">
      <c r="B1178" s="46" t="s">
        <v>962</v>
      </c>
      <c r="C1178" s="25" t="s">
        <v>96</v>
      </c>
      <c r="E1178" s="41">
        <v>44103</v>
      </c>
      <c r="F1178" s="41">
        <v>43935</v>
      </c>
      <c r="G1178" s="41">
        <v>44300</v>
      </c>
      <c r="H1178" s="25" t="s">
        <v>963</v>
      </c>
      <c r="J1178" s="25" t="s">
        <v>964</v>
      </c>
      <c r="L1178" s="25" t="s">
        <v>965</v>
      </c>
      <c r="M1178" s="25" t="s">
        <v>966</v>
      </c>
      <c r="N1178" s="25">
        <v>97838</v>
      </c>
      <c r="R1178" s="27">
        <v>100000</v>
      </c>
      <c r="S1178" s="27">
        <v>0</v>
      </c>
      <c r="T1178" s="27">
        <v>0</v>
      </c>
      <c r="U1178" s="27">
        <v>0</v>
      </c>
      <c r="V1178" s="26">
        <v>0</v>
      </c>
      <c r="W1178" s="26">
        <v>0</v>
      </c>
      <c r="X1178" s="26">
        <v>0</v>
      </c>
      <c r="Y1178" s="26">
        <v>0</v>
      </c>
      <c r="Z1178" s="27">
        <v>0</v>
      </c>
      <c r="AA1178" s="27">
        <v>0</v>
      </c>
      <c r="AB1178" s="27">
        <v>0</v>
      </c>
      <c r="AC1178" s="27">
        <v>0</v>
      </c>
      <c r="AD1178" s="27">
        <v>0</v>
      </c>
      <c r="AE1178" s="27">
        <v>0</v>
      </c>
      <c r="AF1178" s="26">
        <v>0</v>
      </c>
      <c r="AH1178" s="26">
        <v>2009</v>
      </c>
      <c r="AI1178" s="25" t="s">
        <v>87</v>
      </c>
      <c r="AJ1178" t="s">
        <v>970</v>
      </c>
      <c r="AK1178" s="11">
        <v>-1288.8699999999999</v>
      </c>
      <c r="AL1178" s="11">
        <v>0</v>
      </c>
      <c r="AM1178" s="11">
        <v>0</v>
      </c>
      <c r="AN1178" s="11">
        <v>0</v>
      </c>
      <c r="AO1178" s="11">
        <v>0</v>
      </c>
      <c r="AP1178" s="11">
        <v>-1288.8699999999999</v>
      </c>
      <c r="AQ1178" s="10">
        <v>15</v>
      </c>
      <c r="AR1178" s="11">
        <f t="shared" ref="AR1178" si="66">AP1178*AQ1178%</f>
        <v>-193.33049999999997</v>
      </c>
      <c r="AS1178" s="13">
        <v>44408</v>
      </c>
      <c r="AT1178" s="14" t="s">
        <v>83</v>
      </c>
      <c r="AU1178" s="15">
        <f t="shared" si="59"/>
        <v>-1288.8699999999999</v>
      </c>
      <c r="AV1178" s="11"/>
      <c r="AW1178" s="25" t="s">
        <v>684</v>
      </c>
      <c r="AY1178" s="16">
        <v>44408</v>
      </c>
      <c r="AZ1178" s="25" t="s">
        <v>684</v>
      </c>
      <c r="BH1178" s="25" t="s">
        <v>964</v>
      </c>
      <c r="BJ1178" s="25" t="s">
        <v>965</v>
      </c>
      <c r="BK1178" s="25" t="s">
        <v>966</v>
      </c>
      <c r="BL1178" s="25">
        <v>97838</v>
      </c>
      <c r="BM1178" s="25" t="s">
        <v>84</v>
      </c>
      <c r="BR1178" s="25">
        <v>3.6</v>
      </c>
      <c r="BS1178" s="25" t="s">
        <v>728</v>
      </c>
    </row>
    <row r="1179" spans="2:71">
      <c r="B1179" s="46" t="s">
        <v>962</v>
      </c>
      <c r="C1179" s="25" t="s">
        <v>96</v>
      </c>
      <c r="E1179" s="41">
        <v>44118</v>
      </c>
      <c r="F1179" s="41">
        <v>43935</v>
      </c>
      <c r="G1179" s="41">
        <v>44300</v>
      </c>
      <c r="H1179" s="25" t="s">
        <v>963</v>
      </c>
      <c r="J1179" s="25" t="s">
        <v>964</v>
      </c>
      <c r="L1179" s="25" t="s">
        <v>965</v>
      </c>
      <c r="M1179" s="25" t="s">
        <v>966</v>
      </c>
      <c r="N1179" s="25">
        <v>97838</v>
      </c>
      <c r="R1179" s="27">
        <v>100000</v>
      </c>
      <c r="S1179" s="27">
        <v>0</v>
      </c>
      <c r="T1179" s="27">
        <v>0</v>
      </c>
      <c r="U1179" s="27">
        <v>0</v>
      </c>
      <c r="V1179" s="26">
        <v>0</v>
      </c>
      <c r="W1179" s="26">
        <v>0</v>
      </c>
      <c r="X1179" s="26">
        <v>0</v>
      </c>
      <c r="Y1179" s="26">
        <v>0</v>
      </c>
      <c r="Z1179" s="27">
        <v>0</v>
      </c>
      <c r="AA1179" s="27">
        <v>0</v>
      </c>
      <c r="AB1179" s="27">
        <v>0</v>
      </c>
      <c r="AC1179" s="27">
        <v>0</v>
      </c>
      <c r="AD1179" s="27">
        <v>0</v>
      </c>
      <c r="AE1179" s="27">
        <v>0</v>
      </c>
      <c r="AF1179" s="26">
        <v>0</v>
      </c>
      <c r="AH1179" s="26">
        <v>2008</v>
      </c>
      <c r="AI1179" s="25" t="s">
        <v>87</v>
      </c>
      <c r="AJ1179" t="s">
        <v>1157</v>
      </c>
      <c r="AK1179" s="11">
        <v>1190.73</v>
      </c>
      <c r="AL1179" s="11">
        <v>0</v>
      </c>
      <c r="AM1179" s="11">
        <v>0</v>
      </c>
      <c r="AN1179" s="11">
        <v>0</v>
      </c>
      <c r="AO1179" s="11">
        <v>0</v>
      </c>
      <c r="AP1179" s="11">
        <v>1190.73</v>
      </c>
      <c r="AQ1179" s="10">
        <v>15</v>
      </c>
      <c r="AR1179" s="11">
        <f t="shared" ref="AR1179:AR1180" si="67">AP1179*AQ1179%</f>
        <v>178.6095</v>
      </c>
      <c r="AS1179" s="13">
        <v>44408</v>
      </c>
      <c r="AT1179" s="14" t="s">
        <v>83</v>
      </c>
      <c r="AU1179" s="15">
        <f t="shared" si="59"/>
        <v>1190.73</v>
      </c>
      <c r="AV1179" s="11"/>
      <c r="AW1179" s="25" t="s">
        <v>684</v>
      </c>
      <c r="AY1179" s="16">
        <v>44408</v>
      </c>
      <c r="AZ1179" s="25" t="s">
        <v>684</v>
      </c>
      <c r="BH1179" s="25" t="s">
        <v>964</v>
      </c>
      <c r="BJ1179" s="25" t="s">
        <v>965</v>
      </c>
      <c r="BK1179" s="25" t="s">
        <v>966</v>
      </c>
      <c r="BL1179" s="25">
        <v>97838</v>
      </c>
      <c r="BM1179" s="25" t="s">
        <v>84</v>
      </c>
      <c r="BR1179" s="25">
        <v>3.6</v>
      </c>
      <c r="BS1179" s="25" t="s">
        <v>728</v>
      </c>
    </row>
    <row r="1180" spans="2:71">
      <c r="B1180" s="46" t="s">
        <v>962</v>
      </c>
      <c r="C1180" s="25" t="s">
        <v>96</v>
      </c>
      <c r="E1180" s="41">
        <v>44120</v>
      </c>
      <c r="F1180" s="41">
        <v>43935</v>
      </c>
      <c r="G1180" s="41">
        <v>44300</v>
      </c>
      <c r="H1180" s="25" t="s">
        <v>963</v>
      </c>
      <c r="J1180" s="25" t="s">
        <v>964</v>
      </c>
      <c r="L1180" s="25" t="s">
        <v>965</v>
      </c>
      <c r="M1180" s="25" t="s">
        <v>966</v>
      </c>
      <c r="N1180" s="25">
        <v>97838</v>
      </c>
      <c r="R1180" s="27">
        <v>100000</v>
      </c>
      <c r="S1180" s="27">
        <v>0</v>
      </c>
      <c r="T1180" s="27">
        <v>0</v>
      </c>
      <c r="U1180" s="27">
        <v>0</v>
      </c>
      <c r="V1180" s="26">
        <v>0</v>
      </c>
      <c r="W1180" s="26">
        <v>0</v>
      </c>
      <c r="X1180" s="26">
        <v>0</v>
      </c>
      <c r="Y1180" s="26">
        <v>0</v>
      </c>
      <c r="Z1180" s="27">
        <v>0</v>
      </c>
      <c r="AA1180" s="27">
        <v>0</v>
      </c>
      <c r="AB1180" s="27">
        <v>0</v>
      </c>
      <c r="AC1180" s="27">
        <v>0</v>
      </c>
      <c r="AD1180" s="27">
        <v>0</v>
      </c>
      <c r="AE1180" s="27">
        <v>0</v>
      </c>
      <c r="AF1180" s="26">
        <v>0</v>
      </c>
      <c r="AH1180" s="26">
        <v>2008</v>
      </c>
      <c r="AI1180" s="25" t="s">
        <v>87</v>
      </c>
      <c r="AJ1180" t="s">
        <v>1157</v>
      </c>
      <c r="AK1180" s="11">
        <v>-1177.6500000000001</v>
      </c>
      <c r="AL1180" s="11">
        <v>0</v>
      </c>
      <c r="AM1180" s="11">
        <v>0</v>
      </c>
      <c r="AN1180" s="11">
        <v>0</v>
      </c>
      <c r="AO1180" s="11">
        <v>0</v>
      </c>
      <c r="AP1180" s="11">
        <v>-1177.6500000000001</v>
      </c>
      <c r="AQ1180" s="10">
        <v>15</v>
      </c>
      <c r="AR1180" s="11">
        <f t="shared" si="67"/>
        <v>-176.64750000000001</v>
      </c>
      <c r="AS1180" s="13">
        <v>44408</v>
      </c>
      <c r="AT1180" s="14" t="s">
        <v>83</v>
      </c>
      <c r="AU1180" s="15">
        <f t="shared" si="59"/>
        <v>-1177.6500000000001</v>
      </c>
      <c r="AV1180" s="11"/>
      <c r="AW1180" s="25" t="s">
        <v>684</v>
      </c>
      <c r="AY1180" s="16">
        <v>44408</v>
      </c>
      <c r="AZ1180" s="25" t="s">
        <v>684</v>
      </c>
      <c r="BH1180" s="25" t="s">
        <v>964</v>
      </c>
      <c r="BJ1180" s="25" t="s">
        <v>965</v>
      </c>
      <c r="BK1180" s="25" t="s">
        <v>966</v>
      </c>
      <c r="BL1180" s="25">
        <v>97838</v>
      </c>
      <c r="BM1180" s="25" t="s">
        <v>84</v>
      </c>
      <c r="BR1180" s="25">
        <v>3.6</v>
      </c>
      <c r="BS1180" s="25" t="s">
        <v>728</v>
      </c>
    </row>
    <row r="1181" spans="2:71">
      <c r="B1181" s="46" t="s">
        <v>962</v>
      </c>
      <c r="C1181" s="25" t="s">
        <v>96</v>
      </c>
      <c r="E1181" s="41">
        <v>44123</v>
      </c>
      <c r="F1181" s="41">
        <v>43935</v>
      </c>
      <c r="G1181" s="41">
        <v>44300</v>
      </c>
      <c r="H1181" s="25" t="s">
        <v>963</v>
      </c>
      <c r="J1181" s="25" t="s">
        <v>964</v>
      </c>
      <c r="L1181" s="25" t="s">
        <v>965</v>
      </c>
      <c r="M1181" s="25" t="s">
        <v>966</v>
      </c>
      <c r="N1181" s="25">
        <v>97838</v>
      </c>
      <c r="R1181" s="27">
        <v>100000</v>
      </c>
      <c r="S1181" s="27">
        <v>0</v>
      </c>
      <c r="T1181" s="27">
        <v>0</v>
      </c>
      <c r="U1181" s="27">
        <v>0</v>
      </c>
      <c r="V1181" s="26">
        <v>0</v>
      </c>
      <c r="W1181" s="26">
        <v>0</v>
      </c>
      <c r="X1181" s="26">
        <v>0</v>
      </c>
      <c r="Y1181" s="26">
        <v>0</v>
      </c>
      <c r="Z1181" s="27">
        <v>0</v>
      </c>
      <c r="AA1181" s="27">
        <v>0</v>
      </c>
      <c r="AB1181" s="27">
        <v>0</v>
      </c>
      <c r="AC1181" s="27">
        <v>0</v>
      </c>
      <c r="AD1181" s="27">
        <v>0</v>
      </c>
      <c r="AE1181" s="27">
        <v>0</v>
      </c>
      <c r="AF1181" s="26">
        <v>0</v>
      </c>
      <c r="AH1181" s="26">
        <v>2001</v>
      </c>
      <c r="AI1181" s="25" t="s">
        <v>81</v>
      </c>
      <c r="AJ1181" t="s">
        <v>967</v>
      </c>
      <c r="AK1181" s="11">
        <v>1158.02</v>
      </c>
      <c r="AL1181" s="11">
        <v>0</v>
      </c>
      <c r="AM1181" s="11">
        <v>0</v>
      </c>
      <c r="AN1181" s="11">
        <v>0</v>
      </c>
      <c r="AO1181" s="11">
        <v>0</v>
      </c>
      <c r="AP1181" s="11">
        <v>1158.02</v>
      </c>
      <c r="AQ1181" s="10">
        <v>15</v>
      </c>
      <c r="AR1181" s="11">
        <f t="shared" ref="AR1181" si="68">AP1181*AQ1181%</f>
        <v>173.703</v>
      </c>
      <c r="AS1181" s="13">
        <v>44408</v>
      </c>
      <c r="AT1181" s="14" t="s">
        <v>83</v>
      </c>
      <c r="AU1181" s="15">
        <f t="shared" si="59"/>
        <v>1158.02</v>
      </c>
      <c r="AV1181" s="11"/>
      <c r="AW1181" s="25" t="s">
        <v>684</v>
      </c>
      <c r="AY1181" s="16">
        <v>44408</v>
      </c>
      <c r="AZ1181" s="25" t="s">
        <v>684</v>
      </c>
      <c r="BH1181" s="25" t="s">
        <v>964</v>
      </c>
      <c r="BJ1181" s="25" t="s">
        <v>965</v>
      </c>
      <c r="BK1181" s="25" t="s">
        <v>966</v>
      </c>
      <c r="BL1181" s="25">
        <v>97838</v>
      </c>
      <c r="BM1181" s="25" t="s">
        <v>84</v>
      </c>
      <c r="BR1181" s="25">
        <v>3.6</v>
      </c>
      <c r="BS1181" s="25" t="s">
        <v>728</v>
      </c>
    </row>
    <row r="1182" spans="2:71">
      <c r="B1182" s="46" t="s">
        <v>962</v>
      </c>
      <c r="C1182" s="25" t="s">
        <v>96</v>
      </c>
      <c r="E1182" s="41">
        <v>44139</v>
      </c>
      <c r="F1182" s="41">
        <v>43935</v>
      </c>
      <c r="G1182" s="41">
        <v>44300</v>
      </c>
      <c r="H1182" s="25" t="s">
        <v>963</v>
      </c>
      <c r="J1182" s="25" t="s">
        <v>964</v>
      </c>
      <c r="L1182" s="25" t="s">
        <v>965</v>
      </c>
      <c r="M1182" s="25" t="s">
        <v>966</v>
      </c>
      <c r="N1182" s="25">
        <v>97838</v>
      </c>
      <c r="R1182" s="27">
        <v>100000</v>
      </c>
      <c r="S1182" s="27">
        <v>0</v>
      </c>
      <c r="T1182" s="27">
        <v>0</v>
      </c>
      <c r="U1182" s="27">
        <v>0</v>
      </c>
      <c r="V1182" s="26">
        <v>0</v>
      </c>
      <c r="W1182" s="26">
        <v>0</v>
      </c>
      <c r="X1182" s="26">
        <v>0</v>
      </c>
      <c r="Y1182" s="26">
        <v>0</v>
      </c>
      <c r="Z1182" s="27">
        <v>0</v>
      </c>
      <c r="AA1182" s="27">
        <v>0</v>
      </c>
      <c r="AB1182" s="27">
        <v>0</v>
      </c>
      <c r="AC1182" s="27">
        <v>0</v>
      </c>
      <c r="AD1182" s="27">
        <v>0</v>
      </c>
      <c r="AE1182" s="27">
        <v>0</v>
      </c>
      <c r="AF1182" s="26">
        <v>0</v>
      </c>
      <c r="AH1182" s="26">
        <v>2002</v>
      </c>
      <c r="AI1182" s="25" t="s">
        <v>81</v>
      </c>
      <c r="AJ1182" t="s">
        <v>973</v>
      </c>
      <c r="AK1182" s="11">
        <v>-1053.33</v>
      </c>
      <c r="AL1182" s="11">
        <v>0</v>
      </c>
      <c r="AM1182" s="11">
        <v>0</v>
      </c>
      <c r="AN1182" s="11">
        <v>0</v>
      </c>
      <c r="AO1182" s="11">
        <v>0</v>
      </c>
      <c r="AP1182" s="11">
        <v>-1053.33</v>
      </c>
      <c r="AQ1182" s="10">
        <v>15</v>
      </c>
      <c r="AR1182" s="11">
        <f t="shared" ref="AR1182:AR1185" si="69">AP1182*AQ1182%</f>
        <v>-157.99949999999998</v>
      </c>
      <c r="AS1182" s="13">
        <v>44408</v>
      </c>
      <c r="AT1182" s="14" t="s">
        <v>83</v>
      </c>
      <c r="AU1182" s="15">
        <f t="shared" si="59"/>
        <v>-1053.33</v>
      </c>
      <c r="AV1182" s="11"/>
      <c r="AW1182" s="25" t="s">
        <v>684</v>
      </c>
      <c r="AY1182" s="16">
        <v>44408</v>
      </c>
      <c r="AZ1182" s="25" t="s">
        <v>684</v>
      </c>
      <c r="BH1182" s="25" t="s">
        <v>964</v>
      </c>
      <c r="BJ1182" s="25" t="s">
        <v>965</v>
      </c>
      <c r="BK1182" s="25" t="s">
        <v>966</v>
      </c>
      <c r="BL1182" s="25">
        <v>97838</v>
      </c>
      <c r="BM1182" s="25" t="s">
        <v>84</v>
      </c>
      <c r="BR1182" s="25">
        <v>3.6</v>
      </c>
      <c r="BS1182" s="25" t="s">
        <v>728</v>
      </c>
    </row>
    <row r="1183" spans="2:71">
      <c r="B1183" s="46" t="s">
        <v>962</v>
      </c>
      <c r="C1183" s="25" t="s">
        <v>96</v>
      </c>
      <c r="E1183" s="41">
        <v>44139</v>
      </c>
      <c r="F1183" s="41">
        <v>43935</v>
      </c>
      <c r="G1183" s="41">
        <v>44300</v>
      </c>
      <c r="H1183" s="25" t="s">
        <v>963</v>
      </c>
      <c r="J1183" s="25" t="s">
        <v>964</v>
      </c>
      <c r="L1183" s="25" t="s">
        <v>965</v>
      </c>
      <c r="M1183" s="25" t="s">
        <v>966</v>
      </c>
      <c r="N1183" s="25">
        <v>97838</v>
      </c>
      <c r="R1183" s="27">
        <v>100000</v>
      </c>
      <c r="S1183" s="27">
        <v>0</v>
      </c>
      <c r="T1183" s="27">
        <v>0</v>
      </c>
      <c r="U1183" s="27">
        <v>0</v>
      </c>
      <c r="V1183" s="26">
        <v>0</v>
      </c>
      <c r="W1183" s="26">
        <v>0</v>
      </c>
      <c r="X1183" s="26">
        <v>0</v>
      </c>
      <c r="Y1183" s="26">
        <v>0</v>
      </c>
      <c r="Z1183" s="27">
        <v>0</v>
      </c>
      <c r="AA1183" s="27">
        <v>0</v>
      </c>
      <c r="AB1183" s="27">
        <v>0</v>
      </c>
      <c r="AC1183" s="27">
        <v>0</v>
      </c>
      <c r="AD1183" s="27">
        <v>0</v>
      </c>
      <c r="AE1183" s="27">
        <v>0</v>
      </c>
      <c r="AF1183" s="26">
        <v>0</v>
      </c>
      <c r="AH1183" s="26">
        <v>2009</v>
      </c>
      <c r="AI1183" s="25" t="s">
        <v>90</v>
      </c>
      <c r="AJ1183" t="s">
        <v>1235</v>
      </c>
      <c r="AK1183" s="11">
        <v>1053.33</v>
      </c>
      <c r="AL1183" s="11">
        <v>0</v>
      </c>
      <c r="AM1183" s="11">
        <v>0</v>
      </c>
      <c r="AN1183" s="11">
        <v>0</v>
      </c>
      <c r="AO1183" s="11">
        <v>0</v>
      </c>
      <c r="AP1183" s="11">
        <v>1053.33</v>
      </c>
      <c r="AQ1183" s="10">
        <v>15</v>
      </c>
      <c r="AR1183" s="11">
        <f t="shared" si="69"/>
        <v>157.99949999999998</v>
      </c>
      <c r="AS1183" s="13">
        <v>44408</v>
      </c>
      <c r="AT1183" s="14" t="s">
        <v>83</v>
      </c>
      <c r="AU1183" s="15">
        <f t="shared" si="59"/>
        <v>1053.33</v>
      </c>
      <c r="AV1183" s="11"/>
      <c r="AW1183" s="25" t="s">
        <v>684</v>
      </c>
      <c r="AY1183" s="16">
        <v>44408</v>
      </c>
      <c r="AZ1183" s="25" t="s">
        <v>684</v>
      </c>
      <c r="BH1183" s="25" t="s">
        <v>964</v>
      </c>
      <c r="BJ1183" s="25" t="s">
        <v>965</v>
      </c>
      <c r="BK1183" s="25" t="s">
        <v>966</v>
      </c>
      <c r="BL1183" s="25">
        <v>97838</v>
      </c>
      <c r="BM1183" s="25" t="s">
        <v>84</v>
      </c>
      <c r="BR1183" s="25">
        <v>3.6</v>
      </c>
      <c r="BS1183" s="25" t="s">
        <v>728</v>
      </c>
    </row>
    <row r="1184" spans="2:71">
      <c r="B1184" s="46" t="s">
        <v>962</v>
      </c>
      <c r="C1184" s="25" t="s">
        <v>96</v>
      </c>
      <c r="E1184" s="41">
        <v>44151</v>
      </c>
      <c r="F1184" s="41">
        <v>43935</v>
      </c>
      <c r="G1184" s="41">
        <v>44300</v>
      </c>
      <c r="H1184" s="25" t="s">
        <v>963</v>
      </c>
      <c r="J1184" s="25" t="s">
        <v>964</v>
      </c>
      <c r="L1184" s="25" t="s">
        <v>965</v>
      </c>
      <c r="M1184" s="25" t="s">
        <v>966</v>
      </c>
      <c r="N1184" s="25">
        <v>97838</v>
      </c>
      <c r="R1184" s="27">
        <v>100000</v>
      </c>
      <c r="S1184" s="27">
        <v>0</v>
      </c>
      <c r="T1184" s="27">
        <v>0</v>
      </c>
      <c r="U1184" s="27">
        <v>0</v>
      </c>
      <c r="V1184" s="26">
        <v>0</v>
      </c>
      <c r="W1184" s="26">
        <v>0</v>
      </c>
      <c r="X1184" s="26">
        <v>0</v>
      </c>
      <c r="Y1184" s="26">
        <v>0</v>
      </c>
      <c r="Z1184" s="27">
        <v>0</v>
      </c>
      <c r="AA1184" s="27">
        <v>0</v>
      </c>
      <c r="AB1184" s="27">
        <v>0</v>
      </c>
      <c r="AC1184" s="27">
        <v>0</v>
      </c>
      <c r="AD1184" s="27">
        <v>0</v>
      </c>
      <c r="AE1184" s="27">
        <v>0</v>
      </c>
      <c r="AF1184" s="26">
        <v>0</v>
      </c>
      <c r="AH1184" s="26">
        <v>2001</v>
      </c>
      <c r="AI1184" s="25" t="s">
        <v>81</v>
      </c>
      <c r="AJ1184" t="s">
        <v>967</v>
      </c>
      <c r="AK1184" s="11">
        <v>-974.83</v>
      </c>
      <c r="AL1184" s="11">
        <v>0</v>
      </c>
      <c r="AM1184" s="11">
        <v>0</v>
      </c>
      <c r="AN1184" s="11">
        <v>0</v>
      </c>
      <c r="AO1184" s="11">
        <v>0</v>
      </c>
      <c r="AP1184" s="11">
        <v>-974.83</v>
      </c>
      <c r="AQ1184" s="10">
        <v>15</v>
      </c>
      <c r="AR1184" s="11">
        <f t="shared" si="69"/>
        <v>-146.22450000000001</v>
      </c>
      <c r="AS1184" s="13">
        <v>44408</v>
      </c>
      <c r="AT1184" s="14" t="s">
        <v>83</v>
      </c>
      <c r="AU1184" s="15">
        <f t="shared" si="59"/>
        <v>-974.83</v>
      </c>
      <c r="AV1184" s="11"/>
      <c r="AW1184" s="25" t="s">
        <v>684</v>
      </c>
      <c r="AY1184" s="16">
        <v>44408</v>
      </c>
      <c r="AZ1184" s="25" t="s">
        <v>684</v>
      </c>
      <c r="BH1184" s="25" t="s">
        <v>964</v>
      </c>
      <c r="BJ1184" s="25" t="s">
        <v>965</v>
      </c>
      <c r="BK1184" s="25" t="s">
        <v>966</v>
      </c>
      <c r="BL1184" s="25">
        <v>97838</v>
      </c>
      <c r="BM1184" s="25" t="s">
        <v>84</v>
      </c>
      <c r="BR1184" s="25">
        <v>3.6</v>
      </c>
      <c r="BS1184" s="25" t="s">
        <v>728</v>
      </c>
    </row>
    <row r="1185" spans="2:71">
      <c r="B1185" s="46" t="s">
        <v>962</v>
      </c>
      <c r="C1185" s="25" t="s">
        <v>96</v>
      </c>
      <c r="E1185" s="41">
        <v>44151</v>
      </c>
      <c r="F1185" s="41">
        <v>43935</v>
      </c>
      <c r="G1185" s="41">
        <v>44300</v>
      </c>
      <c r="H1185" s="25" t="s">
        <v>963</v>
      </c>
      <c r="J1185" s="25" t="s">
        <v>964</v>
      </c>
      <c r="L1185" s="25" t="s">
        <v>965</v>
      </c>
      <c r="M1185" s="25" t="s">
        <v>966</v>
      </c>
      <c r="N1185" s="25">
        <v>97838</v>
      </c>
      <c r="R1185" s="27">
        <v>100000</v>
      </c>
      <c r="S1185" s="27">
        <v>0</v>
      </c>
      <c r="T1185" s="27">
        <v>0</v>
      </c>
      <c r="U1185" s="27">
        <v>0</v>
      </c>
      <c r="V1185" s="26">
        <v>0</v>
      </c>
      <c r="W1185" s="26">
        <v>0</v>
      </c>
      <c r="X1185" s="26">
        <v>0</v>
      </c>
      <c r="Y1185" s="26">
        <v>0</v>
      </c>
      <c r="Z1185" s="27">
        <v>0</v>
      </c>
      <c r="AA1185" s="27">
        <v>0</v>
      </c>
      <c r="AB1185" s="27">
        <v>0</v>
      </c>
      <c r="AC1185" s="27">
        <v>0</v>
      </c>
      <c r="AD1185" s="27">
        <v>0</v>
      </c>
      <c r="AE1185" s="27">
        <v>0</v>
      </c>
      <c r="AF1185" s="26">
        <v>0</v>
      </c>
      <c r="AH1185" s="26">
        <v>2002</v>
      </c>
      <c r="AI1185" s="25" t="s">
        <v>81</v>
      </c>
      <c r="AJ1185" t="s">
        <v>973</v>
      </c>
      <c r="AK1185" s="11">
        <v>974.83</v>
      </c>
      <c r="AL1185" s="11">
        <v>0</v>
      </c>
      <c r="AM1185" s="11">
        <v>0</v>
      </c>
      <c r="AN1185" s="11">
        <v>0</v>
      </c>
      <c r="AO1185" s="11">
        <v>0</v>
      </c>
      <c r="AP1185" s="11">
        <v>974.83</v>
      </c>
      <c r="AQ1185" s="10">
        <v>15</v>
      </c>
      <c r="AR1185" s="11">
        <f t="shared" si="69"/>
        <v>146.22450000000001</v>
      </c>
      <c r="AS1185" s="13">
        <v>44408</v>
      </c>
      <c r="AT1185" s="14" t="s">
        <v>83</v>
      </c>
      <c r="AU1185" s="15">
        <f t="shared" si="59"/>
        <v>974.83</v>
      </c>
      <c r="AV1185" s="11"/>
      <c r="AW1185" s="25" t="s">
        <v>684</v>
      </c>
      <c r="AY1185" s="16">
        <v>44408</v>
      </c>
      <c r="AZ1185" s="25" t="s">
        <v>684</v>
      </c>
      <c r="BH1185" s="25" t="s">
        <v>964</v>
      </c>
      <c r="BJ1185" s="25" t="s">
        <v>965</v>
      </c>
      <c r="BK1185" s="25" t="s">
        <v>966</v>
      </c>
      <c r="BL1185" s="25">
        <v>97838</v>
      </c>
      <c r="BM1185" s="25" t="s">
        <v>84</v>
      </c>
      <c r="BR1185" s="25">
        <v>3.6</v>
      </c>
      <c r="BS1185" s="25" t="s">
        <v>728</v>
      </c>
    </row>
    <row r="1186" spans="2:71">
      <c r="B1186" s="46" t="s">
        <v>962</v>
      </c>
      <c r="C1186" s="25" t="s">
        <v>96</v>
      </c>
      <c r="D1186">
        <v>14</v>
      </c>
      <c r="E1186" s="41">
        <v>44174</v>
      </c>
      <c r="F1186" s="41">
        <v>43935</v>
      </c>
      <c r="G1186" s="41">
        <v>44300</v>
      </c>
      <c r="H1186" s="25" t="s">
        <v>963</v>
      </c>
      <c r="J1186" s="25" t="s">
        <v>964</v>
      </c>
      <c r="L1186" s="25" t="s">
        <v>965</v>
      </c>
      <c r="M1186" s="25" t="s">
        <v>966</v>
      </c>
      <c r="N1186" s="25">
        <v>97838</v>
      </c>
      <c r="R1186" s="27">
        <v>100000</v>
      </c>
      <c r="S1186" s="27">
        <v>0</v>
      </c>
      <c r="T1186" s="27">
        <v>0</v>
      </c>
      <c r="U1186" s="27">
        <v>0</v>
      </c>
      <c r="V1186" s="26">
        <v>0</v>
      </c>
      <c r="W1186" s="26">
        <v>0</v>
      </c>
      <c r="X1186" s="26">
        <v>0</v>
      </c>
      <c r="Y1186" s="26">
        <v>0</v>
      </c>
      <c r="Z1186" s="27">
        <v>0</v>
      </c>
      <c r="AA1186" s="27">
        <v>0</v>
      </c>
      <c r="AB1186" s="27">
        <v>0</v>
      </c>
      <c r="AC1186" s="27">
        <v>0</v>
      </c>
      <c r="AD1186" s="27">
        <v>0</v>
      </c>
      <c r="AE1186" s="27">
        <v>0</v>
      </c>
      <c r="AF1186" s="26">
        <v>0</v>
      </c>
      <c r="AH1186" s="26">
        <v>2007</v>
      </c>
      <c r="AI1186" s="25" t="s">
        <v>87</v>
      </c>
      <c r="AJ1186" t="s">
        <v>972</v>
      </c>
      <c r="AK1186" s="11">
        <v>-824.35</v>
      </c>
      <c r="AL1186" s="11">
        <v>0</v>
      </c>
      <c r="AM1186" s="11">
        <v>0</v>
      </c>
      <c r="AN1186" s="11">
        <v>0</v>
      </c>
      <c r="AO1186" s="11">
        <v>0</v>
      </c>
      <c r="AP1186" s="11">
        <v>-824.35</v>
      </c>
      <c r="AQ1186" s="10">
        <v>15</v>
      </c>
      <c r="AR1186" s="11">
        <f t="shared" ref="AR1186:AR1187" si="70">AP1186*AQ1186%</f>
        <v>-123.6525</v>
      </c>
      <c r="AS1186" s="13">
        <v>44408</v>
      </c>
      <c r="AT1186" s="14" t="s">
        <v>83</v>
      </c>
      <c r="AU1186" s="15">
        <f t="shared" si="59"/>
        <v>-824.35</v>
      </c>
      <c r="AV1186" s="11"/>
      <c r="AW1186" s="25" t="s">
        <v>684</v>
      </c>
      <c r="AY1186" s="16">
        <v>44408</v>
      </c>
      <c r="AZ1186" s="25" t="s">
        <v>684</v>
      </c>
      <c r="BH1186" s="25" t="s">
        <v>964</v>
      </c>
      <c r="BJ1186" s="25" t="s">
        <v>965</v>
      </c>
      <c r="BK1186" s="25" t="s">
        <v>966</v>
      </c>
      <c r="BL1186" s="25">
        <v>97838</v>
      </c>
      <c r="BM1186" s="25" t="s">
        <v>84</v>
      </c>
      <c r="BR1186" s="25">
        <v>3.6</v>
      </c>
      <c r="BS1186" s="25" t="s">
        <v>728</v>
      </c>
    </row>
    <row r="1187" spans="2:71">
      <c r="B1187" s="46" t="s">
        <v>962</v>
      </c>
      <c r="C1187" s="25" t="s">
        <v>96</v>
      </c>
      <c r="D1187">
        <v>17</v>
      </c>
      <c r="E1187" s="41">
        <v>44188</v>
      </c>
      <c r="F1187" s="41">
        <v>43935</v>
      </c>
      <c r="G1187" s="41">
        <v>44300</v>
      </c>
      <c r="H1187" s="25" t="s">
        <v>963</v>
      </c>
      <c r="J1187" s="25" t="s">
        <v>964</v>
      </c>
      <c r="L1187" s="25" t="s">
        <v>965</v>
      </c>
      <c r="M1187" s="25" t="s">
        <v>966</v>
      </c>
      <c r="N1187" s="25">
        <v>97838</v>
      </c>
      <c r="R1187" s="27">
        <v>100000</v>
      </c>
      <c r="S1187" s="27">
        <v>0</v>
      </c>
      <c r="T1187" s="27">
        <v>0</v>
      </c>
      <c r="U1187" s="27">
        <v>0</v>
      </c>
      <c r="V1187" s="26">
        <v>0</v>
      </c>
      <c r="W1187" s="26">
        <v>0</v>
      </c>
      <c r="X1187" s="26">
        <v>0</v>
      </c>
      <c r="Y1187" s="26">
        <v>0</v>
      </c>
      <c r="Z1187" s="27">
        <v>0</v>
      </c>
      <c r="AA1187" s="27">
        <v>0</v>
      </c>
      <c r="AB1187" s="27">
        <v>0</v>
      </c>
      <c r="AC1187" s="27">
        <v>0</v>
      </c>
      <c r="AD1187" s="27">
        <v>0</v>
      </c>
      <c r="AE1187" s="27">
        <v>0</v>
      </c>
      <c r="AF1187" s="26">
        <v>0</v>
      </c>
      <c r="AH1187" s="26">
        <v>2008</v>
      </c>
      <c r="AI1187" s="25" t="s">
        <v>87</v>
      </c>
      <c r="AJ1187" t="s">
        <v>969</v>
      </c>
      <c r="AK1187" s="11">
        <v>-732.76</v>
      </c>
      <c r="AL1187" s="11">
        <v>0</v>
      </c>
      <c r="AM1187" s="11">
        <v>0</v>
      </c>
      <c r="AN1187" s="11">
        <v>0</v>
      </c>
      <c r="AO1187" s="11">
        <v>0</v>
      </c>
      <c r="AP1187" s="11">
        <v>-732.76</v>
      </c>
      <c r="AQ1187" s="10">
        <v>15</v>
      </c>
      <c r="AR1187" s="11">
        <f t="shared" si="70"/>
        <v>-109.914</v>
      </c>
      <c r="AS1187" s="13">
        <v>44408</v>
      </c>
      <c r="AT1187" s="14" t="s">
        <v>83</v>
      </c>
      <c r="AU1187" s="15">
        <f t="shared" si="59"/>
        <v>-732.76</v>
      </c>
      <c r="AV1187" s="11"/>
      <c r="AW1187" s="25" t="s">
        <v>684</v>
      </c>
      <c r="AY1187" s="16">
        <v>44408</v>
      </c>
      <c r="AZ1187" s="25" t="s">
        <v>684</v>
      </c>
      <c r="BH1187" s="25" t="s">
        <v>964</v>
      </c>
      <c r="BJ1187" s="25" t="s">
        <v>965</v>
      </c>
      <c r="BK1187" s="25" t="s">
        <v>966</v>
      </c>
      <c r="BL1187" s="25">
        <v>97838</v>
      </c>
      <c r="BM1187" s="25" t="s">
        <v>84</v>
      </c>
      <c r="BR1187" s="25">
        <v>3.6</v>
      </c>
      <c r="BS1187" s="25" t="s">
        <v>728</v>
      </c>
    </row>
    <row r="1188" spans="2:71">
      <c r="B1188" s="46" t="s">
        <v>962</v>
      </c>
      <c r="C1188" s="25" t="s">
        <v>96</v>
      </c>
      <c r="D1188">
        <v>18</v>
      </c>
      <c r="E1188" s="41">
        <v>44204</v>
      </c>
      <c r="F1188" s="41">
        <v>43935</v>
      </c>
      <c r="G1188" s="41">
        <v>44300</v>
      </c>
      <c r="H1188" s="25" t="s">
        <v>963</v>
      </c>
      <c r="J1188" s="25" t="s">
        <v>964</v>
      </c>
      <c r="L1188" s="25" t="s">
        <v>965</v>
      </c>
      <c r="M1188" s="25" t="s">
        <v>966</v>
      </c>
      <c r="N1188" s="25">
        <v>97838</v>
      </c>
      <c r="R1188" s="27">
        <v>100000</v>
      </c>
      <c r="S1188" s="27">
        <v>0</v>
      </c>
      <c r="T1188" s="27">
        <v>0</v>
      </c>
      <c r="U1188" s="27">
        <v>0</v>
      </c>
      <c r="V1188" s="26">
        <v>0</v>
      </c>
      <c r="W1188" s="26">
        <v>0</v>
      </c>
      <c r="X1188" s="26">
        <v>0</v>
      </c>
      <c r="Y1188" s="26">
        <v>0</v>
      </c>
      <c r="Z1188" s="27">
        <v>0</v>
      </c>
      <c r="AA1188" s="27">
        <v>0</v>
      </c>
      <c r="AB1188" s="27">
        <v>0</v>
      </c>
      <c r="AC1188" s="27">
        <v>0</v>
      </c>
      <c r="AD1188" s="27">
        <v>0</v>
      </c>
      <c r="AE1188" s="27">
        <v>0</v>
      </c>
      <c r="AF1188" s="26">
        <v>0</v>
      </c>
      <c r="AH1188" s="26">
        <v>2007</v>
      </c>
      <c r="AI1188" s="25" t="s">
        <v>87</v>
      </c>
      <c r="AJ1188" t="s">
        <v>972</v>
      </c>
      <c r="AK1188" s="11">
        <v>628.08000000000004</v>
      </c>
      <c r="AL1188" s="11">
        <v>0</v>
      </c>
      <c r="AM1188" s="11">
        <v>0</v>
      </c>
      <c r="AN1188" s="11">
        <v>0</v>
      </c>
      <c r="AO1188" s="11">
        <v>0</v>
      </c>
      <c r="AP1188" s="11">
        <v>628.08000000000004</v>
      </c>
      <c r="AQ1188" s="10">
        <v>15</v>
      </c>
      <c r="AR1188" s="11">
        <f t="shared" ref="AR1188:AR1189" si="71">AP1188*AQ1188%</f>
        <v>94.212000000000003</v>
      </c>
      <c r="AS1188" s="13">
        <v>44408</v>
      </c>
      <c r="AT1188" s="14" t="s">
        <v>83</v>
      </c>
      <c r="AU1188" s="15">
        <f t="shared" si="59"/>
        <v>628.08000000000004</v>
      </c>
      <c r="AV1188" s="11"/>
      <c r="AW1188" s="25" t="s">
        <v>684</v>
      </c>
      <c r="AY1188" s="16">
        <v>44408</v>
      </c>
      <c r="AZ1188" s="25" t="s">
        <v>684</v>
      </c>
      <c r="BH1188" s="25" t="s">
        <v>964</v>
      </c>
      <c r="BJ1188" s="25" t="s">
        <v>965</v>
      </c>
      <c r="BK1188" s="25" t="s">
        <v>966</v>
      </c>
      <c r="BL1188" s="25">
        <v>97838</v>
      </c>
      <c r="BM1188" s="25" t="s">
        <v>84</v>
      </c>
      <c r="BR1188" s="25">
        <v>3.6</v>
      </c>
      <c r="BS1188" s="25" t="s">
        <v>728</v>
      </c>
    </row>
    <row r="1189" spans="2:71">
      <c r="B1189" s="46" t="s">
        <v>962</v>
      </c>
      <c r="C1189" s="25" t="s">
        <v>96</v>
      </c>
      <c r="D1189">
        <v>21</v>
      </c>
      <c r="E1189" s="41">
        <v>44266</v>
      </c>
      <c r="F1189" s="41">
        <v>43935</v>
      </c>
      <c r="G1189" s="41">
        <v>44300</v>
      </c>
      <c r="H1189" s="25" t="s">
        <v>963</v>
      </c>
      <c r="J1189" s="25" t="s">
        <v>964</v>
      </c>
      <c r="L1189" s="25" t="s">
        <v>965</v>
      </c>
      <c r="M1189" s="25" t="s">
        <v>966</v>
      </c>
      <c r="N1189" s="25">
        <v>97838</v>
      </c>
      <c r="R1189" s="27">
        <v>100000</v>
      </c>
      <c r="S1189" s="27">
        <v>0</v>
      </c>
      <c r="T1189" s="27">
        <v>0</v>
      </c>
      <c r="U1189" s="27">
        <v>0</v>
      </c>
      <c r="V1189" s="26">
        <v>0</v>
      </c>
      <c r="W1189" s="26">
        <v>0</v>
      </c>
      <c r="X1189" s="26">
        <v>0</v>
      </c>
      <c r="Y1189" s="26">
        <v>0</v>
      </c>
      <c r="Z1189" s="27">
        <v>0</v>
      </c>
      <c r="AA1189" s="27">
        <v>0</v>
      </c>
      <c r="AB1189" s="27">
        <v>0</v>
      </c>
      <c r="AC1189" s="27">
        <v>0</v>
      </c>
      <c r="AD1189" s="27">
        <v>0</v>
      </c>
      <c r="AE1189" s="27">
        <v>0</v>
      </c>
      <c r="AF1189" s="26">
        <v>0</v>
      </c>
      <c r="AH1189" s="26">
        <v>2008</v>
      </c>
      <c r="AI1189" s="25" t="s">
        <v>87</v>
      </c>
      <c r="AJ1189" t="s">
        <v>969</v>
      </c>
      <c r="AK1189" s="11">
        <v>222.44</v>
      </c>
      <c r="AL1189" s="11">
        <v>0</v>
      </c>
      <c r="AM1189" s="11">
        <v>0</v>
      </c>
      <c r="AN1189" s="11">
        <v>0</v>
      </c>
      <c r="AO1189" s="11">
        <v>0</v>
      </c>
      <c r="AP1189" s="11">
        <v>222.44</v>
      </c>
      <c r="AQ1189" s="10">
        <v>15</v>
      </c>
      <c r="AR1189" s="11">
        <f t="shared" si="71"/>
        <v>33.366</v>
      </c>
      <c r="AS1189" s="13">
        <v>44408</v>
      </c>
      <c r="AT1189" s="14" t="s">
        <v>83</v>
      </c>
      <c r="AU1189" s="15">
        <f t="shared" si="59"/>
        <v>222.44</v>
      </c>
      <c r="AV1189" s="11"/>
      <c r="AW1189" s="25" t="s">
        <v>684</v>
      </c>
      <c r="AY1189" s="16">
        <v>44408</v>
      </c>
      <c r="AZ1189" s="25" t="s">
        <v>684</v>
      </c>
      <c r="BH1189" s="25" t="s">
        <v>964</v>
      </c>
      <c r="BJ1189" s="25" t="s">
        <v>965</v>
      </c>
      <c r="BK1189" s="25" t="s">
        <v>966</v>
      </c>
      <c r="BL1189" s="25">
        <v>97838</v>
      </c>
      <c r="BM1189" s="25" t="s">
        <v>84</v>
      </c>
      <c r="BR1189" s="25">
        <v>3.6</v>
      </c>
      <c r="BS1189" s="25" t="s">
        <v>728</v>
      </c>
    </row>
    <row r="1190" spans="2:71">
      <c r="B1190" s="46" t="s">
        <v>962</v>
      </c>
      <c r="C1190" s="25" t="s">
        <v>96</v>
      </c>
      <c r="D1190">
        <v>22</v>
      </c>
      <c r="E1190" s="41">
        <v>44266</v>
      </c>
      <c r="F1190" s="41">
        <v>43935</v>
      </c>
      <c r="G1190" s="41">
        <v>44300</v>
      </c>
      <c r="H1190" s="25" t="s">
        <v>963</v>
      </c>
      <c r="J1190" s="25" t="s">
        <v>964</v>
      </c>
      <c r="L1190" s="25" t="s">
        <v>965</v>
      </c>
      <c r="M1190" s="25" t="s">
        <v>966</v>
      </c>
      <c r="N1190" s="25">
        <v>97838</v>
      </c>
      <c r="R1190" s="27">
        <v>100000</v>
      </c>
      <c r="S1190" s="27">
        <v>0</v>
      </c>
      <c r="T1190" s="27">
        <v>0</v>
      </c>
      <c r="U1190" s="27">
        <v>0</v>
      </c>
      <c r="V1190" s="26">
        <v>0</v>
      </c>
      <c r="W1190" s="26">
        <v>0</v>
      </c>
      <c r="X1190" s="26">
        <v>0</v>
      </c>
      <c r="Y1190" s="26">
        <v>0</v>
      </c>
      <c r="Z1190" s="27">
        <v>0</v>
      </c>
      <c r="AA1190" s="27">
        <v>0</v>
      </c>
      <c r="AB1190" s="27">
        <v>0</v>
      </c>
      <c r="AC1190" s="27">
        <v>0</v>
      </c>
      <c r="AD1190" s="27">
        <v>0</v>
      </c>
      <c r="AE1190" s="27">
        <v>0</v>
      </c>
      <c r="AF1190" s="26">
        <v>0</v>
      </c>
      <c r="AH1190" s="26">
        <v>2007</v>
      </c>
      <c r="AI1190" s="25" t="s">
        <v>87</v>
      </c>
      <c r="AJ1190" t="s">
        <v>972</v>
      </c>
      <c r="AK1190" s="11">
        <v>-222.44</v>
      </c>
      <c r="AL1190" s="11">
        <v>0</v>
      </c>
      <c r="AM1190" s="11">
        <v>0</v>
      </c>
      <c r="AN1190" s="11">
        <v>0</v>
      </c>
      <c r="AO1190" s="11">
        <v>0</v>
      </c>
      <c r="AP1190" s="11">
        <v>-222.44</v>
      </c>
      <c r="AQ1190" s="10">
        <v>15</v>
      </c>
      <c r="AR1190" s="11">
        <f t="shared" ref="AR1190:AR1192" si="72">AP1190*AQ1190%</f>
        <v>-33.366</v>
      </c>
      <c r="AS1190" s="13">
        <v>44408</v>
      </c>
      <c r="AT1190" s="14" t="s">
        <v>83</v>
      </c>
      <c r="AU1190" s="15">
        <f t="shared" si="59"/>
        <v>-222.44</v>
      </c>
      <c r="AV1190" s="11"/>
      <c r="AW1190" s="25" t="s">
        <v>684</v>
      </c>
      <c r="AY1190" s="16">
        <v>44408</v>
      </c>
      <c r="AZ1190" s="25" t="s">
        <v>684</v>
      </c>
      <c r="BH1190" s="25" t="s">
        <v>964</v>
      </c>
      <c r="BJ1190" s="25" t="s">
        <v>965</v>
      </c>
      <c r="BK1190" s="25" t="s">
        <v>966</v>
      </c>
      <c r="BL1190" s="25">
        <v>97838</v>
      </c>
      <c r="BM1190" s="25" t="s">
        <v>84</v>
      </c>
      <c r="BR1190" s="25">
        <v>3.6</v>
      </c>
      <c r="BS1190" s="25" t="s">
        <v>728</v>
      </c>
    </row>
    <row r="1191" spans="2:71">
      <c r="B1191" s="46" t="s">
        <v>962</v>
      </c>
      <c r="C1191" s="25" t="s">
        <v>96</v>
      </c>
      <c r="D1191">
        <v>23</v>
      </c>
      <c r="E1191" s="41">
        <v>44277</v>
      </c>
      <c r="F1191" s="41">
        <v>43935</v>
      </c>
      <c r="G1191" s="41">
        <v>44300</v>
      </c>
      <c r="H1191" s="25" t="s">
        <v>963</v>
      </c>
      <c r="J1191" s="25" t="s">
        <v>964</v>
      </c>
      <c r="L1191" s="25" t="s">
        <v>965</v>
      </c>
      <c r="M1191" s="25" t="s">
        <v>966</v>
      </c>
      <c r="N1191" s="25">
        <v>97838</v>
      </c>
      <c r="R1191" s="27">
        <v>100000</v>
      </c>
      <c r="S1191" s="27">
        <v>0</v>
      </c>
      <c r="T1191" s="27">
        <v>0</v>
      </c>
      <c r="U1191" s="27">
        <v>0</v>
      </c>
      <c r="V1191" s="26">
        <v>0</v>
      </c>
      <c r="W1191" s="26">
        <v>0</v>
      </c>
      <c r="X1191" s="26">
        <v>0</v>
      </c>
      <c r="Y1191" s="26">
        <v>0</v>
      </c>
      <c r="Z1191" s="27">
        <v>0</v>
      </c>
      <c r="AA1191" s="27">
        <v>0</v>
      </c>
      <c r="AB1191" s="27">
        <v>0</v>
      </c>
      <c r="AC1191" s="27">
        <v>0</v>
      </c>
      <c r="AD1191" s="27">
        <v>0</v>
      </c>
      <c r="AE1191" s="27">
        <v>0</v>
      </c>
      <c r="AF1191" s="26">
        <v>0</v>
      </c>
      <c r="AH1191" s="26">
        <v>2008</v>
      </c>
      <c r="AI1191" s="25" t="s">
        <v>87</v>
      </c>
      <c r="AJ1191" t="s">
        <v>969</v>
      </c>
      <c r="AK1191" s="11">
        <v>-150.47999999999999</v>
      </c>
      <c r="AL1191" s="11">
        <v>0</v>
      </c>
      <c r="AM1191" s="11">
        <v>0</v>
      </c>
      <c r="AN1191" s="11">
        <v>0</v>
      </c>
      <c r="AO1191" s="11">
        <v>0</v>
      </c>
      <c r="AP1191" s="11">
        <v>-150.47999999999999</v>
      </c>
      <c r="AQ1191" s="10">
        <v>15</v>
      </c>
      <c r="AR1191" s="11">
        <f t="shared" si="72"/>
        <v>-22.571999999999999</v>
      </c>
      <c r="AS1191" s="13">
        <v>44408</v>
      </c>
      <c r="AT1191" s="14" t="s">
        <v>83</v>
      </c>
      <c r="AU1191" s="15">
        <f t="shared" si="59"/>
        <v>-150.47999999999999</v>
      </c>
      <c r="AV1191" s="11"/>
      <c r="AW1191" s="25" t="s">
        <v>684</v>
      </c>
      <c r="AY1191" s="16">
        <v>44408</v>
      </c>
      <c r="AZ1191" s="25" t="s">
        <v>684</v>
      </c>
      <c r="BH1191" s="25" t="s">
        <v>964</v>
      </c>
      <c r="BJ1191" s="25" t="s">
        <v>965</v>
      </c>
      <c r="BK1191" s="25" t="s">
        <v>966</v>
      </c>
      <c r="BL1191" s="25">
        <v>97838</v>
      </c>
      <c r="BM1191" s="25" t="s">
        <v>84</v>
      </c>
      <c r="BR1191" s="25">
        <v>3.6</v>
      </c>
      <c r="BS1191" s="25" t="s">
        <v>728</v>
      </c>
    </row>
    <row r="1192" spans="2:71">
      <c r="B1192" s="46" t="s">
        <v>962</v>
      </c>
      <c r="C1192" s="25" t="s">
        <v>96</v>
      </c>
      <c r="D1192">
        <v>24</v>
      </c>
      <c r="E1192" s="41">
        <v>44277</v>
      </c>
      <c r="F1192" s="41">
        <v>43935</v>
      </c>
      <c r="G1192" s="41">
        <v>44300</v>
      </c>
      <c r="H1192" s="25" t="s">
        <v>963</v>
      </c>
      <c r="J1192" s="25" t="s">
        <v>964</v>
      </c>
      <c r="L1192" s="25" t="s">
        <v>965</v>
      </c>
      <c r="M1192" s="25" t="s">
        <v>966</v>
      </c>
      <c r="N1192" s="25">
        <v>97838</v>
      </c>
      <c r="R1192" s="27">
        <v>100000</v>
      </c>
      <c r="S1192" s="27">
        <v>0</v>
      </c>
      <c r="T1192" s="27">
        <v>0</v>
      </c>
      <c r="U1192" s="27">
        <v>0</v>
      </c>
      <c r="V1192" s="26">
        <v>0</v>
      </c>
      <c r="W1192" s="26">
        <v>0</v>
      </c>
      <c r="X1192" s="26">
        <v>0</v>
      </c>
      <c r="Y1192" s="26">
        <v>0</v>
      </c>
      <c r="Z1192" s="27">
        <v>0</v>
      </c>
      <c r="AA1192" s="27">
        <v>0</v>
      </c>
      <c r="AB1192" s="27">
        <v>0</v>
      </c>
      <c r="AC1192" s="27">
        <v>0</v>
      </c>
      <c r="AD1192" s="27">
        <v>0</v>
      </c>
      <c r="AE1192" s="27">
        <v>0</v>
      </c>
      <c r="AF1192" s="26">
        <v>0</v>
      </c>
      <c r="AH1192" s="26">
        <v>2007</v>
      </c>
      <c r="AI1192" s="25" t="s">
        <v>87</v>
      </c>
      <c r="AJ1192" t="s">
        <v>972</v>
      </c>
      <c r="AK1192" s="11">
        <v>150.47999999999999</v>
      </c>
      <c r="AL1192" s="11">
        <v>0</v>
      </c>
      <c r="AM1192" s="11">
        <v>0</v>
      </c>
      <c r="AN1192" s="11">
        <v>0</v>
      </c>
      <c r="AO1192" s="11">
        <v>0</v>
      </c>
      <c r="AP1192" s="11">
        <v>150.47999999999999</v>
      </c>
      <c r="AQ1192" s="10">
        <v>15</v>
      </c>
      <c r="AR1192" s="11">
        <f t="shared" si="72"/>
        <v>22.571999999999999</v>
      </c>
      <c r="AS1192" s="13">
        <v>44408</v>
      </c>
      <c r="AT1192" s="14" t="s">
        <v>83</v>
      </c>
      <c r="AU1192" s="15">
        <f t="shared" si="59"/>
        <v>150.47999999999999</v>
      </c>
      <c r="AV1192" s="11"/>
      <c r="AW1192" s="25" t="s">
        <v>684</v>
      </c>
      <c r="AY1192" s="16">
        <v>44408</v>
      </c>
      <c r="AZ1192" s="25" t="s">
        <v>684</v>
      </c>
      <c r="BH1192" s="25" t="s">
        <v>964</v>
      </c>
      <c r="BJ1192" s="25" t="s">
        <v>965</v>
      </c>
      <c r="BK1192" s="25" t="s">
        <v>966</v>
      </c>
      <c r="BL1192" s="25">
        <v>97838</v>
      </c>
      <c r="BM1192" s="25" t="s">
        <v>84</v>
      </c>
      <c r="BR1192" s="25">
        <v>3.6</v>
      </c>
      <c r="BS1192" s="25" t="s">
        <v>728</v>
      </c>
    </row>
    <row r="1193" spans="2:71">
      <c r="B1193" s="46" t="s">
        <v>962</v>
      </c>
      <c r="C1193" s="25" t="s">
        <v>96</v>
      </c>
      <c r="D1193">
        <v>27</v>
      </c>
      <c r="E1193" s="41">
        <v>44291</v>
      </c>
      <c r="F1193" s="41">
        <v>43935</v>
      </c>
      <c r="G1193" s="41">
        <v>44300</v>
      </c>
      <c r="H1193" s="25" t="s">
        <v>963</v>
      </c>
      <c r="J1193" s="25" t="s">
        <v>964</v>
      </c>
      <c r="L1193" s="25" t="s">
        <v>965</v>
      </c>
      <c r="M1193" s="25" t="s">
        <v>966</v>
      </c>
      <c r="N1193" s="25">
        <v>97838</v>
      </c>
      <c r="R1193" s="27">
        <v>100000</v>
      </c>
      <c r="S1193" s="27">
        <v>0</v>
      </c>
      <c r="T1193" s="27">
        <v>0</v>
      </c>
      <c r="U1193" s="27">
        <v>0</v>
      </c>
      <c r="V1193" s="26">
        <v>0</v>
      </c>
      <c r="W1193" s="26">
        <v>0</v>
      </c>
      <c r="X1193" s="26">
        <v>0</v>
      </c>
      <c r="Y1193" s="26">
        <v>0</v>
      </c>
      <c r="Z1193" s="27">
        <v>0</v>
      </c>
      <c r="AA1193" s="27">
        <v>0</v>
      </c>
      <c r="AB1193" s="27">
        <v>0</v>
      </c>
      <c r="AC1193" s="27">
        <v>0</v>
      </c>
      <c r="AD1193" s="27">
        <v>0</v>
      </c>
      <c r="AE1193" s="27">
        <v>0</v>
      </c>
      <c r="AF1193" s="26">
        <v>0</v>
      </c>
      <c r="AH1193" s="26">
        <v>2007</v>
      </c>
      <c r="AI1193" s="25" t="s">
        <v>87</v>
      </c>
      <c r="AJ1193" t="s">
        <v>972</v>
      </c>
      <c r="AK1193" s="11">
        <v>-58.88</v>
      </c>
      <c r="AL1193" s="11">
        <v>0</v>
      </c>
      <c r="AM1193" s="11">
        <v>0</v>
      </c>
      <c r="AN1193" s="11">
        <v>0</v>
      </c>
      <c r="AO1193" s="11">
        <v>0</v>
      </c>
      <c r="AP1193" s="11">
        <v>-58.88</v>
      </c>
      <c r="AQ1193" s="10">
        <v>15</v>
      </c>
      <c r="AR1193" s="11">
        <f t="shared" ref="AR1193:AR1196" si="73">AP1193*AQ1193%</f>
        <v>-8.8320000000000007</v>
      </c>
      <c r="AS1193" s="13">
        <v>44408</v>
      </c>
      <c r="AT1193" s="14" t="s">
        <v>83</v>
      </c>
      <c r="AU1193" s="15">
        <f t="shared" ref="AU1193:AU1256" si="74">AP1193</f>
        <v>-58.88</v>
      </c>
      <c r="AV1193" s="11"/>
      <c r="AW1193" s="25" t="s">
        <v>684</v>
      </c>
      <c r="AY1193" s="16">
        <v>44408</v>
      </c>
      <c r="AZ1193" s="25" t="s">
        <v>684</v>
      </c>
      <c r="BH1193" s="25" t="s">
        <v>964</v>
      </c>
      <c r="BJ1193" s="25" t="s">
        <v>965</v>
      </c>
      <c r="BK1193" s="25" t="s">
        <v>966</v>
      </c>
      <c r="BL1193" s="25">
        <v>97838</v>
      </c>
      <c r="BM1193" s="25" t="s">
        <v>84</v>
      </c>
      <c r="BR1193" s="25">
        <v>3.6</v>
      </c>
      <c r="BS1193" s="25" t="s">
        <v>728</v>
      </c>
    </row>
    <row r="1194" spans="2:71">
      <c r="B1194" s="46" t="s">
        <v>962</v>
      </c>
      <c r="C1194" s="25" t="s">
        <v>96</v>
      </c>
      <c r="D1194">
        <v>27</v>
      </c>
      <c r="E1194" s="41">
        <v>44291</v>
      </c>
      <c r="F1194" s="41">
        <v>43935</v>
      </c>
      <c r="G1194" s="41">
        <v>44300</v>
      </c>
      <c r="H1194" s="25" t="s">
        <v>963</v>
      </c>
      <c r="J1194" s="25" t="s">
        <v>964</v>
      </c>
      <c r="L1194" s="25" t="s">
        <v>965</v>
      </c>
      <c r="M1194" s="25" t="s">
        <v>966</v>
      </c>
      <c r="N1194" s="25">
        <v>97838</v>
      </c>
      <c r="R1194" s="27">
        <v>100000</v>
      </c>
      <c r="S1194" s="27">
        <v>0</v>
      </c>
      <c r="T1194" s="27">
        <v>0</v>
      </c>
      <c r="U1194" s="27">
        <v>0</v>
      </c>
      <c r="V1194" s="26">
        <v>0</v>
      </c>
      <c r="W1194" s="26">
        <v>0</v>
      </c>
      <c r="X1194" s="26">
        <v>0</v>
      </c>
      <c r="Y1194" s="26">
        <v>0</v>
      </c>
      <c r="Z1194" s="27">
        <v>0</v>
      </c>
      <c r="AA1194" s="27">
        <v>0</v>
      </c>
      <c r="AB1194" s="27">
        <v>0</v>
      </c>
      <c r="AC1194" s="27">
        <v>0</v>
      </c>
      <c r="AD1194" s="27">
        <v>0</v>
      </c>
      <c r="AE1194" s="27">
        <v>0</v>
      </c>
      <c r="AF1194" s="26">
        <v>0</v>
      </c>
      <c r="AH1194" s="26">
        <v>2019</v>
      </c>
      <c r="AI1194" s="25" t="s">
        <v>408</v>
      </c>
      <c r="AJ1194" t="s">
        <v>971</v>
      </c>
      <c r="AK1194" s="11">
        <v>-58.88</v>
      </c>
      <c r="AL1194" s="11">
        <v>0</v>
      </c>
      <c r="AM1194" s="11">
        <v>0</v>
      </c>
      <c r="AN1194" s="11">
        <v>0</v>
      </c>
      <c r="AO1194" s="11">
        <v>0</v>
      </c>
      <c r="AP1194" s="11">
        <v>-58.88</v>
      </c>
      <c r="AQ1194" s="10">
        <v>15</v>
      </c>
      <c r="AR1194" s="11">
        <f t="shared" si="73"/>
        <v>-8.8320000000000007</v>
      </c>
      <c r="AS1194" s="13">
        <v>44408</v>
      </c>
      <c r="AT1194" s="14" t="s">
        <v>83</v>
      </c>
      <c r="AU1194" s="15">
        <f t="shared" si="74"/>
        <v>-58.88</v>
      </c>
      <c r="AV1194" s="11"/>
      <c r="AW1194" s="25" t="s">
        <v>684</v>
      </c>
      <c r="AY1194" s="16">
        <v>44408</v>
      </c>
      <c r="AZ1194" s="25" t="s">
        <v>684</v>
      </c>
      <c r="BH1194" s="25" t="s">
        <v>964</v>
      </c>
      <c r="BJ1194" s="25" t="s">
        <v>965</v>
      </c>
      <c r="BK1194" s="25" t="s">
        <v>966</v>
      </c>
      <c r="BL1194" s="25">
        <v>97838</v>
      </c>
      <c r="BM1194" s="25" t="s">
        <v>84</v>
      </c>
      <c r="BR1194" s="25">
        <v>3.6</v>
      </c>
      <c r="BS1194" s="25" t="s">
        <v>728</v>
      </c>
    </row>
    <row r="1195" spans="2:71">
      <c r="B1195" s="46" t="s">
        <v>962</v>
      </c>
      <c r="C1195" s="25" t="s">
        <v>96</v>
      </c>
      <c r="D1195">
        <v>27</v>
      </c>
      <c r="E1195" s="41">
        <v>44291</v>
      </c>
      <c r="F1195" s="41">
        <v>43935</v>
      </c>
      <c r="G1195" s="41">
        <v>44300</v>
      </c>
      <c r="H1195" s="25" t="s">
        <v>963</v>
      </c>
      <c r="J1195" s="25" t="s">
        <v>964</v>
      </c>
      <c r="L1195" s="25" t="s">
        <v>965</v>
      </c>
      <c r="M1195" s="25" t="s">
        <v>966</v>
      </c>
      <c r="N1195" s="25">
        <v>97838</v>
      </c>
      <c r="R1195" s="27">
        <v>100000</v>
      </c>
      <c r="S1195" s="27">
        <v>0</v>
      </c>
      <c r="T1195" s="27">
        <v>0</v>
      </c>
      <c r="U1195" s="27">
        <v>0</v>
      </c>
      <c r="V1195" s="26">
        <v>0</v>
      </c>
      <c r="W1195" s="26">
        <v>0</v>
      </c>
      <c r="X1195" s="26">
        <v>0</v>
      </c>
      <c r="Y1195" s="26">
        <v>0</v>
      </c>
      <c r="Z1195" s="27">
        <v>0</v>
      </c>
      <c r="AA1195" s="27">
        <v>0</v>
      </c>
      <c r="AB1195" s="27">
        <v>0</v>
      </c>
      <c r="AC1195" s="27">
        <v>0</v>
      </c>
      <c r="AD1195" s="27">
        <v>0</v>
      </c>
      <c r="AE1195" s="27">
        <v>0</v>
      </c>
      <c r="AF1195" s="26">
        <v>0</v>
      </c>
      <c r="AH1195" s="26">
        <v>2005</v>
      </c>
      <c r="AI1195" s="25" t="s">
        <v>122</v>
      </c>
      <c r="AJ1195" t="s">
        <v>1591</v>
      </c>
      <c r="AK1195" s="11">
        <v>58.88</v>
      </c>
      <c r="AL1195" s="11">
        <v>0</v>
      </c>
      <c r="AM1195" s="11">
        <v>0</v>
      </c>
      <c r="AN1195" s="11">
        <v>0</v>
      </c>
      <c r="AO1195" s="11">
        <v>0</v>
      </c>
      <c r="AP1195" s="11">
        <v>58.88</v>
      </c>
      <c r="AQ1195" s="10">
        <v>15</v>
      </c>
      <c r="AR1195" s="11">
        <f t="shared" si="73"/>
        <v>8.8320000000000007</v>
      </c>
      <c r="AS1195" s="13">
        <v>44408</v>
      </c>
      <c r="AT1195" s="14" t="s">
        <v>83</v>
      </c>
      <c r="AU1195" s="15">
        <f t="shared" si="74"/>
        <v>58.88</v>
      </c>
      <c r="AV1195" s="11"/>
      <c r="AW1195" s="25" t="s">
        <v>684</v>
      </c>
      <c r="AY1195" s="16">
        <v>44408</v>
      </c>
      <c r="AZ1195" s="25" t="s">
        <v>684</v>
      </c>
      <c r="BH1195" s="25" t="s">
        <v>964</v>
      </c>
      <c r="BJ1195" s="25" t="s">
        <v>965</v>
      </c>
      <c r="BK1195" s="25" t="s">
        <v>966</v>
      </c>
      <c r="BL1195" s="25">
        <v>97838</v>
      </c>
      <c r="BM1195" s="25" t="s">
        <v>84</v>
      </c>
      <c r="BR1195" s="25">
        <v>3.6</v>
      </c>
      <c r="BS1195" s="25" t="s">
        <v>728</v>
      </c>
    </row>
    <row r="1196" spans="2:71">
      <c r="B1196" s="46" t="s">
        <v>962</v>
      </c>
      <c r="C1196" s="25" t="s">
        <v>96</v>
      </c>
      <c r="D1196">
        <v>27</v>
      </c>
      <c r="E1196" s="41">
        <v>44291</v>
      </c>
      <c r="F1196" s="41">
        <v>43935</v>
      </c>
      <c r="G1196" s="41">
        <v>44300</v>
      </c>
      <c r="H1196" s="25" t="s">
        <v>963</v>
      </c>
      <c r="J1196" s="25" t="s">
        <v>964</v>
      </c>
      <c r="L1196" s="25" t="s">
        <v>965</v>
      </c>
      <c r="M1196" s="25" t="s">
        <v>966</v>
      </c>
      <c r="N1196" s="25">
        <v>97838</v>
      </c>
      <c r="R1196" s="27">
        <v>100000</v>
      </c>
      <c r="S1196" s="27">
        <v>0</v>
      </c>
      <c r="T1196" s="27">
        <v>0</v>
      </c>
      <c r="U1196" s="27">
        <v>0</v>
      </c>
      <c r="V1196" s="26">
        <v>0</v>
      </c>
      <c r="W1196" s="26">
        <v>0</v>
      </c>
      <c r="X1196" s="26">
        <v>0</v>
      </c>
      <c r="Y1196" s="26">
        <v>0</v>
      </c>
      <c r="Z1196" s="27">
        <v>0</v>
      </c>
      <c r="AA1196" s="27">
        <v>0</v>
      </c>
      <c r="AB1196" s="27">
        <v>0</v>
      </c>
      <c r="AC1196" s="27">
        <v>0</v>
      </c>
      <c r="AD1196" s="27">
        <v>0</v>
      </c>
      <c r="AE1196" s="27">
        <v>0</v>
      </c>
      <c r="AF1196" s="26">
        <v>0</v>
      </c>
      <c r="AH1196" s="26">
        <v>2008</v>
      </c>
      <c r="AI1196" s="25" t="s">
        <v>87</v>
      </c>
      <c r="AJ1196" t="s">
        <v>969</v>
      </c>
      <c r="AK1196" s="11">
        <v>58.88</v>
      </c>
      <c r="AL1196" s="11">
        <v>0</v>
      </c>
      <c r="AM1196" s="11">
        <v>0</v>
      </c>
      <c r="AN1196" s="11">
        <v>0</v>
      </c>
      <c r="AO1196" s="11">
        <v>0</v>
      </c>
      <c r="AP1196" s="11">
        <v>58.88</v>
      </c>
      <c r="AQ1196" s="10">
        <v>15</v>
      </c>
      <c r="AR1196" s="11">
        <f t="shared" si="73"/>
        <v>8.8320000000000007</v>
      </c>
      <c r="AS1196" s="13">
        <v>44408</v>
      </c>
      <c r="AT1196" s="14" t="s">
        <v>83</v>
      </c>
      <c r="AU1196" s="15">
        <f t="shared" si="74"/>
        <v>58.88</v>
      </c>
      <c r="AV1196" s="11"/>
      <c r="AW1196" s="25" t="s">
        <v>684</v>
      </c>
      <c r="AY1196" s="16">
        <v>44408</v>
      </c>
      <c r="AZ1196" s="25" t="s">
        <v>684</v>
      </c>
      <c r="BH1196" s="25" t="s">
        <v>964</v>
      </c>
      <c r="BJ1196" s="25" t="s">
        <v>965</v>
      </c>
      <c r="BK1196" s="25" t="s">
        <v>966</v>
      </c>
      <c r="BL1196" s="25">
        <v>97838</v>
      </c>
      <c r="BM1196" s="25" t="s">
        <v>84</v>
      </c>
      <c r="BR1196" s="25">
        <v>3.6</v>
      </c>
      <c r="BS1196" s="25" t="s">
        <v>728</v>
      </c>
    </row>
    <row r="1197" spans="2:71">
      <c r="B1197" s="46" t="s">
        <v>975</v>
      </c>
      <c r="C1197" s="25" t="s">
        <v>73</v>
      </c>
      <c r="E1197" s="41">
        <v>43967</v>
      </c>
      <c r="F1197" s="41">
        <v>43967</v>
      </c>
      <c r="G1197" s="41">
        <v>44332</v>
      </c>
      <c r="H1197" s="25" t="s">
        <v>976</v>
      </c>
      <c r="J1197" s="25" t="s">
        <v>977</v>
      </c>
      <c r="L1197" s="25" t="s">
        <v>724</v>
      </c>
      <c r="M1197" s="25" t="s">
        <v>489</v>
      </c>
      <c r="N1197" s="25">
        <v>18301</v>
      </c>
      <c r="R1197" s="27">
        <v>100000</v>
      </c>
      <c r="S1197" s="27">
        <v>0</v>
      </c>
      <c r="T1197" s="27">
        <v>0</v>
      </c>
      <c r="U1197" s="27">
        <v>0</v>
      </c>
      <c r="V1197" s="26">
        <v>0</v>
      </c>
      <c r="W1197" s="26">
        <v>25000</v>
      </c>
      <c r="X1197" s="26">
        <v>10000</v>
      </c>
      <c r="Y1197" s="26">
        <v>0</v>
      </c>
      <c r="Z1197" s="27">
        <v>15000</v>
      </c>
      <c r="AA1197" s="27">
        <v>30000</v>
      </c>
      <c r="AB1197" s="27">
        <v>0</v>
      </c>
      <c r="AC1197" s="27">
        <v>0</v>
      </c>
      <c r="AD1197" s="27">
        <v>15000</v>
      </c>
      <c r="AE1197" s="27">
        <v>30000</v>
      </c>
      <c r="AF1197" s="26">
        <v>0</v>
      </c>
      <c r="AH1197" s="26">
        <v>2009</v>
      </c>
      <c r="AI1197" s="25" t="s">
        <v>90</v>
      </c>
      <c r="AJ1197" t="s">
        <v>978</v>
      </c>
      <c r="AK1197" s="11">
        <v>5260</v>
      </c>
      <c r="AL1197" s="11">
        <v>76</v>
      </c>
      <c r="AM1197" s="11">
        <v>11</v>
      </c>
      <c r="AN1197" s="11">
        <v>11</v>
      </c>
      <c r="AO1197" s="11">
        <v>0</v>
      </c>
      <c r="AP1197" s="11">
        <v>5358</v>
      </c>
      <c r="AQ1197" s="10">
        <v>15</v>
      </c>
      <c r="AR1197" s="11">
        <f t="shared" si="45"/>
        <v>803.69999999999993</v>
      </c>
      <c r="AS1197" s="13">
        <v>44408</v>
      </c>
      <c r="AT1197" s="10">
        <f t="shared" ref="AT1197:AT1259" si="75">AS1197-E1197</f>
        <v>441</v>
      </c>
      <c r="AU1197" s="15">
        <f t="shared" si="74"/>
        <v>5358</v>
      </c>
      <c r="AV1197" s="11"/>
      <c r="AW1197" s="25" t="s">
        <v>684</v>
      </c>
      <c r="AY1197" s="16">
        <v>44408</v>
      </c>
      <c r="AZ1197" s="25" t="s">
        <v>684</v>
      </c>
      <c r="BH1197" s="25" t="s">
        <v>977</v>
      </c>
      <c r="BJ1197" s="25" t="s">
        <v>724</v>
      </c>
      <c r="BK1197" s="25" t="s">
        <v>489</v>
      </c>
      <c r="BL1197" s="25">
        <v>18301</v>
      </c>
      <c r="BM1197" s="25" t="s">
        <v>84</v>
      </c>
      <c r="BR1197" s="25">
        <v>2</v>
      </c>
      <c r="BS1197" s="25" t="s">
        <v>728</v>
      </c>
    </row>
    <row r="1198" spans="2:71">
      <c r="B1198" s="46" t="s">
        <v>975</v>
      </c>
      <c r="C1198" s="25" t="s">
        <v>96</v>
      </c>
      <c r="E1198" s="41">
        <v>44028</v>
      </c>
      <c r="F1198" s="41">
        <v>43967</v>
      </c>
      <c r="G1198" s="41">
        <v>44332</v>
      </c>
      <c r="H1198" s="25" t="s">
        <v>976</v>
      </c>
      <c r="J1198" s="25" t="s">
        <v>977</v>
      </c>
      <c r="L1198" s="25" t="s">
        <v>724</v>
      </c>
      <c r="M1198" s="25" t="s">
        <v>489</v>
      </c>
      <c r="N1198" s="25">
        <v>18301</v>
      </c>
      <c r="R1198" s="27">
        <v>100000</v>
      </c>
      <c r="S1198" s="27">
        <v>0</v>
      </c>
      <c r="T1198" s="27">
        <v>0</v>
      </c>
      <c r="U1198" s="27">
        <v>0</v>
      </c>
      <c r="V1198" s="26">
        <v>0</v>
      </c>
      <c r="W1198" s="26">
        <v>25000</v>
      </c>
      <c r="X1198" s="26">
        <v>10000</v>
      </c>
      <c r="Y1198" s="26">
        <v>0</v>
      </c>
      <c r="Z1198" s="27">
        <v>15000</v>
      </c>
      <c r="AA1198" s="27">
        <v>30000</v>
      </c>
      <c r="AB1198" s="27">
        <v>0</v>
      </c>
      <c r="AC1198" s="27">
        <v>0</v>
      </c>
      <c r="AD1198" s="27">
        <v>15000</v>
      </c>
      <c r="AE1198" s="27">
        <v>30000</v>
      </c>
      <c r="AF1198" s="26">
        <v>0</v>
      </c>
      <c r="AH1198" s="26">
        <v>2009</v>
      </c>
      <c r="AI1198" s="25" t="s">
        <v>90</v>
      </c>
      <c r="AJ1198" t="s">
        <v>978</v>
      </c>
      <c r="AK1198" s="11">
        <v>-4381.47</v>
      </c>
      <c r="AL1198" s="11">
        <v>-62.88</v>
      </c>
      <c r="AM1198" s="11">
        <v>-9.1</v>
      </c>
      <c r="AN1198" s="11">
        <v>-9.1</v>
      </c>
      <c r="AO1198" s="11">
        <v>0</v>
      </c>
      <c r="AP1198" s="11">
        <v>-4462.55</v>
      </c>
      <c r="AQ1198" s="10">
        <v>15</v>
      </c>
      <c r="AR1198" s="11">
        <f t="shared" si="45"/>
        <v>-669.38250000000005</v>
      </c>
      <c r="AS1198" s="13">
        <v>44408</v>
      </c>
      <c r="AT1198" s="10">
        <f t="shared" si="75"/>
        <v>380</v>
      </c>
      <c r="AU1198" s="15">
        <f t="shared" si="74"/>
        <v>-4462.55</v>
      </c>
      <c r="AV1198" s="11"/>
      <c r="AW1198" s="25" t="s">
        <v>684</v>
      </c>
      <c r="AY1198" s="16">
        <v>44408</v>
      </c>
      <c r="AZ1198" s="25" t="s">
        <v>684</v>
      </c>
      <c r="BH1198" s="25" t="s">
        <v>977</v>
      </c>
      <c r="BJ1198" s="25" t="s">
        <v>724</v>
      </c>
      <c r="BK1198" s="25" t="s">
        <v>489</v>
      </c>
      <c r="BL1198" s="25">
        <v>18301</v>
      </c>
      <c r="BM1198" s="25" t="s">
        <v>84</v>
      </c>
      <c r="BR1198" s="25">
        <v>2</v>
      </c>
      <c r="BS1198" s="25" t="s">
        <v>728</v>
      </c>
    </row>
    <row r="1199" spans="2:71">
      <c r="B1199" s="46" t="s">
        <v>975</v>
      </c>
      <c r="C1199" s="25" t="s">
        <v>96</v>
      </c>
      <c r="E1199" s="41">
        <v>44028</v>
      </c>
      <c r="F1199" s="41">
        <v>43967</v>
      </c>
      <c r="G1199" s="41">
        <v>44332</v>
      </c>
      <c r="H1199" s="25" t="s">
        <v>976</v>
      </c>
      <c r="J1199" s="25" t="s">
        <v>977</v>
      </c>
      <c r="L1199" s="25" t="s">
        <v>724</v>
      </c>
      <c r="M1199" s="25" t="s">
        <v>489</v>
      </c>
      <c r="N1199" s="25">
        <v>18301</v>
      </c>
      <c r="R1199" s="27">
        <v>100000</v>
      </c>
      <c r="S1199" s="27">
        <v>0</v>
      </c>
      <c r="T1199" s="27">
        <v>0</v>
      </c>
      <c r="U1199" s="27">
        <v>0</v>
      </c>
      <c r="V1199" s="26">
        <v>0</v>
      </c>
      <c r="W1199" s="26">
        <v>25000</v>
      </c>
      <c r="X1199" s="26">
        <v>10000</v>
      </c>
      <c r="Y1199" s="26">
        <v>0</v>
      </c>
      <c r="Z1199" s="27">
        <v>15000</v>
      </c>
      <c r="AA1199" s="27">
        <v>30000</v>
      </c>
      <c r="AB1199" s="27">
        <v>0</v>
      </c>
      <c r="AC1199" s="27">
        <v>0</v>
      </c>
      <c r="AD1199" s="27">
        <v>15000</v>
      </c>
      <c r="AE1199" s="27">
        <v>30000</v>
      </c>
      <c r="AF1199" s="26">
        <v>0</v>
      </c>
      <c r="AH1199" s="26">
        <v>2013</v>
      </c>
      <c r="AI1199" s="25" t="s">
        <v>90</v>
      </c>
      <c r="AJ1199" t="s">
        <v>979</v>
      </c>
      <c r="AK1199" s="11">
        <v>4381.47</v>
      </c>
      <c r="AL1199" s="11">
        <v>62.88</v>
      </c>
      <c r="AM1199" s="11">
        <v>9.1</v>
      </c>
      <c r="AN1199" s="11">
        <v>9.1</v>
      </c>
      <c r="AO1199" s="11">
        <v>0</v>
      </c>
      <c r="AP1199" s="11">
        <v>4462.55</v>
      </c>
      <c r="AQ1199" s="10">
        <v>15</v>
      </c>
      <c r="AR1199" s="11">
        <f t="shared" si="45"/>
        <v>669.38250000000005</v>
      </c>
      <c r="AS1199" s="13">
        <v>44408</v>
      </c>
      <c r="AT1199" s="10">
        <f t="shared" si="75"/>
        <v>380</v>
      </c>
      <c r="AU1199" s="15">
        <f t="shared" si="74"/>
        <v>4462.55</v>
      </c>
      <c r="AV1199" s="11"/>
      <c r="AW1199" s="25" t="s">
        <v>684</v>
      </c>
      <c r="AY1199" s="16">
        <v>44408</v>
      </c>
      <c r="AZ1199" s="25" t="s">
        <v>684</v>
      </c>
      <c r="BH1199" s="25" t="s">
        <v>977</v>
      </c>
      <c r="BJ1199" s="25" t="s">
        <v>724</v>
      </c>
      <c r="BK1199" s="25" t="s">
        <v>489</v>
      </c>
      <c r="BL1199" s="25">
        <v>18301</v>
      </c>
      <c r="BM1199" s="25" t="s">
        <v>84</v>
      </c>
      <c r="BR1199" s="25">
        <v>2</v>
      </c>
      <c r="BS1199" s="25" t="s">
        <v>728</v>
      </c>
    </row>
    <row r="1200" spans="2:71">
      <c r="B1200" s="47" t="s">
        <v>980</v>
      </c>
      <c r="C1200" s="25" t="s">
        <v>73</v>
      </c>
      <c r="E1200" s="41">
        <v>43971</v>
      </c>
      <c r="F1200" s="41">
        <v>43971</v>
      </c>
      <c r="G1200" s="41">
        <v>44336</v>
      </c>
      <c r="H1200" s="25" t="s">
        <v>981</v>
      </c>
      <c r="J1200" s="25" t="s">
        <v>982</v>
      </c>
      <c r="L1200" s="25" t="s">
        <v>983</v>
      </c>
      <c r="M1200" s="25" t="s">
        <v>923</v>
      </c>
      <c r="N1200" s="25">
        <v>0.8861</v>
      </c>
      <c r="R1200" s="27">
        <v>100000</v>
      </c>
      <c r="S1200" s="27">
        <v>0</v>
      </c>
      <c r="T1200" s="27">
        <v>0</v>
      </c>
      <c r="U1200" s="27">
        <v>0</v>
      </c>
      <c r="V1200" s="26">
        <v>0</v>
      </c>
      <c r="W1200" s="26">
        <v>0</v>
      </c>
      <c r="X1200" s="26">
        <v>0</v>
      </c>
      <c r="Y1200" s="26">
        <v>0</v>
      </c>
      <c r="Z1200" s="27">
        <v>15000</v>
      </c>
      <c r="AA1200" s="27">
        <v>30000</v>
      </c>
      <c r="AB1200" s="27">
        <v>5000</v>
      </c>
      <c r="AC1200" s="27">
        <v>0</v>
      </c>
      <c r="AD1200" s="27">
        <v>15000</v>
      </c>
      <c r="AE1200" s="27">
        <v>30000</v>
      </c>
      <c r="AF1200" s="26">
        <v>5000</v>
      </c>
      <c r="AH1200" s="26">
        <v>2003</v>
      </c>
      <c r="AI1200" s="25" t="s">
        <v>336</v>
      </c>
      <c r="AJ1200" t="s">
        <v>984</v>
      </c>
      <c r="AK1200" s="11">
        <v>7600</v>
      </c>
      <c r="AL1200" s="11">
        <v>0</v>
      </c>
      <c r="AM1200" s="11">
        <v>11</v>
      </c>
      <c r="AN1200" s="11">
        <v>11</v>
      </c>
      <c r="AO1200" s="11">
        <v>0</v>
      </c>
      <c r="AP1200" s="11">
        <v>7622</v>
      </c>
      <c r="AQ1200" s="10">
        <v>15</v>
      </c>
      <c r="AR1200" s="11">
        <f t="shared" si="45"/>
        <v>1143.3</v>
      </c>
      <c r="AS1200" s="13">
        <v>44408</v>
      </c>
      <c r="AT1200" s="10">
        <f t="shared" si="75"/>
        <v>437</v>
      </c>
      <c r="AU1200" s="15">
        <f t="shared" si="74"/>
        <v>7622</v>
      </c>
      <c r="AV1200" s="11"/>
      <c r="AW1200" s="25" t="s">
        <v>985</v>
      </c>
      <c r="AY1200" s="16">
        <v>44408</v>
      </c>
      <c r="AZ1200" s="25" t="s">
        <v>986</v>
      </c>
      <c r="BH1200" s="25" t="s">
        <v>982</v>
      </c>
      <c r="BJ1200" s="25" t="s">
        <v>983</v>
      </c>
      <c r="BK1200" s="25" t="s">
        <v>923</v>
      </c>
      <c r="BL1200" s="25">
        <v>0.8861</v>
      </c>
      <c r="BM1200" s="25" t="s">
        <v>84</v>
      </c>
      <c r="BR1200" s="25">
        <v>5</v>
      </c>
      <c r="BS1200" s="25" t="s">
        <v>728</v>
      </c>
    </row>
    <row r="1201" spans="1:71">
      <c r="B1201" s="47" t="s">
        <v>980</v>
      </c>
      <c r="C1201" s="25" t="s">
        <v>73</v>
      </c>
      <c r="E1201" s="41">
        <v>43971</v>
      </c>
      <c r="F1201" s="41">
        <v>43971</v>
      </c>
      <c r="G1201" s="41">
        <v>44336</v>
      </c>
      <c r="H1201" s="25" t="s">
        <v>981</v>
      </c>
      <c r="J1201" s="25" t="s">
        <v>982</v>
      </c>
      <c r="L1201" s="25" t="s">
        <v>983</v>
      </c>
      <c r="M1201" s="25" t="s">
        <v>923</v>
      </c>
      <c r="N1201" s="25">
        <v>0.8861</v>
      </c>
      <c r="R1201" s="27">
        <v>100000</v>
      </c>
      <c r="S1201" s="27">
        <v>0</v>
      </c>
      <c r="T1201" s="27">
        <v>0</v>
      </c>
      <c r="U1201" s="27">
        <v>0</v>
      </c>
      <c r="V1201" s="26">
        <v>0</v>
      </c>
      <c r="W1201" s="26">
        <v>0</v>
      </c>
      <c r="X1201" s="26">
        <v>0</v>
      </c>
      <c r="Y1201" s="26">
        <v>0</v>
      </c>
      <c r="Z1201" s="27">
        <v>15000</v>
      </c>
      <c r="AA1201" s="27">
        <v>30000</v>
      </c>
      <c r="AB1201" s="27">
        <v>5000</v>
      </c>
      <c r="AC1201" s="27">
        <v>0</v>
      </c>
      <c r="AD1201" s="27">
        <v>15000</v>
      </c>
      <c r="AE1201" s="27">
        <v>30000</v>
      </c>
      <c r="AF1201" s="26">
        <v>5000</v>
      </c>
      <c r="AH1201" s="26">
        <v>2003</v>
      </c>
      <c r="AI1201" s="25" t="s">
        <v>336</v>
      </c>
      <c r="AJ1201" t="s">
        <v>987</v>
      </c>
      <c r="AK1201" s="11">
        <v>7600</v>
      </c>
      <c r="AL1201" s="11">
        <v>0</v>
      </c>
      <c r="AM1201" s="11">
        <v>11</v>
      </c>
      <c r="AN1201" s="11">
        <v>11</v>
      </c>
      <c r="AO1201" s="11">
        <v>0</v>
      </c>
      <c r="AP1201" s="11">
        <v>7622</v>
      </c>
      <c r="AQ1201" s="10">
        <v>15</v>
      </c>
      <c r="AR1201" s="11">
        <f t="shared" si="45"/>
        <v>1143.3</v>
      </c>
      <c r="AS1201" s="13">
        <v>44408</v>
      </c>
      <c r="AT1201" s="10">
        <f t="shared" si="75"/>
        <v>437</v>
      </c>
      <c r="AU1201" s="15">
        <f t="shared" si="74"/>
        <v>7622</v>
      </c>
      <c r="AV1201" s="11"/>
      <c r="AW1201" s="25" t="s">
        <v>985</v>
      </c>
      <c r="AY1201" s="16">
        <v>44408</v>
      </c>
      <c r="AZ1201" s="25" t="s">
        <v>986</v>
      </c>
      <c r="BH1201" s="25" t="s">
        <v>982</v>
      </c>
      <c r="BJ1201" s="25" t="s">
        <v>983</v>
      </c>
      <c r="BK1201" s="25" t="s">
        <v>923</v>
      </c>
      <c r="BL1201" s="25">
        <v>0.8861</v>
      </c>
      <c r="BM1201" s="25" t="s">
        <v>84</v>
      </c>
      <c r="BR1201" s="25">
        <v>5</v>
      </c>
      <c r="BS1201" s="25" t="s">
        <v>728</v>
      </c>
    </row>
    <row r="1202" spans="1:71">
      <c r="B1202" s="47" t="s">
        <v>988</v>
      </c>
      <c r="C1202" s="25" t="s">
        <v>73</v>
      </c>
      <c r="E1202" s="41">
        <v>43972</v>
      </c>
      <c r="F1202" s="41">
        <v>43972</v>
      </c>
      <c r="G1202" s="41">
        <v>44337</v>
      </c>
      <c r="H1202" s="25" t="s">
        <v>989</v>
      </c>
      <c r="J1202" s="25" t="s">
        <v>990</v>
      </c>
      <c r="L1202" s="25" t="s">
        <v>991</v>
      </c>
      <c r="M1202" s="25" t="s">
        <v>923</v>
      </c>
      <c r="N1202" s="25">
        <v>0.87519999999999998</v>
      </c>
      <c r="R1202" s="27">
        <v>100000</v>
      </c>
      <c r="S1202" s="27">
        <v>0</v>
      </c>
      <c r="T1202" s="27">
        <v>0</v>
      </c>
      <c r="U1202" s="27">
        <v>0</v>
      </c>
      <c r="V1202" s="26">
        <v>0</v>
      </c>
      <c r="W1202" s="26">
        <v>0</v>
      </c>
      <c r="X1202" s="26">
        <v>0</v>
      </c>
      <c r="Y1202" s="26">
        <v>0</v>
      </c>
      <c r="Z1202" s="27">
        <v>15000</v>
      </c>
      <c r="AA1202" s="27">
        <v>30000</v>
      </c>
      <c r="AB1202" s="27">
        <v>5000</v>
      </c>
      <c r="AC1202" s="27">
        <v>0</v>
      </c>
      <c r="AD1202" s="27">
        <v>15000</v>
      </c>
      <c r="AE1202" s="27">
        <v>30000</v>
      </c>
      <c r="AF1202" s="26">
        <v>5000</v>
      </c>
      <c r="AH1202" s="26">
        <v>2009</v>
      </c>
      <c r="AI1202" s="25" t="s">
        <v>110</v>
      </c>
      <c r="AJ1202" t="s">
        <v>992</v>
      </c>
      <c r="AK1202" s="11">
        <v>5000</v>
      </c>
      <c r="AL1202" s="11">
        <v>0</v>
      </c>
      <c r="AM1202" s="11">
        <v>11</v>
      </c>
      <c r="AN1202" s="11">
        <v>11</v>
      </c>
      <c r="AO1202" s="11">
        <v>0</v>
      </c>
      <c r="AP1202" s="11">
        <v>5022</v>
      </c>
      <c r="AQ1202" s="10">
        <v>15</v>
      </c>
      <c r="AR1202" s="11">
        <f t="shared" si="45"/>
        <v>753.3</v>
      </c>
      <c r="AS1202" s="13">
        <v>44408</v>
      </c>
      <c r="AT1202" s="10">
        <f t="shared" si="75"/>
        <v>436</v>
      </c>
      <c r="AU1202" s="15">
        <f t="shared" si="74"/>
        <v>5022</v>
      </c>
      <c r="AV1202" s="11"/>
      <c r="AW1202" s="25" t="s">
        <v>985</v>
      </c>
      <c r="AY1202" s="16">
        <v>44408</v>
      </c>
      <c r="AZ1202" s="25" t="s">
        <v>986</v>
      </c>
      <c r="BH1202" s="25" t="s">
        <v>990</v>
      </c>
      <c r="BJ1202" s="25" t="s">
        <v>991</v>
      </c>
      <c r="BK1202" s="25" t="s">
        <v>923</v>
      </c>
      <c r="BL1202" s="25">
        <v>0.87519999999999998</v>
      </c>
      <c r="BM1202" s="25" t="s">
        <v>84</v>
      </c>
      <c r="BR1202" s="25">
        <v>5</v>
      </c>
      <c r="BS1202" s="25" t="s">
        <v>728</v>
      </c>
    </row>
    <row r="1203" spans="1:71">
      <c r="B1203" s="47" t="s">
        <v>988</v>
      </c>
      <c r="C1203" s="25" t="s">
        <v>96</v>
      </c>
      <c r="E1203" s="41">
        <v>44008</v>
      </c>
      <c r="F1203" s="41">
        <v>43972</v>
      </c>
      <c r="G1203" s="41">
        <v>44337</v>
      </c>
      <c r="H1203" s="25" t="s">
        <v>989</v>
      </c>
      <c r="J1203" s="25" t="s">
        <v>990</v>
      </c>
      <c r="L1203" s="25" t="s">
        <v>991</v>
      </c>
      <c r="M1203" s="25" t="s">
        <v>923</v>
      </c>
      <c r="N1203" s="25">
        <v>0.87519999999999998</v>
      </c>
      <c r="R1203" s="27">
        <v>100000</v>
      </c>
      <c r="S1203" s="27">
        <v>0</v>
      </c>
      <c r="T1203" s="27">
        <v>0</v>
      </c>
      <c r="U1203" s="27">
        <v>0</v>
      </c>
      <c r="V1203" s="26">
        <v>0</v>
      </c>
      <c r="W1203" s="26">
        <v>0</v>
      </c>
      <c r="X1203" s="26">
        <v>0</v>
      </c>
      <c r="Y1203" s="26">
        <v>0</v>
      </c>
      <c r="Z1203" s="27">
        <v>15000</v>
      </c>
      <c r="AA1203" s="27">
        <v>30000</v>
      </c>
      <c r="AB1203" s="27">
        <v>5000</v>
      </c>
      <c r="AC1203" s="27">
        <v>0</v>
      </c>
      <c r="AD1203" s="27">
        <v>15000</v>
      </c>
      <c r="AE1203" s="27">
        <v>30000</v>
      </c>
      <c r="AF1203" s="26">
        <v>5000</v>
      </c>
      <c r="AH1203" s="26">
        <v>2005</v>
      </c>
      <c r="AI1203" s="25" t="s">
        <v>110</v>
      </c>
      <c r="AJ1203" t="s">
        <v>993</v>
      </c>
      <c r="AK1203" s="11">
        <v>4506.78</v>
      </c>
      <c r="AL1203" s="11">
        <v>0</v>
      </c>
      <c r="AM1203" s="11">
        <v>9.9499999999999993</v>
      </c>
      <c r="AN1203" s="11">
        <v>9.9499999999999993</v>
      </c>
      <c r="AO1203" s="11">
        <v>0</v>
      </c>
      <c r="AP1203" s="11">
        <v>4526.68</v>
      </c>
      <c r="AQ1203" s="10">
        <v>15</v>
      </c>
      <c r="AR1203" s="11">
        <f t="shared" si="45"/>
        <v>679.00200000000007</v>
      </c>
      <c r="AS1203" s="13">
        <v>44408</v>
      </c>
      <c r="AT1203" s="10">
        <f t="shared" si="75"/>
        <v>400</v>
      </c>
      <c r="AU1203" s="15">
        <f t="shared" si="74"/>
        <v>4526.68</v>
      </c>
      <c r="AV1203" s="11"/>
      <c r="AW1203" s="25" t="s">
        <v>985</v>
      </c>
      <c r="AY1203" s="16">
        <v>44408</v>
      </c>
      <c r="AZ1203" s="25" t="s">
        <v>986</v>
      </c>
      <c r="BH1203" s="25" t="s">
        <v>990</v>
      </c>
      <c r="BJ1203" s="25" t="s">
        <v>991</v>
      </c>
      <c r="BK1203" s="25" t="s">
        <v>923</v>
      </c>
      <c r="BL1203" s="25">
        <v>0.87519999999999998</v>
      </c>
      <c r="BM1203" s="25" t="s">
        <v>84</v>
      </c>
      <c r="BR1203" s="25">
        <v>5</v>
      </c>
      <c r="BS1203" s="25" t="s">
        <v>728</v>
      </c>
    </row>
    <row r="1204" spans="1:71">
      <c r="B1204" s="47" t="s">
        <v>988</v>
      </c>
      <c r="C1204" s="25" t="s">
        <v>96</v>
      </c>
      <c r="E1204" s="41">
        <v>44088</v>
      </c>
      <c r="F1204" s="41">
        <v>43972</v>
      </c>
      <c r="G1204" s="41">
        <v>44337</v>
      </c>
      <c r="H1204" s="25" t="s">
        <v>989</v>
      </c>
      <c r="J1204" s="25" t="s">
        <v>990</v>
      </c>
      <c r="L1204" s="25" t="s">
        <v>991</v>
      </c>
      <c r="M1204" s="25" t="s">
        <v>923</v>
      </c>
      <c r="N1204" s="25">
        <v>0.87519999999999998</v>
      </c>
      <c r="R1204" s="27">
        <v>100000</v>
      </c>
      <c r="S1204" s="27">
        <v>0</v>
      </c>
      <c r="T1204" s="27">
        <v>0</v>
      </c>
      <c r="U1204" s="27">
        <v>0</v>
      </c>
      <c r="V1204" s="26">
        <v>0</v>
      </c>
      <c r="W1204" s="26">
        <v>0</v>
      </c>
      <c r="X1204" s="26">
        <v>0</v>
      </c>
      <c r="Y1204" s="26">
        <v>0</v>
      </c>
      <c r="Z1204" s="27">
        <v>15000</v>
      </c>
      <c r="AA1204" s="27">
        <v>30000</v>
      </c>
      <c r="AB1204" s="27">
        <v>5000</v>
      </c>
      <c r="AC1204" s="27">
        <v>0</v>
      </c>
      <c r="AD1204" s="27">
        <v>15000</v>
      </c>
      <c r="AE1204" s="27">
        <v>30000</v>
      </c>
      <c r="AF1204" s="26">
        <v>5000</v>
      </c>
      <c r="AH1204" s="26">
        <v>2005</v>
      </c>
      <c r="AI1204" s="25" t="s">
        <v>110</v>
      </c>
      <c r="AJ1204" t="s">
        <v>993</v>
      </c>
      <c r="AK1204" s="11">
        <v>-3411.03</v>
      </c>
      <c r="AL1204" s="11">
        <v>0</v>
      </c>
      <c r="AM1204" s="11">
        <v>-7.47</v>
      </c>
      <c r="AN1204" s="11">
        <v>-7.47</v>
      </c>
      <c r="AO1204" s="11">
        <v>0</v>
      </c>
      <c r="AP1204" s="11">
        <v>-3425.97</v>
      </c>
      <c r="AQ1204" s="10">
        <v>15</v>
      </c>
      <c r="AR1204" s="11">
        <f t="shared" ref="AR1204" si="76">AP1204*AQ1204%</f>
        <v>-513.89549999999997</v>
      </c>
      <c r="AS1204" s="13">
        <v>44408</v>
      </c>
      <c r="AT1204" s="10">
        <f t="shared" ref="AT1204" si="77">AS1204-E1204</f>
        <v>320</v>
      </c>
      <c r="AU1204" s="15">
        <f t="shared" si="74"/>
        <v>-3425.97</v>
      </c>
      <c r="AV1204" s="11"/>
      <c r="AW1204" s="25" t="s">
        <v>985</v>
      </c>
      <c r="AY1204" s="16">
        <v>44408</v>
      </c>
      <c r="AZ1204" s="25" t="s">
        <v>986</v>
      </c>
      <c r="BH1204" s="25" t="s">
        <v>990</v>
      </c>
      <c r="BJ1204" s="25" t="s">
        <v>991</v>
      </c>
      <c r="BK1204" s="25" t="s">
        <v>923</v>
      </c>
      <c r="BL1204" s="25">
        <v>0.87519999999999998</v>
      </c>
      <c r="BM1204" s="25" t="s">
        <v>84</v>
      </c>
      <c r="BR1204" s="25">
        <v>5</v>
      </c>
      <c r="BS1204" s="25" t="s">
        <v>728</v>
      </c>
    </row>
    <row r="1205" spans="1:71">
      <c r="B1205" s="47" t="s">
        <v>988</v>
      </c>
      <c r="C1205" s="25" t="s">
        <v>96</v>
      </c>
      <c r="E1205" s="41">
        <v>44126</v>
      </c>
      <c r="F1205" s="41">
        <v>43972</v>
      </c>
      <c r="G1205" s="41">
        <v>44337</v>
      </c>
      <c r="H1205" s="25" t="s">
        <v>989</v>
      </c>
      <c r="J1205" s="25" t="s">
        <v>990</v>
      </c>
      <c r="L1205" s="25" t="s">
        <v>991</v>
      </c>
      <c r="M1205" s="25" t="s">
        <v>923</v>
      </c>
      <c r="N1205" s="25">
        <v>0.87519999999999998</v>
      </c>
      <c r="R1205" s="27">
        <v>100000</v>
      </c>
      <c r="S1205" s="27">
        <v>0</v>
      </c>
      <c r="T1205" s="27">
        <v>0</v>
      </c>
      <c r="U1205" s="27">
        <v>0</v>
      </c>
      <c r="V1205" s="26">
        <v>0</v>
      </c>
      <c r="W1205" s="26">
        <v>0</v>
      </c>
      <c r="X1205" s="26">
        <v>0</v>
      </c>
      <c r="Y1205" s="26">
        <v>0</v>
      </c>
      <c r="Z1205" s="27">
        <v>15000</v>
      </c>
      <c r="AA1205" s="27">
        <v>30000</v>
      </c>
      <c r="AB1205" s="27">
        <v>5000</v>
      </c>
      <c r="AC1205" s="27">
        <v>0</v>
      </c>
      <c r="AD1205" s="27">
        <v>15000</v>
      </c>
      <c r="AE1205" s="27">
        <v>30000</v>
      </c>
      <c r="AF1205" s="26">
        <v>5000</v>
      </c>
      <c r="AH1205" s="26">
        <v>2005</v>
      </c>
      <c r="AI1205" s="25" t="s">
        <v>110</v>
      </c>
      <c r="AJ1205" t="s">
        <v>993</v>
      </c>
      <c r="AK1205" s="11">
        <v>2890.43</v>
      </c>
      <c r="AL1205" s="11">
        <v>0</v>
      </c>
      <c r="AM1205" s="11">
        <v>6.35</v>
      </c>
      <c r="AN1205" s="11">
        <v>6.35</v>
      </c>
      <c r="AO1205" s="11">
        <v>0</v>
      </c>
      <c r="AP1205" s="11">
        <v>2903.13</v>
      </c>
      <c r="AQ1205" s="10">
        <v>15</v>
      </c>
      <c r="AR1205" s="11">
        <f t="shared" ref="AR1205" si="78">AP1205*AQ1205%</f>
        <v>435.46949999999998</v>
      </c>
      <c r="AS1205" s="13">
        <v>44408</v>
      </c>
      <c r="AT1205" s="10">
        <f t="shared" ref="AT1205" si="79">AS1205-E1205</f>
        <v>282</v>
      </c>
      <c r="AU1205" s="15">
        <f t="shared" si="74"/>
        <v>2903.13</v>
      </c>
      <c r="AV1205" s="11"/>
      <c r="AW1205" s="25" t="s">
        <v>985</v>
      </c>
      <c r="AY1205" s="16">
        <v>44408</v>
      </c>
      <c r="AZ1205" s="25" t="s">
        <v>986</v>
      </c>
      <c r="BH1205" s="25" t="s">
        <v>990</v>
      </c>
      <c r="BJ1205" s="25" t="s">
        <v>991</v>
      </c>
      <c r="BK1205" s="25" t="s">
        <v>923</v>
      </c>
      <c r="BL1205" s="25">
        <v>0.87519999999999998</v>
      </c>
      <c r="BM1205" s="25" t="s">
        <v>84</v>
      </c>
      <c r="BR1205" s="25">
        <v>5</v>
      </c>
      <c r="BS1205" s="25" t="s">
        <v>728</v>
      </c>
    </row>
    <row r="1206" spans="1:71">
      <c r="B1206" s="47" t="s">
        <v>994</v>
      </c>
      <c r="C1206" s="25" t="s">
        <v>73</v>
      </c>
      <c r="E1206" s="41">
        <v>43978</v>
      </c>
      <c r="F1206" s="41">
        <v>43978</v>
      </c>
      <c r="G1206" s="41">
        <v>44343</v>
      </c>
      <c r="H1206" s="25" t="s">
        <v>995</v>
      </c>
      <c r="J1206" s="25" t="s">
        <v>996</v>
      </c>
      <c r="L1206" s="25" t="s">
        <v>481</v>
      </c>
      <c r="M1206" s="25" t="s">
        <v>303</v>
      </c>
      <c r="N1206" s="25">
        <v>93309</v>
      </c>
      <c r="R1206" s="27">
        <v>750000</v>
      </c>
      <c r="S1206" s="27">
        <v>0</v>
      </c>
      <c r="T1206" s="27">
        <v>0</v>
      </c>
      <c r="U1206" s="27">
        <v>0</v>
      </c>
      <c r="V1206" s="26">
        <v>0</v>
      </c>
      <c r="W1206" s="26">
        <v>0</v>
      </c>
      <c r="X1206" s="26">
        <v>0</v>
      </c>
      <c r="Y1206" s="26">
        <v>0</v>
      </c>
      <c r="Z1206" s="27">
        <v>15000</v>
      </c>
      <c r="AA1206" s="27">
        <v>30000</v>
      </c>
      <c r="AB1206" s="27">
        <v>0</v>
      </c>
      <c r="AC1206" s="27">
        <v>0</v>
      </c>
      <c r="AD1206" s="27">
        <v>15000</v>
      </c>
      <c r="AE1206" s="27">
        <v>30000</v>
      </c>
      <c r="AF1206" s="26">
        <v>0</v>
      </c>
      <c r="AH1206" s="26">
        <v>2014</v>
      </c>
      <c r="AI1206" s="25" t="s">
        <v>90</v>
      </c>
      <c r="AJ1206" t="s">
        <v>916</v>
      </c>
      <c r="AK1206" s="11">
        <v>4050</v>
      </c>
      <c r="AL1206" s="11">
        <v>0</v>
      </c>
      <c r="AM1206" s="11">
        <v>11</v>
      </c>
      <c r="AN1206" s="11">
        <v>11</v>
      </c>
      <c r="AO1206" s="11">
        <v>0</v>
      </c>
      <c r="AP1206" s="11">
        <v>4072</v>
      </c>
      <c r="AQ1206" s="10">
        <v>15</v>
      </c>
      <c r="AR1206" s="11">
        <f t="shared" si="45"/>
        <v>610.79999999999995</v>
      </c>
      <c r="AS1206" s="13">
        <v>44408</v>
      </c>
      <c r="AT1206" s="10">
        <f t="shared" si="75"/>
        <v>430</v>
      </c>
      <c r="AU1206" s="15">
        <f t="shared" si="74"/>
        <v>4072</v>
      </c>
      <c r="AV1206" s="11"/>
      <c r="AW1206" s="25" t="s">
        <v>985</v>
      </c>
      <c r="AY1206" s="16">
        <v>44408</v>
      </c>
      <c r="AZ1206" s="25" t="s">
        <v>986</v>
      </c>
      <c r="BH1206" s="25" t="s">
        <v>996</v>
      </c>
      <c r="BJ1206" s="25" t="s">
        <v>481</v>
      </c>
      <c r="BK1206" s="25" t="s">
        <v>303</v>
      </c>
      <c r="BL1206" s="25">
        <v>93309</v>
      </c>
      <c r="BM1206" s="25" t="s">
        <v>84</v>
      </c>
      <c r="BR1206" s="25">
        <v>2.35</v>
      </c>
      <c r="BS1206" s="25" t="s">
        <v>728</v>
      </c>
    </row>
    <row r="1207" spans="1:71">
      <c r="B1207" s="47" t="s">
        <v>994</v>
      </c>
      <c r="C1207" s="25" t="s">
        <v>73</v>
      </c>
      <c r="E1207" s="41">
        <v>43978</v>
      </c>
      <c r="F1207" s="41">
        <v>43978</v>
      </c>
      <c r="G1207" s="41">
        <v>44343</v>
      </c>
      <c r="H1207" s="25" t="s">
        <v>995</v>
      </c>
      <c r="J1207" s="25" t="s">
        <v>996</v>
      </c>
      <c r="L1207" s="25" t="s">
        <v>481</v>
      </c>
      <c r="M1207" s="25" t="s">
        <v>303</v>
      </c>
      <c r="N1207" s="25">
        <v>93309</v>
      </c>
      <c r="R1207" s="27">
        <v>750000</v>
      </c>
      <c r="S1207" s="27">
        <v>0</v>
      </c>
      <c r="T1207" s="27">
        <v>0</v>
      </c>
      <c r="U1207" s="27">
        <v>0</v>
      </c>
      <c r="V1207" s="26">
        <v>0</v>
      </c>
      <c r="W1207" s="26">
        <v>0</v>
      </c>
      <c r="X1207" s="26">
        <v>0</v>
      </c>
      <c r="Y1207" s="26">
        <v>0</v>
      </c>
      <c r="Z1207" s="27">
        <v>15000</v>
      </c>
      <c r="AA1207" s="27">
        <v>30000</v>
      </c>
      <c r="AB1207" s="27">
        <v>0</v>
      </c>
      <c r="AC1207" s="27">
        <v>0</v>
      </c>
      <c r="AD1207" s="27">
        <v>15000</v>
      </c>
      <c r="AE1207" s="27">
        <v>30000</v>
      </c>
      <c r="AF1207" s="26">
        <v>0</v>
      </c>
      <c r="AH1207" s="26">
        <v>2015</v>
      </c>
      <c r="AI1207" s="25" t="s">
        <v>90</v>
      </c>
      <c r="AJ1207" t="s">
        <v>913</v>
      </c>
      <c r="AK1207" s="11">
        <v>4050</v>
      </c>
      <c r="AL1207" s="11">
        <v>0</v>
      </c>
      <c r="AM1207" s="11">
        <v>11</v>
      </c>
      <c r="AN1207" s="11">
        <v>11</v>
      </c>
      <c r="AO1207" s="11">
        <v>0</v>
      </c>
      <c r="AP1207" s="11">
        <v>4072</v>
      </c>
      <c r="AQ1207" s="10">
        <v>15</v>
      </c>
      <c r="AR1207" s="11">
        <f t="shared" si="45"/>
        <v>610.79999999999995</v>
      </c>
      <c r="AS1207" s="13">
        <v>44408</v>
      </c>
      <c r="AT1207" s="10">
        <f t="shared" si="75"/>
        <v>430</v>
      </c>
      <c r="AU1207" s="15">
        <f t="shared" si="74"/>
        <v>4072</v>
      </c>
      <c r="AV1207" s="11"/>
      <c r="AW1207" s="25" t="s">
        <v>985</v>
      </c>
      <c r="AY1207" s="16">
        <v>44408</v>
      </c>
      <c r="AZ1207" s="25" t="s">
        <v>986</v>
      </c>
      <c r="BH1207" s="25" t="s">
        <v>996</v>
      </c>
      <c r="BJ1207" s="25" t="s">
        <v>481</v>
      </c>
      <c r="BK1207" s="25" t="s">
        <v>303</v>
      </c>
      <c r="BL1207" s="25">
        <v>93309</v>
      </c>
      <c r="BM1207" s="25" t="s">
        <v>84</v>
      </c>
      <c r="BR1207" s="25">
        <v>2.35</v>
      </c>
      <c r="BS1207" s="25" t="s">
        <v>728</v>
      </c>
    </row>
    <row r="1208" spans="1:71">
      <c r="B1208" s="47" t="s">
        <v>994</v>
      </c>
      <c r="C1208" s="25" t="s">
        <v>73</v>
      </c>
      <c r="E1208" s="41">
        <v>43978</v>
      </c>
      <c r="F1208" s="41">
        <v>43978</v>
      </c>
      <c r="G1208" s="41">
        <v>44343</v>
      </c>
      <c r="H1208" s="25" t="s">
        <v>995</v>
      </c>
      <c r="J1208" s="25" t="s">
        <v>996</v>
      </c>
      <c r="L1208" s="25" t="s">
        <v>481</v>
      </c>
      <c r="M1208" s="25" t="s">
        <v>303</v>
      </c>
      <c r="N1208" s="25">
        <v>93309</v>
      </c>
      <c r="R1208" s="27">
        <v>750000</v>
      </c>
      <c r="S1208" s="27">
        <v>0</v>
      </c>
      <c r="T1208" s="27">
        <v>0</v>
      </c>
      <c r="U1208" s="27">
        <v>0</v>
      </c>
      <c r="V1208" s="26">
        <v>0</v>
      </c>
      <c r="W1208" s="26">
        <v>0</v>
      </c>
      <c r="X1208" s="26">
        <v>0</v>
      </c>
      <c r="Y1208" s="26">
        <v>0</v>
      </c>
      <c r="Z1208" s="27">
        <v>15000</v>
      </c>
      <c r="AA1208" s="27">
        <v>30000</v>
      </c>
      <c r="AB1208" s="27">
        <v>0</v>
      </c>
      <c r="AC1208" s="27">
        <v>0</v>
      </c>
      <c r="AD1208" s="27">
        <v>15000</v>
      </c>
      <c r="AE1208" s="27">
        <v>30000</v>
      </c>
      <c r="AF1208" s="26">
        <v>0</v>
      </c>
      <c r="AH1208" s="26">
        <v>2014</v>
      </c>
      <c r="AI1208" s="25" t="s">
        <v>90</v>
      </c>
      <c r="AJ1208" t="s">
        <v>908</v>
      </c>
      <c r="AK1208" s="11">
        <v>4050</v>
      </c>
      <c r="AL1208" s="11">
        <v>0</v>
      </c>
      <c r="AM1208" s="11">
        <v>11</v>
      </c>
      <c r="AN1208" s="11">
        <v>11</v>
      </c>
      <c r="AO1208" s="11">
        <v>0</v>
      </c>
      <c r="AP1208" s="11">
        <v>4072</v>
      </c>
      <c r="AQ1208" s="10">
        <v>15</v>
      </c>
      <c r="AR1208" s="11">
        <f t="shared" si="45"/>
        <v>610.79999999999995</v>
      </c>
      <c r="AS1208" s="13">
        <v>44408</v>
      </c>
      <c r="AT1208" s="10">
        <f t="shared" si="75"/>
        <v>430</v>
      </c>
      <c r="AU1208" s="15">
        <f t="shared" si="74"/>
        <v>4072</v>
      </c>
      <c r="AV1208" s="11"/>
      <c r="AW1208" s="25" t="s">
        <v>985</v>
      </c>
      <c r="AY1208" s="16">
        <v>44408</v>
      </c>
      <c r="AZ1208" s="25" t="s">
        <v>986</v>
      </c>
      <c r="BH1208" s="25" t="s">
        <v>996</v>
      </c>
      <c r="BJ1208" s="25" t="s">
        <v>481</v>
      </c>
      <c r="BK1208" s="25" t="s">
        <v>303</v>
      </c>
      <c r="BL1208" s="25">
        <v>93309</v>
      </c>
      <c r="BM1208" s="25" t="s">
        <v>84</v>
      </c>
      <c r="BR1208" s="25">
        <v>2.35</v>
      </c>
      <c r="BS1208" s="25" t="s">
        <v>728</v>
      </c>
    </row>
    <row r="1209" spans="1:71">
      <c r="B1209" s="47" t="s">
        <v>994</v>
      </c>
      <c r="C1209" s="25" t="s">
        <v>96</v>
      </c>
      <c r="E1209" s="41">
        <v>44061</v>
      </c>
      <c r="F1209" s="41">
        <v>43978</v>
      </c>
      <c r="G1209" s="41">
        <v>44343</v>
      </c>
      <c r="H1209" s="25" t="s">
        <v>995</v>
      </c>
      <c r="J1209" s="25" t="s">
        <v>996</v>
      </c>
      <c r="L1209" s="25" t="s">
        <v>481</v>
      </c>
      <c r="M1209" s="25" t="s">
        <v>303</v>
      </c>
      <c r="N1209" s="25">
        <v>93309</v>
      </c>
      <c r="R1209" s="27">
        <v>750000</v>
      </c>
      <c r="S1209" s="27">
        <v>0</v>
      </c>
      <c r="T1209" s="27">
        <v>0</v>
      </c>
      <c r="U1209" s="27">
        <v>0</v>
      </c>
      <c r="V1209" s="26">
        <v>0</v>
      </c>
      <c r="W1209" s="26">
        <v>0</v>
      </c>
      <c r="X1209" s="26">
        <v>0</v>
      </c>
      <c r="Y1209" s="26">
        <v>0</v>
      </c>
      <c r="Z1209" s="27">
        <v>15000</v>
      </c>
      <c r="AA1209" s="27">
        <v>30000</v>
      </c>
      <c r="AB1209" s="27">
        <v>0</v>
      </c>
      <c r="AC1209" s="27">
        <v>0</v>
      </c>
      <c r="AD1209" s="27">
        <v>15000</v>
      </c>
      <c r="AE1209" s="27">
        <v>30000</v>
      </c>
      <c r="AF1209" s="26">
        <v>0</v>
      </c>
      <c r="AH1209" s="26">
        <v>2015</v>
      </c>
      <c r="AI1209" s="25" t="s">
        <v>90</v>
      </c>
      <c r="AJ1209" t="s">
        <v>913</v>
      </c>
      <c r="AK1209" s="11">
        <v>-3129.1</v>
      </c>
      <c r="AL1209" s="11">
        <v>0</v>
      </c>
      <c r="AM1209" s="11">
        <v>-8.4700000000000006</v>
      </c>
      <c r="AN1209" s="11">
        <v>-8.4700000000000006</v>
      </c>
      <c r="AO1209" s="11">
        <v>0</v>
      </c>
      <c r="AP1209" s="11">
        <v>-3146.04</v>
      </c>
      <c r="AQ1209" s="10">
        <v>15</v>
      </c>
      <c r="AR1209" s="11">
        <f t="shared" ref="AR1209" si="80">AP1209*AQ1209%</f>
        <v>-471.90599999999995</v>
      </c>
      <c r="AS1209" s="13">
        <v>44408</v>
      </c>
      <c r="AT1209" s="10">
        <f t="shared" ref="AT1209" si="81">AS1209-E1209</f>
        <v>347</v>
      </c>
      <c r="AU1209" s="15">
        <f t="shared" si="74"/>
        <v>-3146.04</v>
      </c>
      <c r="AV1209" s="11"/>
      <c r="AW1209" s="25" t="s">
        <v>985</v>
      </c>
      <c r="AY1209" s="16">
        <v>44408</v>
      </c>
      <c r="AZ1209" s="25" t="s">
        <v>986</v>
      </c>
      <c r="BH1209" s="25" t="s">
        <v>996</v>
      </c>
      <c r="BJ1209" s="25" t="s">
        <v>481</v>
      </c>
      <c r="BK1209" s="25" t="s">
        <v>303</v>
      </c>
      <c r="BL1209" s="25">
        <v>93309</v>
      </c>
      <c r="BM1209" s="25" t="s">
        <v>84</v>
      </c>
      <c r="BR1209" s="25">
        <v>2.35</v>
      </c>
      <c r="BS1209" s="25" t="s">
        <v>728</v>
      </c>
    </row>
    <row r="1210" spans="1:71">
      <c r="B1210" s="47" t="s">
        <v>994</v>
      </c>
      <c r="C1210" s="25" t="s">
        <v>96</v>
      </c>
      <c r="E1210" s="41">
        <v>44110</v>
      </c>
      <c r="F1210" s="41">
        <v>43978</v>
      </c>
      <c r="G1210" s="41">
        <v>44343</v>
      </c>
      <c r="H1210" s="25" t="s">
        <v>995</v>
      </c>
      <c r="J1210" s="25" t="s">
        <v>996</v>
      </c>
      <c r="L1210" s="25" t="s">
        <v>481</v>
      </c>
      <c r="M1210" s="25" t="s">
        <v>303</v>
      </c>
      <c r="N1210" s="25">
        <v>93309</v>
      </c>
      <c r="R1210" s="27">
        <v>750000</v>
      </c>
      <c r="S1210" s="27">
        <v>0</v>
      </c>
      <c r="T1210" s="27">
        <v>0</v>
      </c>
      <c r="U1210" s="27">
        <v>0</v>
      </c>
      <c r="V1210" s="26">
        <v>0</v>
      </c>
      <c r="W1210" s="26">
        <v>0</v>
      </c>
      <c r="X1210" s="26">
        <v>0</v>
      </c>
      <c r="Y1210" s="26">
        <v>0</v>
      </c>
      <c r="Z1210" s="27">
        <v>15000</v>
      </c>
      <c r="AA1210" s="27">
        <v>30000</v>
      </c>
      <c r="AB1210" s="27">
        <v>0</v>
      </c>
      <c r="AC1210" s="27">
        <v>0</v>
      </c>
      <c r="AD1210" s="27">
        <v>15000</v>
      </c>
      <c r="AE1210" s="27">
        <v>30000</v>
      </c>
      <c r="AF1210" s="26">
        <v>0</v>
      </c>
      <c r="AH1210" s="26">
        <v>2014</v>
      </c>
      <c r="AI1210" s="25" t="s">
        <v>90</v>
      </c>
      <c r="AJ1210" t="s">
        <v>917</v>
      </c>
      <c r="AK1210" s="11">
        <v>2585.35</v>
      </c>
      <c r="AL1210" s="11">
        <v>0</v>
      </c>
      <c r="AM1210" s="11">
        <v>7.02</v>
      </c>
      <c r="AN1210" s="11">
        <v>7.02</v>
      </c>
      <c r="AO1210" s="11">
        <v>0</v>
      </c>
      <c r="AP1210" s="11">
        <v>2599.39</v>
      </c>
      <c r="AQ1210" s="10">
        <v>15</v>
      </c>
      <c r="AR1210" s="11">
        <f t="shared" ref="AR1210:AR1213" si="82">AP1210*AQ1210%</f>
        <v>389.90849999999995</v>
      </c>
      <c r="AS1210" s="13">
        <v>44408</v>
      </c>
      <c r="AT1210" s="10">
        <f t="shared" ref="AT1210:AT1213" si="83">AS1210-E1210</f>
        <v>298</v>
      </c>
      <c r="AU1210" s="15">
        <f t="shared" si="74"/>
        <v>2599.39</v>
      </c>
      <c r="AV1210" s="11"/>
      <c r="AW1210" s="25" t="s">
        <v>985</v>
      </c>
      <c r="AY1210" s="16">
        <v>44408</v>
      </c>
      <c r="AZ1210" s="25" t="s">
        <v>986</v>
      </c>
      <c r="BH1210" s="25" t="s">
        <v>996</v>
      </c>
      <c r="BJ1210" s="25" t="s">
        <v>481</v>
      </c>
      <c r="BK1210" s="25" t="s">
        <v>303</v>
      </c>
      <c r="BL1210" s="25">
        <v>93309</v>
      </c>
      <c r="BM1210" s="25" t="s">
        <v>84</v>
      </c>
      <c r="BR1210" s="25">
        <v>2.35</v>
      </c>
      <c r="BS1210" s="25" t="s">
        <v>728</v>
      </c>
    </row>
    <row r="1211" spans="1:71">
      <c r="B1211" s="47" t="s">
        <v>994</v>
      </c>
      <c r="C1211" s="25" t="s">
        <v>96</v>
      </c>
      <c r="E1211" s="41">
        <v>44110</v>
      </c>
      <c r="F1211" s="41">
        <v>43978</v>
      </c>
      <c r="G1211" s="41">
        <v>44343</v>
      </c>
      <c r="H1211" s="25" t="s">
        <v>995</v>
      </c>
      <c r="J1211" s="25" t="s">
        <v>996</v>
      </c>
      <c r="L1211" s="25" t="s">
        <v>481</v>
      </c>
      <c r="M1211" s="25" t="s">
        <v>303</v>
      </c>
      <c r="N1211" s="25">
        <v>93309</v>
      </c>
      <c r="R1211" s="27">
        <v>750000</v>
      </c>
      <c r="S1211" s="27">
        <v>0</v>
      </c>
      <c r="T1211" s="27">
        <v>0</v>
      </c>
      <c r="U1211" s="27">
        <v>0</v>
      </c>
      <c r="V1211" s="26">
        <v>0</v>
      </c>
      <c r="W1211" s="26">
        <v>0</v>
      </c>
      <c r="X1211" s="26">
        <v>0</v>
      </c>
      <c r="Y1211" s="26">
        <v>0</v>
      </c>
      <c r="Z1211" s="27">
        <v>15000</v>
      </c>
      <c r="AA1211" s="27">
        <v>30000</v>
      </c>
      <c r="AB1211" s="27">
        <v>0</v>
      </c>
      <c r="AC1211" s="27">
        <v>0</v>
      </c>
      <c r="AD1211" s="27">
        <v>15000</v>
      </c>
      <c r="AE1211" s="27">
        <v>30000</v>
      </c>
      <c r="AF1211" s="26">
        <v>0</v>
      </c>
      <c r="AH1211" s="26">
        <v>2014</v>
      </c>
      <c r="AI1211" s="25" t="s">
        <v>90</v>
      </c>
      <c r="AJ1211" t="s">
        <v>908</v>
      </c>
      <c r="AK1211" s="11">
        <v>-2585.35</v>
      </c>
      <c r="AL1211" s="11">
        <v>0</v>
      </c>
      <c r="AM1211" s="11">
        <v>-7.02</v>
      </c>
      <c r="AN1211" s="11">
        <v>-7.02</v>
      </c>
      <c r="AO1211" s="11">
        <v>0</v>
      </c>
      <c r="AP1211" s="11">
        <v>-2599.39</v>
      </c>
      <c r="AQ1211" s="10">
        <v>15</v>
      </c>
      <c r="AR1211" s="11">
        <f t="shared" si="82"/>
        <v>-389.90849999999995</v>
      </c>
      <c r="AS1211" s="13">
        <v>44408</v>
      </c>
      <c r="AT1211" s="10">
        <f t="shared" si="83"/>
        <v>298</v>
      </c>
      <c r="AU1211" s="15">
        <f t="shared" si="74"/>
        <v>-2599.39</v>
      </c>
      <c r="AV1211" s="11"/>
      <c r="AW1211" s="25" t="s">
        <v>985</v>
      </c>
      <c r="AY1211" s="16">
        <v>44408</v>
      </c>
      <c r="AZ1211" s="25" t="s">
        <v>986</v>
      </c>
      <c r="BH1211" s="25" t="s">
        <v>996</v>
      </c>
      <c r="BJ1211" s="25" t="s">
        <v>481</v>
      </c>
      <c r="BK1211" s="25" t="s">
        <v>303</v>
      </c>
      <c r="BL1211" s="25">
        <v>93309</v>
      </c>
      <c r="BM1211" s="25" t="s">
        <v>84</v>
      </c>
      <c r="BR1211" s="25">
        <v>2.35</v>
      </c>
      <c r="BS1211" s="25" t="s">
        <v>728</v>
      </c>
    </row>
    <row r="1212" spans="1:71">
      <c r="B1212" s="47" t="s">
        <v>994</v>
      </c>
      <c r="C1212" s="25" t="s">
        <v>96</v>
      </c>
      <c r="E1212" s="41">
        <v>44110</v>
      </c>
      <c r="F1212" s="41">
        <v>43978</v>
      </c>
      <c r="G1212" s="41">
        <v>44343</v>
      </c>
      <c r="H1212" s="25" t="s">
        <v>995</v>
      </c>
      <c r="J1212" s="25" t="s">
        <v>996</v>
      </c>
      <c r="L1212" s="25" t="s">
        <v>481</v>
      </c>
      <c r="M1212" s="25" t="s">
        <v>303</v>
      </c>
      <c r="N1212" s="25">
        <v>93309</v>
      </c>
      <c r="R1212" s="27">
        <v>750000</v>
      </c>
      <c r="S1212" s="27">
        <v>0</v>
      </c>
      <c r="T1212" s="27">
        <v>0</v>
      </c>
      <c r="U1212" s="27">
        <v>0</v>
      </c>
      <c r="V1212" s="26">
        <v>0</v>
      </c>
      <c r="W1212" s="26">
        <v>0</v>
      </c>
      <c r="X1212" s="26">
        <v>0</v>
      </c>
      <c r="Y1212" s="26">
        <v>0</v>
      </c>
      <c r="Z1212" s="27">
        <v>15000</v>
      </c>
      <c r="AA1212" s="27">
        <v>30000</v>
      </c>
      <c r="AB1212" s="27">
        <v>0</v>
      </c>
      <c r="AC1212" s="27">
        <v>0</v>
      </c>
      <c r="AD1212" s="27">
        <v>15000</v>
      </c>
      <c r="AE1212" s="27">
        <v>30000</v>
      </c>
      <c r="AF1212" s="26">
        <v>0</v>
      </c>
      <c r="AH1212" s="26">
        <v>2007</v>
      </c>
      <c r="AI1212" s="25" t="s">
        <v>87</v>
      </c>
      <c r="AJ1212" t="s">
        <v>1156</v>
      </c>
      <c r="AK1212" s="11">
        <v>2585.35</v>
      </c>
      <c r="AL1212" s="11">
        <v>0</v>
      </c>
      <c r="AM1212" s="11">
        <v>7.02</v>
      </c>
      <c r="AN1212" s="11">
        <v>7.02</v>
      </c>
      <c r="AO1212" s="11">
        <v>0</v>
      </c>
      <c r="AP1212" s="11">
        <v>2599.39</v>
      </c>
      <c r="AQ1212" s="10">
        <v>15</v>
      </c>
      <c r="AR1212" s="11">
        <f t="shared" si="82"/>
        <v>389.90849999999995</v>
      </c>
      <c r="AS1212" s="13">
        <v>44408</v>
      </c>
      <c r="AT1212" s="10">
        <f t="shared" si="83"/>
        <v>298</v>
      </c>
      <c r="AU1212" s="15">
        <f t="shared" si="74"/>
        <v>2599.39</v>
      </c>
      <c r="AV1212" s="11"/>
      <c r="AW1212" s="25" t="s">
        <v>985</v>
      </c>
      <c r="AY1212" s="16">
        <v>44408</v>
      </c>
      <c r="AZ1212" s="25" t="s">
        <v>986</v>
      </c>
      <c r="BH1212" s="25" t="s">
        <v>996</v>
      </c>
      <c r="BJ1212" s="25" t="s">
        <v>481</v>
      </c>
      <c r="BK1212" s="25" t="s">
        <v>303</v>
      </c>
      <c r="BL1212" s="25">
        <v>93309</v>
      </c>
      <c r="BM1212" s="25" t="s">
        <v>84</v>
      </c>
      <c r="BR1212" s="25">
        <v>2.35</v>
      </c>
      <c r="BS1212" s="25" t="s">
        <v>728</v>
      </c>
    </row>
    <row r="1213" spans="1:71">
      <c r="B1213" s="47" t="s">
        <v>994</v>
      </c>
      <c r="C1213" s="25" t="s">
        <v>96</v>
      </c>
      <c r="E1213" s="41">
        <v>44110</v>
      </c>
      <c r="F1213" s="41">
        <v>43978</v>
      </c>
      <c r="G1213" s="41">
        <v>44343</v>
      </c>
      <c r="H1213" s="25" t="s">
        <v>995</v>
      </c>
      <c r="J1213" s="25" t="s">
        <v>996</v>
      </c>
      <c r="L1213" s="25" t="s">
        <v>481</v>
      </c>
      <c r="M1213" s="25" t="s">
        <v>303</v>
      </c>
      <c r="N1213" s="25">
        <v>93309</v>
      </c>
      <c r="R1213" s="27">
        <v>750000</v>
      </c>
      <c r="S1213" s="27">
        <v>0</v>
      </c>
      <c r="T1213" s="27">
        <v>0</v>
      </c>
      <c r="U1213" s="27">
        <v>0</v>
      </c>
      <c r="V1213" s="26">
        <v>0</v>
      </c>
      <c r="W1213" s="26">
        <v>0</v>
      </c>
      <c r="X1213" s="26">
        <v>0</v>
      </c>
      <c r="Y1213" s="26">
        <v>0</v>
      </c>
      <c r="Z1213" s="27">
        <v>15000</v>
      </c>
      <c r="AA1213" s="27">
        <v>30000</v>
      </c>
      <c r="AB1213" s="27">
        <v>0</v>
      </c>
      <c r="AC1213" s="27">
        <v>0</v>
      </c>
      <c r="AD1213" s="27">
        <v>15000</v>
      </c>
      <c r="AE1213" s="27">
        <v>30000</v>
      </c>
      <c r="AF1213" s="26">
        <v>0</v>
      </c>
      <c r="AH1213" s="26">
        <v>2014</v>
      </c>
      <c r="AI1213" s="25" t="s">
        <v>90</v>
      </c>
      <c r="AJ1213" t="s">
        <v>916</v>
      </c>
      <c r="AK1213" s="11">
        <v>-2585.35</v>
      </c>
      <c r="AL1213" s="11">
        <v>0</v>
      </c>
      <c r="AM1213" s="11">
        <v>-7.02</v>
      </c>
      <c r="AN1213" s="11">
        <v>-7.02</v>
      </c>
      <c r="AO1213" s="11">
        <v>0</v>
      </c>
      <c r="AP1213" s="11">
        <v>-2599.39</v>
      </c>
      <c r="AQ1213" s="10">
        <v>15</v>
      </c>
      <c r="AR1213" s="11">
        <f t="shared" si="82"/>
        <v>-389.90849999999995</v>
      </c>
      <c r="AS1213" s="13">
        <v>44408</v>
      </c>
      <c r="AT1213" s="10">
        <f t="shared" si="83"/>
        <v>298</v>
      </c>
      <c r="AU1213" s="15">
        <f t="shared" si="74"/>
        <v>-2599.39</v>
      </c>
      <c r="AV1213" s="11"/>
      <c r="AW1213" s="25" t="s">
        <v>985</v>
      </c>
      <c r="AY1213" s="16">
        <v>44408</v>
      </c>
      <c r="AZ1213" s="25" t="s">
        <v>986</v>
      </c>
      <c r="BH1213" s="25" t="s">
        <v>996</v>
      </c>
      <c r="BJ1213" s="25" t="s">
        <v>481</v>
      </c>
      <c r="BK1213" s="25" t="s">
        <v>303</v>
      </c>
      <c r="BL1213" s="25">
        <v>93309</v>
      </c>
      <c r="BM1213" s="25" t="s">
        <v>84</v>
      </c>
      <c r="BR1213" s="25">
        <v>2.35</v>
      </c>
      <c r="BS1213" s="25" t="s">
        <v>728</v>
      </c>
    </row>
    <row r="1214" spans="1:71">
      <c r="B1214" s="47" t="s">
        <v>994</v>
      </c>
      <c r="C1214" s="25" t="s">
        <v>96</v>
      </c>
      <c r="D1214">
        <v>3</v>
      </c>
      <c r="E1214" s="41">
        <v>44237</v>
      </c>
      <c r="F1214" s="41">
        <v>43978</v>
      </c>
      <c r="G1214" s="41">
        <v>44343</v>
      </c>
      <c r="H1214" s="25" t="s">
        <v>995</v>
      </c>
      <c r="J1214" s="25" t="s">
        <v>996</v>
      </c>
      <c r="L1214" s="25" t="s">
        <v>481</v>
      </c>
      <c r="M1214" s="25" t="s">
        <v>303</v>
      </c>
      <c r="N1214" s="25">
        <v>93309</v>
      </c>
      <c r="R1214" s="27">
        <v>750000</v>
      </c>
      <c r="S1214" s="27">
        <v>0</v>
      </c>
      <c r="T1214" s="27">
        <v>0</v>
      </c>
      <c r="U1214" s="27">
        <v>0</v>
      </c>
      <c r="V1214" s="26">
        <v>0</v>
      </c>
      <c r="W1214" s="26">
        <v>0</v>
      </c>
      <c r="X1214" s="26">
        <v>0</v>
      </c>
      <c r="Y1214" s="26">
        <v>0</v>
      </c>
      <c r="Z1214" s="27">
        <v>15000</v>
      </c>
      <c r="AA1214" s="27">
        <v>30000</v>
      </c>
      <c r="AB1214" s="27">
        <v>0</v>
      </c>
      <c r="AC1214" s="27">
        <v>0</v>
      </c>
      <c r="AD1214" s="27">
        <v>15000</v>
      </c>
      <c r="AE1214" s="27">
        <v>30000</v>
      </c>
      <c r="AF1214" s="26">
        <v>0</v>
      </c>
      <c r="AH1214" s="26">
        <v>2007</v>
      </c>
      <c r="AI1214" s="25" t="s">
        <v>87</v>
      </c>
      <c r="AJ1214" t="s">
        <v>1156</v>
      </c>
      <c r="AK1214" s="11">
        <v>-1176.18</v>
      </c>
      <c r="AL1214" s="11">
        <v>0</v>
      </c>
      <c r="AM1214" s="11">
        <v>-3.19</v>
      </c>
      <c r="AN1214" s="11">
        <v>-3.19</v>
      </c>
      <c r="AO1214" s="11">
        <v>0</v>
      </c>
      <c r="AP1214" s="11">
        <v>-1182.56</v>
      </c>
      <c r="AQ1214" s="10">
        <v>15</v>
      </c>
      <c r="AR1214" s="11">
        <f t="shared" ref="AR1214" si="84">AP1214*AQ1214%</f>
        <v>-177.38399999999999</v>
      </c>
      <c r="AS1214" s="13">
        <v>44408</v>
      </c>
      <c r="AT1214" s="10">
        <f t="shared" ref="AT1214" si="85">AS1214-E1214</f>
        <v>171</v>
      </c>
      <c r="AU1214" s="15">
        <f t="shared" si="74"/>
        <v>-1182.56</v>
      </c>
      <c r="AV1214" s="11"/>
      <c r="AW1214" s="25" t="s">
        <v>985</v>
      </c>
      <c r="AY1214" s="16">
        <v>44408</v>
      </c>
      <c r="AZ1214" s="25" t="s">
        <v>986</v>
      </c>
      <c r="BH1214" s="25" t="s">
        <v>996</v>
      </c>
      <c r="BJ1214" s="25" t="s">
        <v>481</v>
      </c>
      <c r="BK1214" s="25" t="s">
        <v>303</v>
      </c>
      <c r="BL1214" s="25">
        <v>93309</v>
      </c>
      <c r="BM1214" s="25" t="s">
        <v>84</v>
      </c>
      <c r="BR1214" s="25">
        <v>2.35</v>
      </c>
      <c r="BS1214" s="25" t="s">
        <v>728</v>
      </c>
    </row>
    <row r="1215" spans="1:71">
      <c r="A1215" s="8"/>
      <c r="B1215" s="48" t="s">
        <v>997</v>
      </c>
      <c r="C1215" s="21" t="s">
        <v>73</v>
      </c>
      <c r="D1215" s="8"/>
      <c r="E1215" s="9">
        <v>43983</v>
      </c>
      <c r="F1215" s="9">
        <v>43983</v>
      </c>
      <c r="G1215" s="9">
        <v>44348</v>
      </c>
      <c r="H1215" s="21" t="s">
        <v>998</v>
      </c>
      <c r="I1215" s="8"/>
      <c r="J1215" s="21" t="s">
        <v>999</v>
      </c>
      <c r="K1215" s="8"/>
      <c r="L1215" s="21" t="s">
        <v>1000</v>
      </c>
      <c r="M1215" s="21" t="s">
        <v>303</v>
      </c>
      <c r="N1215" s="42">
        <v>91325</v>
      </c>
      <c r="O1215" s="8"/>
      <c r="P1215" s="8"/>
      <c r="Q1215" s="8"/>
      <c r="R1215" s="27">
        <v>750000</v>
      </c>
      <c r="S1215" s="27">
        <v>0</v>
      </c>
      <c r="T1215" s="27">
        <v>0</v>
      </c>
      <c r="U1215" s="27">
        <v>0</v>
      </c>
      <c r="V1215" s="26">
        <v>0</v>
      </c>
      <c r="W1215" s="26">
        <v>0</v>
      </c>
      <c r="X1215" s="26">
        <v>0</v>
      </c>
      <c r="Y1215" s="26">
        <v>0</v>
      </c>
      <c r="Z1215" s="27">
        <v>15000</v>
      </c>
      <c r="AA1215" s="27">
        <v>30000</v>
      </c>
      <c r="AB1215" s="27">
        <v>0</v>
      </c>
      <c r="AC1215" s="27">
        <v>0</v>
      </c>
      <c r="AD1215" s="27">
        <v>15000</v>
      </c>
      <c r="AE1215" s="27">
        <v>30000</v>
      </c>
      <c r="AF1215" s="26">
        <v>0</v>
      </c>
      <c r="AG1215" s="8"/>
      <c r="AH1215" s="26">
        <v>2015</v>
      </c>
      <c r="AI1215" s="25" t="s">
        <v>87</v>
      </c>
      <c r="AJ1215" t="s">
        <v>1001</v>
      </c>
      <c r="AK1215" s="11">
        <v>6082</v>
      </c>
      <c r="AL1215" s="11">
        <v>0</v>
      </c>
      <c r="AM1215" s="11">
        <v>11</v>
      </c>
      <c r="AN1215" s="11">
        <v>11</v>
      </c>
      <c r="AO1215" s="11">
        <v>0</v>
      </c>
      <c r="AP1215" s="11">
        <v>6104</v>
      </c>
      <c r="AQ1215" s="10">
        <v>15</v>
      </c>
      <c r="AR1215" s="11">
        <f t="shared" si="45"/>
        <v>915.6</v>
      </c>
      <c r="AS1215" s="13">
        <v>44408</v>
      </c>
      <c r="AT1215" s="10">
        <f t="shared" si="75"/>
        <v>425</v>
      </c>
      <c r="AU1215" s="15">
        <f t="shared" si="74"/>
        <v>6104</v>
      </c>
      <c r="AV1215" s="11"/>
      <c r="AW1215" s="25" t="s">
        <v>684</v>
      </c>
      <c r="AY1215" s="16">
        <v>44408</v>
      </c>
      <c r="AZ1215" s="25" t="s">
        <v>684</v>
      </c>
      <c r="BH1215" s="21" t="s">
        <v>999</v>
      </c>
      <c r="BI1215" s="8"/>
      <c r="BJ1215" s="21" t="s">
        <v>1000</v>
      </c>
      <c r="BK1215" s="21" t="s">
        <v>303</v>
      </c>
      <c r="BL1215" s="42">
        <v>91325</v>
      </c>
      <c r="BM1215" s="25" t="s">
        <v>84</v>
      </c>
      <c r="BR1215" s="25">
        <v>2.35</v>
      </c>
      <c r="BS1215" s="25" t="s">
        <v>728</v>
      </c>
    </row>
    <row r="1216" spans="1:71">
      <c r="A1216" s="8"/>
      <c r="B1216" s="48" t="s">
        <v>1002</v>
      </c>
      <c r="C1216" s="21" t="s">
        <v>73</v>
      </c>
      <c r="D1216" s="8"/>
      <c r="E1216" s="9">
        <v>43993</v>
      </c>
      <c r="F1216" s="9">
        <v>43993</v>
      </c>
      <c r="G1216" s="9">
        <v>44358</v>
      </c>
      <c r="H1216" s="21" t="s">
        <v>1003</v>
      </c>
      <c r="I1216" s="8"/>
      <c r="J1216" s="21" t="s">
        <v>1004</v>
      </c>
      <c r="K1216" s="8"/>
      <c r="L1216" s="21" t="s">
        <v>1005</v>
      </c>
      <c r="M1216" s="21" t="s">
        <v>923</v>
      </c>
      <c r="N1216" s="42">
        <v>0.72030000000000005</v>
      </c>
      <c r="O1216" s="8"/>
      <c r="P1216" s="8"/>
      <c r="Q1216" s="8"/>
      <c r="R1216" s="8">
        <v>1000000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15000</v>
      </c>
      <c r="AA1216">
        <v>30000</v>
      </c>
      <c r="AB1216">
        <v>5000</v>
      </c>
      <c r="AD1216">
        <v>15000</v>
      </c>
      <c r="AE1216">
        <v>30000</v>
      </c>
      <c r="AF1216">
        <v>5000</v>
      </c>
      <c r="AH1216">
        <v>2011</v>
      </c>
      <c r="AI1216" s="25" t="s">
        <v>90</v>
      </c>
      <c r="AJ1216" t="s">
        <v>1006</v>
      </c>
      <c r="AK1216" s="11">
        <v>7849</v>
      </c>
      <c r="AL1216" s="11">
        <v>0</v>
      </c>
      <c r="AM1216" s="11">
        <v>11</v>
      </c>
      <c r="AN1216" s="11">
        <v>11</v>
      </c>
      <c r="AO1216" s="11">
        <v>0</v>
      </c>
      <c r="AP1216" s="11">
        <v>7871</v>
      </c>
      <c r="AQ1216" s="10">
        <v>15</v>
      </c>
      <c r="AR1216" s="11">
        <f t="shared" si="45"/>
        <v>1180.6499999999999</v>
      </c>
      <c r="AS1216" s="13">
        <v>44408</v>
      </c>
      <c r="AT1216" s="10">
        <f t="shared" si="75"/>
        <v>415</v>
      </c>
      <c r="AU1216" s="15">
        <f t="shared" si="74"/>
        <v>7871</v>
      </c>
      <c r="AV1216" s="11"/>
      <c r="AW1216" s="25" t="s">
        <v>985</v>
      </c>
      <c r="AY1216" s="16">
        <v>44408</v>
      </c>
      <c r="AZ1216" s="25" t="s">
        <v>986</v>
      </c>
      <c r="BH1216" s="21" t="s">
        <v>1004</v>
      </c>
      <c r="BI1216" s="8"/>
      <c r="BJ1216" s="21" t="s">
        <v>1005</v>
      </c>
      <c r="BK1216" s="21" t="s">
        <v>923</v>
      </c>
      <c r="BL1216" s="42">
        <v>0.72030000000000005</v>
      </c>
      <c r="BM1216" s="25" t="s">
        <v>84</v>
      </c>
      <c r="BR1216" s="25">
        <v>5</v>
      </c>
      <c r="BS1216" s="25" t="s">
        <v>728</v>
      </c>
    </row>
    <row r="1217" spans="1:71">
      <c r="A1217" s="8"/>
      <c r="B1217" s="48" t="s">
        <v>1002</v>
      </c>
      <c r="C1217" s="21" t="s">
        <v>96</v>
      </c>
      <c r="D1217" s="8">
        <v>1</v>
      </c>
      <c r="E1217" s="9">
        <v>44256</v>
      </c>
      <c r="F1217" s="9">
        <v>43993</v>
      </c>
      <c r="G1217" s="9">
        <v>44358</v>
      </c>
      <c r="H1217" s="21" t="s">
        <v>1003</v>
      </c>
      <c r="I1217" s="8"/>
      <c r="J1217" s="21" t="s">
        <v>1004</v>
      </c>
      <c r="K1217" s="8"/>
      <c r="L1217" s="21" t="s">
        <v>1005</v>
      </c>
      <c r="M1217" s="21" t="s">
        <v>923</v>
      </c>
      <c r="N1217" s="42">
        <v>0.72030000000000005</v>
      </c>
      <c r="O1217" s="8"/>
      <c r="P1217" s="8"/>
      <c r="Q1217" s="8"/>
      <c r="R1217" s="8">
        <v>1000000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15000</v>
      </c>
      <c r="AA1217">
        <v>30000</v>
      </c>
      <c r="AB1217">
        <v>5000</v>
      </c>
      <c r="AD1217">
        <v>15000</v>
      </c>
      <c r="AE1217">
        <v>30000</v>
      </c>
      <c r="AF1217">
        <v>5000</v>
      </c>
      <c r="AH1217" s="45">
        <v>2002</v>
      </c>
      <c r="AI1217" s="25" t="s">
        <v>122</v>
      </c>
      <c r="AJ1217" t="s">
        <v>1472</v>
      </c>
      <c r="AK1217" s="11">
        <v>2130.4899999999998</v>
      </c>
      <c r="AL1217" s="11">
        <v>0</v>
      </c>
      <c r="AM1217" s="11">
        <v>3.1</v>
      </c>
      <c r="AN1217" s="11">
        <v>3.1</v>
      </c>
      <c r="AO1217" s="11">
        <v>0</v>
      </c>
      <c r="AP1217" s="11">
        <v>2136.69</v>
      </c>
      <c r="AQ1217" s="10">
        <v>15</v>
      </c>
      <c r="AR1217" s="11">
        <f t="shared" ref="AR1217:AR1218" si="86">AP1217*AQ1217%</f>
        <v>320.50349999999997</v>
      </c>
      <c r="AS1217" s="13">
        <v>44408</v>
      </c>
      <c r="AT1217" s="10">
        <f t="shared" ref="AT1217:AT1218" si="87">AS1217-E1217</f>
        <v>152</v>
      </c>
      <c r="AU1217" s="15">
        <f t="shared" si="74"/>
        <v>2136.69</v>
      </c>
      <c r="AV1217" s="11"/>
      <c r="AW1217" s="25" t="s">
        <v>985</v>
      </c>
      <c r="AY1217" s="16">
        <v>44408</v>
      </c>
      <c r="AZ1217" s="25" t="s">
        <v>986</v>
      </c>
      <c r="BH1217" s="21" t="s">
        <v>1004</v>
      </c>
      <c r="BI1217" s="8"/>
      <c r="BJ1217" s="21" t="s">
        <v>1005</v>
      </c>
      <c r="BK1217" s="21" t="s">
        <v>923</v>
      </c>
      <c r="BL1217" s="42">
        <v>0.72030000000000005</v>
      </c>
      <c r="BM1217" s="25" t="s">
        <v>84</v>
      </c>
      <c r="BR1217" s="25">
        <v>5</v>
      </c>
      <c r="BS1217" s="25" t="s">
        <v>728</v>
      </c>
    </row>
    <row r="1218" spans="1:71">
      <c r="A1218" s="8"/>
      <c r="B1218" s="48" t="s">
        <v>1002</v>
      </c>
      <c r="C1218" s="21" t="s">
        <v>96</v>
      </c>
      <c r="D1218" s="8">
        <v>1</v>
      </c>
      <c r="E1218" s="9">
        <v>44256</v>
      </c>
      <c r="F1218" s="9">
        <v>43993</v>
      </c>
      <c r="G1218" s="9">
        <v>44358</v>
      </c>
      <c r="H1218" s="21" t="s">
        <v>1003</v>
      </c>
      <c r="I1218" s="8"/>
      <c r="J1218" s="21" t="s">
        <v>1004</v>
      </c>
      <c r="K1218" s="8"/>
      <c r="L1218" s="21" t="s">
        <v>1005</v>
      </c>
      <c r="M1218" s="21" t="s">
        <v>923</v>
      </c>
      <c r="N1218" s="42">
        <v>0.72030000000000005</v>
      </c>
      <c r="O1218" s="8"/>
      <c r="P1218" s="8"/>
      <c r="Q1218" s="8"/>
      <c r="R1218" s="8">
        <v>1000000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15000</v>
      </c>
      <c r="AA1218">
        <v>30000</v>
      </c>
      <c r="AB1218">
        <v>5000</v>
      </c>
      <c r="AD1218">
        <v>15000</v>
      </c>
      <c r="AE1218">
        <v>30000</v>
      </c>
      <c r="AF1218">
        <v>5000</v>
      </c>
      <c r="AH1218" s="45">
        <v>2011</v>
      </c>
      <c r="AI1218" s="25" t="s">
        <v>90</v>
      </c>
      <c r="AJ1218" t="s">
        <v>1006</v>
      </c>
      <c r="AK1218" s="11">
        <v>-2130.4899999999998</v>
      </c>
      <c r="AL1218" s="11">
        <v>0</v>
      </c>
      <c r="AM1218" s="11">
        <v>-3.1</v>
      </c>
      <c r="AN1218" s="11">
        <v>-3.1</v>
      </c>
      <c r="AO1218" s="11">
        <v>0</v>
      </c>
      <c r="AP1218" s="11">
        <v>-2136.69</v>
      </c>
      <c r="AQ1218" s="10">
        <v>15</v>
      </c>
      <c r="AR1218" s="11">
        <f t="shared" si="86"/>
        <v>-320.50349999999997</v>
      </c>
      <c r="AS1218" s="13">
        <v>44408</v>
      </c>
      <c r="AT1218" s="10">
        <f t="shared" si="87"/>
        <v>152</v>
      </c>
      <c r="AU1218" s="15">
        <f t="shared" si="74"/>
        <v>-2136.69</v>
      </c>
      <c r="AV1218" s="11"/>
      <c r="AW1218" s="25" t="s">
        <v>985</v>
      </c>
      <c r="AY1218" s="16">
        <v>44408</v>
      </c>
      <c r="AZ1218" s="25" t="s">
        <v>986</v>
      </c>
      <c r="BH1218" s="21" t="s">
        <v>1004</v>
      </c>
      <c r="BI1218" s="8"/>
      <c r="BJ1218" s="21" t="s">
        <v>1005</v>
      </c>
      <c r="BK1218" s="21" t="s">
        <v>923</v>
      </c>
      <c r="BL1218" s="42">
        <v>0.72030000000000005</v>
      </c>
      <c r="BM1218" s="25" t="s">
        <v>84</v>
      </c>
      <c r="BR1218" s="25">
        <v>5</v>
      </c>
      <c r="BS1218" s="25" t="s">
        <v>728</v>
      </c>
    </row>
    <row r="1219" spans="1:71">
      <c r="B1219" s="46" t="s">
        <v>1007</v>
      </c>
      <c r="C1219" s="25" t="s">
        <v>73</v>
      </c>
      <c r="E1219" s="41">
        <v>43993</v>
      </c>
      <c r="F1219" s="41">
        <v>43993</v>
      </c>
      <c r="G1219" s="41">
        <v>44358</v>
      </c>
      <c r="H1219" s="25" t="s">
        <v>1008</v>
      </c>
      <c r="J1219" s="25" t="s">
        <v>1009</v>
      </c>
      <c r="L1219" s="25" t="s">
        <v>1010</v>
      </c>
      <c r="M1219" s="25" t="s">
        <v>923</v>
      </c>
      <c r="N1219">
        <v>0.77259999999999995</v>
      </c>
      <c r="R1219">
        <v>1000000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15000</v>
      </c>
      <c r="AA1219">
        <v>30000</v>
      </c>
      <c r="AB1219">
        <v>0</v>
      </c>
      <c r="AC1219">
        <v>0</v>
      </c>
      <c r="AD1219">
        <v>15000</v>
      </c>
      <c r="AE1219">
        <v>30000</v>
      </c>
      <c r="AF1219">
        <v>0</v>
      </c>
      <c r="AH1219">
        <v>2005</v>
      </c>
      <c r="AI1219" s="25" t="s">
        <v>135</v>
      </c>
      <c r="AJ1219" t="s">
        <v>1011</v>
      </c>
      <c r="AK1219" s="11">
        <v>4550</v>
      </c>
      <c r="AL1219" s="11">
        <v>0</v>
      </c>
      <c r="AM1219" s="11">
        <v>11</v>
      </c>
      <c r="AN1219" s="11">
        <v>11</v>
      </c>
      <c r="AO1219" s="11">
        <v>0</v>
      </c>
      <c r="AP1219" s="11">
        <v>4572</v>
      </c>
      <c r="AQ1219" s="10">
        <v>15</v>
      </c>
      <c r="AR1219" s="11">
        <f t="shared" si="45"/>
        <v>685.8</v>
      </c>
      <c r="AS1219" s="13">
        <v>44408</v>
      </c>
      <c r="AT1219" s="10">
        <f t="shared" si="75"/>
        <v>415</v>
      </c>
      <c r="AU1219" s="15">
        <f t="shared" si="74"/>
        <v>4572</v>
      </c>
      <c r="AV1219" s="11"/>
      <c r="AW1219" s="25" t="s">
        <v>985</v>
      </c>
      <c r="AY1219" s="16">
        <v>44408</v>
      </c>
      <c r="AZ1219" s="25" t="s">
        <v>986</v>
      </c>
      <c r="BA1219" s="25"/>
      <c r="BH1219" s="25" t="s">
        <v>1009</v>
      </c>
      <c r="BJ1219" s="25" t="s">
        <v>1010</v>
      </c>
      <c r="BK1219" s="25" t="s">
        <v>923</v>
      </c>
      <c r="BL1219">
        <v>0.77259999999999995</v>
      </c>
      <c r="BM1219" s="25" t="s">
        <v>84</v>
      </c>
      <c r="BR1219" s="25">
        <v>5</v>
      </c>
      <c r="BS1219" s="25" t="s">
        <v>728</v>
      </c>
    </row>
    <row r="1220" spans="1:71">
      <c r="B1220" s="46" t="s">
        <v>1007</v>
      </c>
      <c r="C1220" s="25" t="s">
        <v>73</v>
      </c>
      <c r="E1220" s="41">
        <v>43993</v>
      </c>
      <c r="F1220" s="41">
        <v>43993</v>
      </c>
      <c r="G1220" s="41">
        <v>44358</v>
      </c>
      <c r="H1220" s="25" t="s">
        <v>1008</v>
      </c>
      <c r="J1220" s="25" t="s">
        <v>1009</v>
      </c>
      <c r="L1220" s="25" t="s">
        <v>1010</v>
      </c>
      <c r="M1220" s="25" t="s">
        <v>923</v>
      </c>
      <c r="N1220">
        <v>0.77259999999999995</v>
      </c>
      <c r="R1220">
        <v>1000000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15000</v>
      </c>
      <c r="AA1220">
        <v>30000</v>
      </c>
      <c r="AB1220">
        <v>0</v>
      </c>
      <c r="AC1220">
        <v>0</v>
      </c>
      <c r="AD1220">
        <v>15000</v>
      </c>
      <c r="AE1220">
        <v>30000</v>
      </c>
      <c r="AF1220">
        <v>0</v>
      </c>
      <c r="AH1220">
        <v>2009</v>
      </c>
      <c r="AI1220" s="25" t="s">
        <v>568</v>
      </c>
      <c r="AJ1220" t="s">
        <v>1012</v>
      </c>
      <c r="AK1220" s="11">
        <v>4550</v>
      </c>
      <c r="AL1220" s="11">
        <v>0</v>
      </c>
      <c r="AM1220" s="11">
        <v>11</v>
      </c>
      <c r="AN1220" s="11">
        <v>11</v>
      </c>
      <c r="AO1220" s="11">
        <v>0</v>
      </c>
      <c r="AP1220" s="11">
        <v>4572</v>
      </c>
      <c r="AQ1220" s="10">
        <v>15</v>
      </c>
      <c r="AR1220" s="11">
        <f t="shared" si="45"/>
        <v>685.8</v>
      </c>
      <c r="AS1220" s="13">
        <v>44408</v>
      </c>
      <c r="AT1220" s="10">
        <f t="shared" si="75"/>
        <v>415</v>
      </c>
      <c r="AU1220" s="15">
        <f t="shared" si="74"/>
        <v>4572</v>
      </c>
      <c r="AV1220" s="11"/>
      <c r="AW1220" s="25" t="s">
        <v>985</v>
      </c>
      <c r="AY1220" s="16">
        <v>44408</v>
      </c>
      <c r="AZ1220" s="25" t="s">
        <v>986</v>
      </c>
      <c r="BA1220" s="25"/>
      <c r="BH1220" s="25" t="s">
        <v>1009</v>
      </c>
      <c r="BJ1220" s="25" t="s">
        <v>1010</v>
      </c>
      <c r="BK1220" s="25" t="s">
        <v>923</v>
      </c>
      <c r="BL1220">
        <v>0.77259999999999995</v>
      </c>
      <c r="BM1220" s="25" t="s">
        <v>84</v>
      </c>
      <c r="BR1220" s="25">
        <v>5</v>
      </c>
      <c r="BS1220" s="25" t="s">
        <v>728</v>
      </c>
    </row>
    <row r="1221" spans="1:71">
      <c r="B1221" s="46" t="s">
        <v>1007</v>
      </c>
      <c r="C1221" s="25" t="s">
        <v>73</v>
      </c>
      <c r="E1221" s="41">
        <v>43993</v>
      </c>
      <c r="F1221" s="41">
        <v>43993</v>
      </c>
      <c r="G1221" s="41">
        <v>44358</v>
      </c>
      <c r="H1221" s="25" t="s">
        <v>1008</v>
      </c>
      <c r="J1221" s="25" t="s">
        <v>1009</v>
      </c>
      <c r="L1221" s="25" t="s">
        <v>1010</v>
      </c>
      <c r="M1221" s="25" t="s">
        <v>923</v>
      </c>
      <c r="N1221">
        <v>0.77259999999999995</v>
      </c>
      <c r="R1221">
        <v>1000000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15000</v>
      </c>
      <c r="AA1221">
        <v>30000</v>
      </c>
      <c r="AB1221">
        <v>0</v>
      </c>
      <c r="AC1221">
        <v>0</v>
      </c>
      <c r="AD1221">
        <v>15000</v>
      </c>
      <c r="AE1221">
        <v>30000</v>
      </c>
      <c r="AF1221">
        <v>0</v>
      </c>
      <c r="AH1221">
        <v>2005</v>
      </c>
      <c r="AI1221" s="25" t="s">
        <v>135</v>
      </c>
      <c r="AJ1221" t="s">
        <v>1013</v>
      </c>
      <c r="AK1221" s="11">
        <v>4550</v>
      </c>
      <c r="AL1221" s="11">
        <v>0</v>
      </c>
      <c r="AM1221" s="11">
        <v>11</v>
      </c>
      <c r="AN1221" s="11">
        <v>11</v>
      </c>
      <c r="AO1221" s="11">
        <v>0</v>
      </c>
      <c r="AP1221" s="11">
        <v>4572</v>
      </c>
      <c r="AQ1221" s="10">
        <v>15</v>
      </c>
      <c r="AR1221" s="11">
        <f t="shared" si="45"/>
        <v>685.8</v>
      </c>
      <c r="AS1221" s="13">
        <v>44408</v>
      </c>
      <c r="AT1221" s="10">
        <f t="shared" si="75"/>
        <v>415</v>
      </c>
      <c r="AU1221" s="15">
        <f t="shared" si="74"/>
        <v>4572</v>
      </c>
      <c r="AV1221" s="11"/>
      <c r="AW1221" s="25" t="s">
        <v>985</v>
      </c>
      <c r="AY1221" s="16">
        <v>44408</v>
      </c>
      <c r="AZ1221" s="25" t="s">
        <v>986</v>
      </c>
      <c r="BA1221" s="25"/>
      <c r="BH1221" s="25" t="s">
        <v>1009</v>
      </c>
      <c r="BJ1221" s="25" t="s">
        <v>1010</v>
      </c>
      <c r="BK1221" s="25" t="s">
        <v>923</v>
      </c>
      <c r="BL1221">
        <v>0.77259999999999995</v>
      </c>
      <c r="BM1221" s="25" t="s">
        <v>84</v>
      </c>
      <c r="BR1221" s="25">
        <v>5</v>
      </c>
      <c r="BS1221" s="25" t="s">
        <v>728</v>
      </c>
    </row>
    <row r="1222" spans="1:71">
      <c r="B1222" s="46" t="s">
        <v>1007</v>
      </c>
      <c r="C1222" s="25" t="s">
        <v>73</v>
      </c>
      <c r="E1222" s="41">
        <v>43993</v>
      </c>
      <c r="F1222" s="41">
        <v>43993</v>
      </c>
      <c r="G1222" s="41">
        <v>44358</v>
      </c>
      <c r="H1222" s="25" t="s">
        <v>1008</v>
      </c>
      <c r="J1222" s="25" t="s">
        <v>1009</v>
      </c>
      <c r="L1222" s="25" t="s">
        <v>1010</v>
      </c>
      <c r="M1222" s="25" t="s">
        <v>923</v>
      </c>
      <c r="N1222">
        <v>0.77259999999999995</v>
      </c>
      <c r="R1222">
        <v>1000000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15000</v>
      </c>
      <c r="AA1222">
        <v>30000</v>
      </c>
      <c r="AB1222">
        <v>0</v>
      </c>
      <c r="AC1222">
        <v>0</v>
      </c>
      <c r="AD1222">
        <v>15000</v>
      </c>
      <c r="AE1222">
        <v>30000</v>
      </c>
      <c r="AF1222">
        <v>0</v>
      </c>
      <c r="AH1222">
        <v>2010</v>
      </c>
      <c r="AI1222" s="25" t="s">
        <v>568</v>
      </c>
      <c r="AJ1222" t="s">
        <v>1014</v>
      </c>
      <c r="AK1222" s="11">
        <v>4550</v>
      </c>
      <c r="AL1222" s="11">
        <v>0</v>
      </c>
      <c r="AM1222" s="11">
        <v>11</v>
      </c>
      <c r="AN1222" s="11">
        <v>11</v>
      </c>
      <c r="AO1222" s="11">
        <v>0</v>
      </c>
      <c r="AP1222" s="11">
        <v>4572</v>
      </c>
      <c r="AQ1222" s="10">
        <v>15</v>
      </c>
      <c r="AR1222" s="11">
        <f t="shared" si="45"/>
        <v>685.8</v>
      </c>
      <c r="AS1222" s="13">
        <v>44408</v>
      </c>
      <c r="AT1222" s="10">
        <f t="shared" si="75"/>
        <v>415</v>
      </c>
      <c r="AU1222" s="15">
        <f t="shared" si="74"/>
        <v>4572</v>
      </c>
      <c r="AV1222" s="11"/>
      <c r="AW1222" s="25" t="s">
        <v>985</v>
      </c>
      <c r="AY1222" s="16">
        <v>44408</v>
      </c>
      <c r="AZ1222" s="25" t="s">
        <v>986</v>
      </c>
      <c r="BA1222" s="25"/>
      <c r="BH1222" s="25" t="s">
        <v>1009</v>
      </c>
      <c r="BJ1222" s="25" t="s">
        <v>1010</v>
      </c>
      <c r="BK1222" s="25" t="s">
        <v>923</v>
      </c>
      <c r="BL1222">
        <v>0.77259999999999995</v>
      </c>
      <c r="BM1222" s="25" t="s">
        <v>84</v>
      </c>
      <c r="BR1222" s="25">
        <v>5</v>
      </c>
      <c r="BS1222" s="25" t="s">
        <v>728</v>
      </c>
    </row>
    <row r="1223" spans="1:71">
      <c r="B1223" s="46" t="s">
        <v>1007</v>
      </c>
      <c r="C1223" s="25" t="s">
        <v>73</v>
      </c>
      <c r="E1223" s="41">
        <v>43993</v>
      </c>
      <c r="F1223" s="41">
        <v>43993</v>
      </c>
      <c r="G1223" s="41">
        <v>44358</v>
      </c>
      <c r="H1223" s="25" t="s">
        <v>1008</v>
      </c>
      <c r="J1223" s="25" t="s">
        <v>1009</v>
      </c>
      <c r="L1223" s="25" t="s">
        <v>1010</v>
      </c>
      <c r="M1223" s="25" t="s">
        <v>923</v>
      </c>
      <c r="N1223">
        <v>0.77259999999999995</v>
      </c>
      <c r="R1223">
        <v>1000000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15000</v>
      </c>
      <c r="AA1223">
        <v>30000</v>
      </c>
      <c r="AB1223">
        <v>0</v>
      </c>
      <c r="AC1223">
        <v>0</v>
      </c>
      <c r="AD1223">
        <v>15000</v>
      </c>
      <c r="AE1223">
        <v>30000</v>
      </c>
      <c r="AF1223">
        <v>0</v>
      </c>
      <c r="AH1223">
        <v>2006</v>
      </c>
      <c r="AI1223" s="25" t="s">
        <v>135</v>
      </c>
      <c r="AJ1223" t="s">
        <v>1015</v>
      </c>
      <c r="AK1223" s="11">
        <v>4550</v>
      </c>
      <c r="AL1223" s="11">
        <v>0</v>
      </c>
      <c r="AM1223" s="11">
        <v>11</v>
      </c>
      <c r="AN1223" s="11">
        <v>11</v>
      </c>
      <c r="AO1223" s="11">
        <v>0</v>
      </c>
      <c r="AP1223" s="11">
        <v>4572</v>
      </c>
      <c r="AQ1223" s="10">
        <v>15</v>
      </c>
      <c r="AR1223" s="11">
        <f t="shared" si="45"/>
        <v>685.8</v>
      </c>
      <c r="AS1223" s="13">
        <v>44408</v>
      </c>
      <c r="AT1223" s="10">
        <f t="shared" si="75"/>
        <v>415</v>
      </c>
      <c r="AU1223" s="15">
        <f t="shared" si="74"/>
        <v>4572</v>
      </c>
      <c r="AV1223" s="11"/>
      <c r="AW1223" s="25" t="s">
        <v>985</v>
      </c>
      <c r="AY1223" s="16">
        <v>44408</v>
      </c>
      <c r="AZ1223" s="25" t="s">
        <v>986</v>
      </c>
      <c r="BA1223" s="25"/>
      <c r="BH1223" s="25" t="s">
        <v>1009</v>
      </c>
      <c r="BJ1223" s="25" t="s">
        <v>1010</v>
      </c>
      <c r="BK1223" s="25" t="s">
        <v>923</v>
      </c>
      <c r="BL1223">
        <v>0.77259999999999995</v>
      </c>
      <c r="BM1223" s="25" t="s">
        <v>84</v>
      </c>
      <c r="BR1223" s="25">
        <v>5</v>
      </c>
      <c r="BS1223" s="25" t="s">
        <v>728</v>
      </c>
    </row>
    <row r="1224" spans="1:71">
      <c r="B1224" s="46" t="s">
        <v>1007</v>
      </c>
      <c r="C1224" s="25" t="s">
        <v>96</v>
      </c>
      <c r="D1224">
        <v>3</v>
      </c>
      <c r="E1224" s="41">
        <v>44207</v>
      </c>
      <c r="F1224" s="41">
        <v>43993</v>
      </c>
      <c r="G1224" s="41">
        <v>44358</v>
      </c>
      <c r="H1224" s="25" t="s">
        <v>1008</v>
      </c>
      <c r="J1224" s="25" t="s">
        <v>1009</v>
      </c>
      <c r="L1224" s="25" t="s">
        <v>1010</v>
      </c>
      <c r="M1224" s="25" t="s">
        <v>923</v>
      </c>
      <c r="N1224">
        <v>0.77259999999999995</v>
      </c>
      <c r="R1224">
        <v>1000000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15000</v>
      </c>
      <c r="AA1224">
        <v>30000</v>
      </c>
      <c r="AB1224">
        <v>0</v>
      </c>
      <c r="AC1224">
        <v>0</v>
      </c>
      <c r="AD1224">
        <v>15000</v>
      </c>
      <c r="AE1224">
        <v>30000</v>
      </c>
      <c r="AF1224">
        <v>0</v>
      </c>
      <c r="AH1224">
        <v>2009</v>
      </c>
      <c r="AI1224" s="25" t="s">
        <v>568</v>
      </c>
      <c r="AJ1224" t="s">
        <v>1012</v>
      </c>
      <c r="AK1224" s="11">
        <v>-1882.33</v>
      </c>
      <c r="AL1224" s="11">
        <v>0</v>
      </c>
      <c r="AM1224" s="11">
        <v>-4.55</v>
      </c>
      <c r="AN1224" s="11">
        <v>-4.55</v>
      </c>
      <c r="AO1224" s="11">
        <v>0</v>
      </c>
      <c r="AP1224" s="11">
        <v>-1891.43</v>
      </c>
      <c r="AQ1224" s="10">
        <v>15</v>
      </c>
      <c r="AR1224" s="11">
        <f t="shared" ref="AR1224" si="88">AP1224*AQ1224%</f>
        <v>-283.71449999999999</v>
      </c>
      <c r="AS1224" s="13">
        <v>44408</v>
      </c>
      <c r="AT1224" s="10">
        <f t="shared" ref="AT1224" si="89">AS1224-E1224</f>
        <v>201</v>
      </c>
      <c r="AU1224" s="15">
        <f t="shared" si="74"/>
        <v>-1891.43</v>
      </c>
      <c r="AV1224" s="11"/>
      <c r="AW1224" s="25" t="s">
        <v>985</v>
      </c>
      <c r="AY1224" s="16">
        <v>44408</v>
      </c>
      <c r="AZ1224" s="25" t="s">
        <v>986</v>
      </c>
      <c r="BA1224" s="25"/>
      <c r="BH1224" s="25" t="s">
        <v>1009</v>
      </c>
      <c r="BJ1224" s="25" t="s">
        <v>1010</v>
      </c>
      <c r="BK1224" s="25" t="s">
        <v>923</v>
      </c>
      <c r="BL1224">
        <v>0.77259999999999995</v>
      </c>
      <c r="BM1224" s="25" t="s">
        <v>84</v>
      </c>
      <c r="BR1224" s="25">
        <v>5</v>
      </c>
      <c r="BS1224" s="25" t="s">
        <v>728</v>
      </c>
    </row>
    <row r="1225" spans="1:71">
      <c r="B1225" s="46" t="s">
        <v>1007</v>
      </c>
      <c r="C1225" s="25" t="s">
        <v>96</v>
      </c>
      <c r="D1225">
        <v>4</v>
      </c>
      <c r="E1225" s="41">
        <v>44312</v>
      </c>
      <c r="F1225" s="41">
        <v>43993</v>
      </c>
      <c r="G1225" s="41">
        <v>44358</v>
      </c>
      <c r="H1225" s="25" t="s">
        <v>1008</v>
      </c>
      <c r="J1225" s="25" t="s">
        <v>1009</v>
      </c>
      <c r="L1225" s="25" t="s">
        <v>1010</v>
      </c>
      <c r="M1225" s="25" t="s">
        <v>923</v>
      </c>
      <c r="N1225">
        <v>0.77259999999999995</v>
      </c>
      <c r="R1225">
        <v>1000000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15000</v>
      </c>
      <c r="AA1225">
        <v>30000</v>
      </c>
      <c r="AB1225">
        <v>0</v>
      </c>
      <c r="AC1225">
        <v>0</v>
      </c>
      <c r="AD1225">
        <v>15000</v>
      </c>
      <c r="AE1225">
        <v>30000</v>
      </c>
      <c r="AF1225">
        <v>0</v>
      </c>
      <c r="AH1225">
        <v>2021</v>
      </c>
      <c r="AI1225" s="25" t="s">
        <v>568</v>
      </c>
      <c r="AJ1225" t="s">
        <v>1592</v>
      </c>
      <c r="AK1225" s="11">
        <v>573.41999999999996</v>
      </c>
      <c r="AL1225" s="11">
        <v>0</v>
      </c>
      <c r="AM1225" s="11">
        <v>1.39</v>
      </c>
      <c r="AN1225" s="11">
        <v>1.39</v>
      </c>
      <c r="AO1225" s="11">
        <v>0</v>
      </c>
      <c r="AP1225" s="11">
        <v>576.20000000000005</v>
      </c>
      <c r="AQ1225" s="10">
        <v>15</v>
      </c>
      <c r="AR1225" s="11">
        <f t="shared" ref="AR1225" si="90">AP1225*AQ1225%</f>
        <v>86.43</v>
      </c>
      <c r="AS1225" s="13">
        <v>44408</v>
      </c>
      <c r="AT1225" s="10">
        <f t="shared" ref="AT1225" si="91">AS1225-E1225</f>
        <v>96</v>
      </c>
      <c r="AU1225" s="15">
        <f t="shared" si="74"/>
        <v>576.20000000000005</v>
      </c>
      <c r="AV1225" s="11"/>
      <c r="AW1225" s="25" t="s">
        <v>985</v>
      </c>
      <c r="AY1225" s="16">
        <v>44408</v>
      </c>
      <c r="AZ1225" s="25" t="s">
        <v>986</v>
      </c>
      <c r="BA1225" s="25"/>
      <c r="BH1225" s="25" t="s">
        <v>1009</v>
      </c>
      <c r="BJ1225" s="25" t="s">
        <v>1010</v>
      </c>
      <c r="BK1225" s="25" t="s">
        <v>923</v>
      </c>
      <c r="BL1225">
        <v>0.77259999999999995</v>
      </c>
      <c r="BM1225" s="25" t="s">
        <v>84</v>
      </c>
      <c r="BR1225" s="25">
        <v>5</v>
      </c>
      <c r="BS1225" s="25" t="s">
        <v>728</v>
      </c>
    </row>
    <row r="1226" spans="1:71">
      <c r="B1226" s="46" t="s">
        <v>1016</v>
      </c>
      <c r="C1226" s="25" t="s">
        <v>73</v>
      </c>
      <c r="E1226" s="41">
        <v>44014</v>
      </c>
      <c r="F1226" s="41">
        <v>44014</v>
      </c>
      <c r="G1226" s="41">
        <v>44379</v>
      </c>
      <c r="H1226" s="25" t="s">
        <v>1017</v>
      </c>
      <c r="J1226" s="25" t="s">
        <v>1018</v>
      </c>
      <c r="L1226" s="25" t="s">
        <v>1019</v>
      </c>
      <c r="M1226" s="25" t="s">
        <v>923</v>
      </c>
      <c r="N1226">
        <v>0.84060000000000001</v>
      </c>
      <c r="R1226">
        <v>1500000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15000</v>
      </c>
      <c r="AA1226">
        <v>30000</v>
      </c>
      <c r="AB1226">
        <v>0</v>
      </c>
      <c r="AC1226">
        <v>0</v>
      </c>
      <c r="AD1226">
        <v>15000</v>
      </c>
      <c r="AE1226">
        <v>30000</v>
      </c>
      <c r="AF1226">
        <v>0</v>
      </c>
      <c r="AH1226">
        <v>2013</v>
      </c>
      <c r="AI1226" s="25" t="s">
        <v>372</v>
      </c>
      <c r="AJ1226" t="s">
        <v>1020</v>
      </c>
      <c r="AK1226" s="11">
        <v>6785</v>
      </c>
      <c r="AL1226" s="11">
        <v>0</v>
      </c>
      <c r="AM1226" s="11">
        <v>11</v>
      </c>
      <c r="AN1226" s="11">
        <v>11</v>
      </c>
      <c r="AO1226" s="11">
        <v>0</v>
      </c>
      <c r="AP1226" s="11">
        <v>6807</v>
      </c>
      <c r="AQ1226" s="10">
        <v>15</v>
      </c>
      <c r="AR1226" s="11">
        <f t="shared" si="45"/>
        <v>1021.05</v>
      </c>
      <c r="AS1226" s="13">
        <v>44408</v>
      </c>
      <c r="AT1226" s="10">
        <f t="shared" si="75"/>
        <v>394</v>
      </c>
      <c r="AU1226" s="15">
        <f t="shared" si="74"/>
        <v>6807</v>
      </c>
      <c r="AV1226" s="11"/>
      <c r="AW1226" s="25" t="s">
        <v>985</v>
      </c>
      <c r="AY1226" s="16">
        <v>44408</v>
      </c>
      <c r="AZ1226" s="25" t="s">
        <v>986</v>
      </c>
      <c r="BA1226" s="25"/>
      <c r="BH1226" s="25" t="s">
        <v>1018</v>
      </c>
      <c r="BJ1226" s="25" t="s">
        <v>1019</v>
      </c>
      <c r="BK1226" s="25" t="s">
        <v>923</v>
      </c>
      <c r="BL1226">
        <v>0.84060000000000001</v>
      </c>
      <c r="BM1226" s="25" t="s">
        <v>84</v>
      </c>
      <c r="BR1226" s="25">
        <v>5</v>
      </c>
      <c r="BS1226" s="25" t="s">
        <v>728</v>
      </c>
    </row>
    <row r="1227" spans="1:71">
      <c r="B1227" s="46" t="s">
        <v>1016</v>
      </c>
      <c r="C1227" s="25" t="s">
        <v>73</v>
      </c>
      <c r="E1227" s="41">
        <v>44014</v>
      </c>
      <c r="F1227" s="41">
        <v>44014</v>
      </c>
      <c r="G1227" s="41">
        <v>44379</v>
      </c>
      <c r="H1227" s="25" t="s">
        <v>1017</v>
      </c>
      <c r="J1227" s="25" t="s">
        <v>1018</v>
      </c>
      <c r="L1227" s="25" t="s">
        <v>1019</v>
      </c>
      <c r="M1227" s="25" t="s">
        <v>923</v>
      </c>
      <c r="N1227">
        <v>0.84060000000000001</v>
      </c>
      <c r="R1227">
        <v>1500000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15000</v>
      </c>
      <c r="AA1227">
        <v>30000</v>
      </c>
      <c r="AB1227">
        <v>0</v>
      </c>
      <c r="AC1227">
        <v>0</v>
      </c>
      <c r="AD1227">
        <v>15000</v>
      </c>
      <c r="AE1227">
        <v>30000</v>
      </c>
      <c r="AF1227">
        <v>0</v>
      </c>
      <c r="AH1227">
        <v>2014</v>
      </c>
      <c r="AI1227" s="25" t="s">
        <v>372</v>
      </c>
      <c r="AJ1227" t="s">
        <v>1021</v>
      </c>
      <c r="AK1227" s="11">
        <v>6785</v>
      </c>
      <c r="AL1227" s="11">
        <v>0</v>
      </c>
      <c r="AM1227" s="11">
        <v>11</v>
      </c>
      <c r="AN1227" s="11">
        <v>11</v>
      </c>
      <c r="AO1227" s="11">
        <v>0</v>
      </c>
      <c r="AP1227" s="11">
        <v>6807</v>
      </c>
      <c r="AQ1227" s="10">
        <v>15</v>
      </c>
      <c r="AR1227" s="11">
        <f t="shared" si="45"/>
        <v>1021.05</v>
      </c>
      <c r="AS1227" s="13">
        <v>44408</v>
      </c>
      <c r="AT1227" s="10">
        <f t="shared" si="75"/>
        <v>394</v>
      </c>
      <c r="AU1227" s="15">
        <f t="shared" si="74"/>
        <v>6807</v>
      </c>
      <c r="AV1227" s="11"/>
      <c r="AW1227" s="25" t="s">
        <v>985</v>
      </c>
      <c r="AY1227" s="16">
        <v>44408</v>
      </c>
      <c r="AZ1227" s="25" t="s">
        <v>986</v>
      </c>
      <c r="BA1227" s="25"/>
      <c r="BH1227" s="25" t="s">
        <v>1018</v>
      </c>
      <c r="BJ1227" s="25" t="s">
        <v>1019</v>
      </c>
      <c r="BK1227" s="25" t="s">
        <v>923</v>
      </c>
      <c r="BL1227">
        <v>0.84060000000000001</v>
      </c>
      <c r="BM1227" s="25" t="s">
        <v>84</v>
      </c>
      <c r="BR1227" s="25">
        <v>5</v>
      </c>
      <c r="BS1227" s="25" t="s">
        <v>728</v>
      </c>
    </row>
    <row r="1228" spans="1:71">
      <c r="B1228" s="46" t="s">
        <v>1016</v>
      </c>
      <c r="C1228" s="25" t="s">
        <v>73</v>
      </c>
      <c r="E1228" s="41">
        <v>44014</v>
      </c>
      <c r="F1228" s="41">
        <v>44014</v>
      </c>
      <c r="G1228" s="41">
        <v>44379</v>
      </c>
      <c r="H1228" s="25" t="s">
        <v>1017</v>
      </c>
      <c r="J1228" s="25" t="s">
        <v>1018</v>
      </c>
      <c r="L1228" s="25" t="s">
        <v>1019</v>
      </c>
      <c r="M1228" s="25" t="s">
        <v>923</v>
      </c>
      <c r="N1228">
        <v>0.84060000000000001</v>
      </c>
      <c r="R1228">
        <v>1500000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15000</v>
      </c>
      <c r="AA1228">
        <v>30000</v>
      </c>
      <c r="AB1228">
        <v>0</v>
      </c>
      <c r="AC1228">
        <v>0</v>
      </c>
      <c r="AD1228">
        <v>15000</v>
      </c>
      <c r="AE1228">
        <v>30000</v>
      </c>
      <c r="AF1228">
        <v>0</v>
      </c>
      <c r="AH1228">
        <v>2017</v>
      </c>
      <c r="AI1228" s="25" t="s">
        <v>451</v>
      </c>
      <c r="AJ1228" t="s">
        <v>1022</v>
      </c>
      <c r="AK1228" s="11">
        <v>6785</v>
      </c>
      <c r="AL1228" s="11">
        <v>0</v>
      </c>
      <c r="AM1228" s="11">
        <v>11</v>
      </c>
      <c r="AN1228" s="11">
        <v>11</v>
      </c>
      <c r="AO1228" s="11">
        <v>0</v>
      </c>
      <c r="AP1228" s="11">
        <v>6807</v>
      </c>
      <c r="AQ1228" s="10">
        <v>15</v>
      </c>
      <c r="AR1228" s="11">
        <f t="shared" si="45"/>
        <v>1021.05</v>
      </c>
      <c r="AS1228" s="13">
        <v>44408</v>
      </c>
      <c r="AT1228" s="10">
        <f t="shared" si="75"/>
        <v>394</v>
      </c>
      <c r="AU1228" s="15">
        <f t="shared" si="74"/>
        <v>6807</v>
      </c>
      <c r="AV1228" s="11"/>
      <c r="AW1228" s="25" t="s">
        <v>985</v>
      </c>
      <c r="AY1228" s="16">
        <v>44408</v>
      </c>
      <c r="AZ1228" s="25" t="s">
        <v>986</v>
      </c>
      <c r="BA1228" s="25"/>
      <c r="BH1228" s="25" t="s">
        <v>1018</v>
      </c>
      <c r="BJ1228" s="25" t="s">
        <v>1019</v>
      </c>
      <c r="BK1228" s="25" t="s">
        <v>923</v>
      </c>
      <c r="BL1228">
        <v>0.84060000000000001</v>
      </c>
      <c r="BM1228" s="25" t="s">
        <v>84</v>
      </c>
      <c r="BR1228" s="25">
        <v>5</v>
      </c>
      <c r="BS1228" s="25" t="s">
        <v>728</v>
      </c>
    </row>
    <row r="1229" spans="1:71">
      <c r="B1229" s="46" t="s">
        <v>1016</v>
      </c>
      <c r="C1229" s="25" t="s">
        <v>73</v>
      </c>
      <c r="E1229" s="41">
        <v>44014</v>
      </c>
      <c r="F1229" s="41">
        <v>44014</v>
      </c>
      <c r="G1229" s="41">
        <v>44379</v>
      </c>
      <c r="H1229" s="25" t="s">
        <v>1017</v>
      </c>
      <c r="J1229" s="25" t="s">
        <v>1018</v>
      </c>
      <c r="L1229" s="25" t="s">
        <v>1019</v>
      </c>
      <c r="M1229" s="25" t="s">
        <v>923</v>
      </c>
      <c r="N1229">
        <v>0.84060000000000001</v>
      </c>
      <c r="R1229">
        <v>1500000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15000</v>
      </c>
      <c r="AA1229">
        <v>30000</v>
      </c>
      <c r="AB1229">
        <v>0</v>
      </c>
      <c r="AC1229">
        <v>0</v>
      </c>
      <c r="AD1229">
        <v>15000</v>
      </c>
      <c r="AE1229">
        <v>30000</v>
      </c>
      <c r="AF1229">
        <v>0</v>
      </c>
      <c r="AH1229">
        <v>2009</v>
      </c>
      <c r="AI1229" s="25" t="s">
        <v>81</v>
      </c>
      <c r="AJ1229" t="s">
        <v>1023</v>
      </c>
      <c r="AK1229" s="11">
        <v>6785</v>
      </c>
      <c r="AL1229" s="11">
        <v>0</v>
      </c>
      <c r="AM1229" s="11">
        <v>11</v>
      </c>
      <c r="AN1229" s="11">
        <v>11</v>
      </c>
      <c r="AO1229" s="11">
        <v>0</v>
      </c>
      <c r="AP1229" s="11">
        <v>6807</v>
      </c>
      <c r="AQ1229" s="10">
        <v>15</v>
      </c>
      <c r="AR1229" s="11">
        <f t="shared" si="45"/>
        <v>1021.05</v>
      </c>
      <c r="AS1229" s="13">
        <v>44408</v>
      </c>
      <c r="AT1229" s="10">
        <f t="shared" si="75"/>
        <v>394</v>
      </c>
      <c r="AU1229" s="15">
        <f t="shared" si="74"/>
        <v>6807</v>
      </c>
      <c r="AV1229" s="11"/>
      <c r="AW1229" s="25" t="s">
        <v>985</v>
      </c>
      <c r="AY1229" s="16">
        <v>44408</v>
      </c>
      <c r="AZ1229" s="25" t="s">
        <v>986</v>
      </c>
      <c r="BA1229" s="25"/>
      <c r="BH1229" s="25" t="s">
        <v>1018</v>
      </c>
      <c r="BJ1229" s="25" t="s">
        <v>1019</v>
      </c>
      <c r="BK1229" s="25" t="s">
        <v>923</v>
      </c>
      <c r="BL1229">
        <v>0.84060000000000001</v>
      </c>
      <c r="BM1229" s="25" t="s">
        <v>84</v>
      </c>
      <c r="BR1229" s="25">
        <v>5</v>
      </c>
      <c r="BS1229" s="25" t="s">
        <v>728</v>
      </c>
    </row>
    <row r="1230" spans="1:71">
      <c r="B1230" s="46" t="s">
        <v>1016</v>
      </c>
      <c r="C1230" s="25" t="s">
        <v>96</v>
      </c>
      <c r="E1230" s="41">
        <v>44078</v>
      </c>
      <c r="F1230" s="41">
        <v>44014</v>
      </c>
      <c r="G1230" s="41">
        <v>44379</v>
      </c>
      <c r="H1230" s="25" t="s">
        <v>1017</v>
      </c>
      <c r="J1230" s="25" t="s">
        <v>1018</v>
      </c>
      <c r="L1230" s="25" t="s">
        <v>1019</v>
      </c>
      <c r="M1230" s="25" t="s">
        <v>923</v>
      </c>
      <c r="N1230">
        <v>0.84060000000000001</v>
      </c>
      <c r="R1230">
        <v>1500000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15000</v>
      </c>
      <c r="AA1230">
        <v>30000</v>
      </c>
      <c r="AB1230">
        <v>0</v>
      </c>
      <c r="AC1230">
        <v>0</v>
      </c>
      <c r="AD1230">
        <v>15000</v>
      </c>
      <c r="AE1230">
        <v>30000</v>
      </c>
      <c r="AF1230">
        <v>0</v>
      </c>
      <c r="AH1230">
        <v>2006</v>
      </c>
      <c r="AI1230" s="25" t="s">
        <v>372</v>
      </c>
      <c r="AJ1230" t="s">
        <v>1125</v>
      </c>
      <c r="AK1230" s="11">
        <v>5595.36</v>
      </c>
      <c r="AL1230" s="11">
        <v>0</v>
      </c>
      <c r="AM1230" s="11">
        <v>9.0399999999999991</v>
      </c>
      <c r="AN1230" s="11">
        <v>9.0399999999999991</v>
      </c>
      <c r="AO1230" s="11">
        <v>0</v>
      </c>
      <c r="AP1230" s="11">
        <v>5613.44</v>
      </c>
      <c r="AQ1230" s="10">
        <v>15</v>
      </c>
      <c r="AR1230" s="11">
        <f t="shared" ref="AR1230" si="92">AP1230*AQ1230%</f>
        <v>842.01599999999996</v>
      </c>
      <c r="AS1230" s="13">
        <v>44408</v>
      </c>
      <c r="AT1230" s="10">
        <f t="shared" ref="AT1230" si="93">AS1230-E1230</f>
        <v>330</v>
      </c>
      <c r="AU1230" s="15">
        <f t="shared" si="74"/>
        <v>5613.44</v>
      </c>
      <c r="AV1230" s="11"/>
      <c r="AW1230" s="25" t="s">
        <v>985</v>
      </c>
      <c r="AY1230" s="16">
        <v>44408</v>
      </c>
      <c r="AZ1230" s="25" t="s">
        <v>986</v>
      </c>
      <c r="BA1230" s="25"/>
      <c r="BH1230" s="25" t="s">
        <v>1018</v>
      </c>
      <c r="BJ1230" s="25" t="s">
        <v>1019</v>
      </c>
      <c r="BK1230" s="25" t="s">
        <v>923</v>
      </c>
      <c r="BL1230">
        <v>0.84060000000000001</v>
      </c>
      <c r="BM1230" s="25" t="s">
        <v>84</v>
      </c>
      <c r="BR1230" s="25">
        <v>5</v>
      </c>
      <c r="BS1230" s="25" t="s">
        <v>728</v>
      </c>
    </row>
    <row r="1231" spans="1:71">
      <c r="B1231" s="46" t="s">
        <v>1016</v>
      </c>
      <c r="C1231" s="25" t="s">
        <v>96</v>
      </c>
      <c r="E1231" s="41">
        <v>44126</v>
      </c>
      <c r="F1231" s="41">
        <v>44014</v>
      </c>
      <c r="G1231" s="41">
        <v>44379</v>
      </c>
      <c r="H1231" s="25" t="s">
        <v>1017</v>
      </c>
      <c r="J1231" s="25" t="s">
        <v>1018</v>
      </c>
      <c r="L1231" s="25" t="s">
        <v>1019</v>
      </c>
      <c r="M1231" s="25" t="s">
        <v>923</v>
      </c>
      <c r="N1231">
        <v>0.84060000000000001</v>
      </c>
      <c r="R1231">
        <v>1500000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15000</v>
      </c>
      <c r="AA1231">
        <v>30000</v>
      </c>
      <c r="AB1231">
        <v>0</v>
      </c>
      <c r="AC1231">
        <v>0</v>
      </c>
      <c r="AD1231">
        <v>15000</v>
      </c>
      <c r="AE1231">
        <v>30000</v>
      </c>
      <c r="AF1231">
        <v>0</v>
      </c>
      <c r="AH1231">
        <v>2013</v>
      </c>
      <c r="AI1231" s="25" t="s">
        <v>372</v>
      </c>
      <c r="AJ1231" t="s">
        <v>1158</v>
      </c>
      <c r="AK1231" s="11">
        <v>4703.09</v>
      </c>
      <c r="AL1231" s="11">
        <v>0</v>
      </c>
      <c r="AM1231" s="11">
        <v>7.59</v>
      </c>
      <c r="AN1231" s="11">
        <v>7.59</v>
      </c>
      <c r="AO1231" s="11">
        <v>0</v>
      </c>
      <c r="AP1231" s="11">
        <v>4718.2700000000004</v>
      </c>
      <c r="AQ1231" s="10">
        <v>15</v>
      </c>
      <c r="AR1231" s="11">
        <f t="shared" ref="AR1231:AR1232" si="94">AP1231*AQ1231%</f>
        <v>707.7405</v>
      </c>
      <c r="AS1231" s="13">
        <v>44408</v>
      </c>
      <c r="AT1231" s="10">
        <f t="shared" ref="AT1231:AT1232" si="95">AS1231-E1231</f>
        <v>282</v>
      </c>
      <c r="AU1231" s="15">
        <f t="shared" si="74"/>
        <v>4718.2700000000004</v>
      </c>
      <c r="AV1231" s="11"/>
      <c r="AW1231" s="25" t="s">
        <v>985</v>
      </c>
      <c r="AY1231" s="16">
        <v>44408</v>
      </c>
      <c r="AZ1231" s="25" t="s">
        <v>986</v>
      </c>
      <c r="BA1231" s="25"/>
      <c r="BH1231" s="25" t="s">
        <v>1018</v>
      </c>
      <c r="BJ1231" s="25" t="s">
        <v>1019</v>
      </c>
      <c r="BK1231" s="25" t="s">
        <v>923</v>
      </c>
      <c r="BL1231">
        <v>0.84060000000000001</v>
      </c>
      <c r="BM1231" s="25" t="s">
        <v>84</v>
      </c>
      <c r="BR1231" s="25">
        <v>5</v>
      </c>
      <c r="BS1231" s="25" t="s">
        <v>728</v>
      </c>
    </row>
    <row r="1232" spans="1:71">
      <c r="B1232" s="46" t="s">
        <v>1016</v>
      </c>
      <c r="C1232" s="25" t="s">
        <v>96</v>
      </c>
      <c r="E1232" s="41">
        <v>44126</v>
      </c>
      <c r="F1232" s="41">
        <v>44014</v>
      </c>
      <c r="G1232" s="41">
        <v>44379</v>
      </c>
      <c r="H1232" s="25" t="s">
        <v>1017</v>
      </c>
      <c r="J1232" s="25" t="s">
        <v>1018</v>
      </c>
      <c r="L1232" s="25" t="s">
        <v>1019</v>
      </c>
      <c r="M1232" s="25" t="s">
        <v>923</v>
      </c>
      <c r="N1232">
        <v>0.84060000000000001</v>
      </c>
      <c r="R1232">
        <v>1500000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15000</v>
      </c>
      <c r="AA1232">
        <v>30000</v>
      </c>
      <c r="AB1232">
        <v>0</v>
      </c>
      <c r="AC1232">
        <v>0</v>
      </c>
      <c r="AD1232">
        <v>15000</v>
      </c>
      <c r="AE1232">
        <v>30000</v>
      </c>
      <c r="AF1232">
        <v>0</v>
      </c>
      <c r="AH1232">
        <v>2006</v>
      </c>
      <c r="AI1232" s="25" t="s">
        <v>372</v>
      </c>
      <c r="AJ1232" t="s">
        <v>1125</v>
      </c>
      <c r="AK1232" s="11">
        <v>-4703.09</v>
      </c>
      <c r="AL1232" s="11">
        <v>0</v>
      </c>
      <c r="AM1232" s="11">
        <v>-7.59</v>
      </c>
      <c r="AN1232" s="11">
        <v>-7.59</v>
      </c>
      <c r="AO1232" s="11">
        <v>0</v>
      </c>
      <c r="AP1232" s="11">
        <v>-4718.2700000000004</v>
      </c>
      <c r="AQ1232" s="10">
        <v>15</v>
      </c>
      <c r="AR1232" s="11">
        <f t="shared" si="94"/>
        <v>-707.7405</v>
      </c>
      <c r="AS1232" s="13">
        <v>44408</v>
      </c>
      <c r="AT1232" s="10">
        <f t="shared" si="95"/>
        <v>282</v>
      </c>
      <c r="AU1232" s="15">
        <f t="shared" si="74"/>
        <v>-4718.2700000000004</v>
      </c>
      <c r="AV1232" s="11"/>
      <c r="AW1232" s="25" t="s">
        <v>985</v>
      </c>
      <c r="AY1232" s="16">
        <v>44408</v>
      </c>
      <c r="AZ1232" s="25" t="s">
        <v>986</v>
      </c>
      <c r="BA1232" s="25"/>
      <c r="BH1232" s="25" t="s">
        <v>1018</v>
      </c>
      <c r="BJ1232" s="25" t="s">
        <v>1019</v>
      </c>
      <c r="BK1232" s="25" t="s">
        <v>923</v>
      </c>
      <c r="BL1232">
        <v>0.84060000000000001</v>
      </c>
      <c r="BM1232" s="25" t="s">
        <v>84</v>
      </c>
      <c r="BR1232" s="25">
        <v>5</v>
      </c>
      <c r="BS1232" s="25" t="s">
        <v>728</v>
      </c>
    </row>
    <row r="1233" spans="2:71">
      <c r="B1233" s="46" t="s">
        <v>1016</v>
      </c>
      <c r="C1233" s="25" t="s">
        <v>96</v>
      </c>
      <c r="D1233">
        <v>11</v>
      </c>
      <c r="E1233" s="41">
        <v>44363</v>
      </c>
      <c r="F1233" s="41">
        <v>44014</v>
      </c>
      <c r="G1233" s="41">
        <v>44379</v>
      </c>
      <c r="H1233" s="25" t="s">
        <v>1017</v>
      </c>
      <c r="J1233" s="25" t="s">
        <v>1018</v>
      </c>
      <c r="L1233" s="25" t="s">
        <v>1019</v>
      </c>
      <c r="M1233" s="25" t="s">
        <v>923</v>
      </c>
      <c r="N1233">
        <v>0.84060000000000001</v>
      </c>
      <c r="R1233">
        <v>1500000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15000</v>
      </c>
      <c r="AA1233">
        <v>30000</v>
      </c>
      <c r="AB1233">
        <v>0</v>
      </c>
      <c r="AC1233">
        <v>0</v>
      </c>
      <c r="AD1233">
        <v>15000</v>
      </c>
      <c r="AE1233">
        <v>30000</v>
      </c>
      <c r="AF1233">
        <v>0</v>
      </c>
      <c r="AH1233">
        <v>2009</v>
      </c>
      <c r="AI1233" s="25" t="s">
        <v>81</v>
      </c>
      <c r="AJ1233" t="s">
        <v>1023</v>
      </c>
      <c r="AK1233" s="11">
        <v>-297.42</v>
      </c>
      <c r="AL1233" s="11">
        <v>0</v>
      </c>
      <c r="AM1233" s="11">
        <v>-0.48</v>
      </c>
      <c r="AN1233" s="11">
        <v>-0.48</v>
      </c>
      <c r="AO1233" s="11">
        <v>0</v>
      </c>
      <c r="AP1233" s="11">
        <v>-298.38</v>
      </c>
      <c r="AQ1233" s="10">
        <v>15</v>
      </c>
      <c r="AR1233" s="11">
        <f t="shared" ref="AR1233:AR1234" si="96">AP1233*AQ1233%</f>
        <v>-44.756999999999998</v>
      </c>
      <c r="AS1233" s="13">
        <v>44408</v>
      </c>
      <c r="AT1233" s="10">
        <f t="shared" ref="AT1233:AT1234" si="97">AS1233-E1233</f>
        <v>45</v>
      </c>
      <c r="AU1233" s="15">
        <f t="shared" si="74"/>
        <v>-298.38</v>
      </c>
      <c r="AV1233" s="11"/>
      <c r="AW1233" s="25" t="s">
        <v>985</v>
      </c>
      <c r="AY1233" s="16">
        <v>44408</v>
      </c>
      <c r="AZ1233" s="25" t="s">
        <v>986</v>
      </c>
      <c r="BA1233" s="25"/>
      <c r="BH1233" s="25" t="s">
        <v>1018</v>
      </c>
      <c r="BJ1233" s="25" t="s">
        <v>1019</v>
      </c>
      <c r="BK1233" s="25" t="s">
        <v>923</v>
      </c>
      <c r="BL1233">
        <v>0.84060000000000001</v>
      </c>
      <c r="BM1233" s="25" t="s">
        <v>84</v>
      </c>
      <c r="BR1233" s="25">
        <v>5</v>
      </c>
      <c r="BS1233" s="25" t="s">
        <v>728</v>
      </c>
    </row>
    <row r="1234" spans="2:71">
      <c r="B1234" s="46" t="s">
        <v>1016</v>
      </c>
      <c r="C1234" s="25" t="s">
        <v>96</v>
      </c>
      <c r="D1234">
        <v>11</v>
      </c>
      <c r="E1234" s="41">
        <v>44363</v>
      </c>
      <c r="F1234" s="41">
        <v>44014</v>
      </c>
      <c r="G1234" s="41">
        <v>44379</v>
      </c>
      <c r="H1234" s="25" t="s">
        <v>1017</v>
      </c>
      <c r="J1234" s="25" t="s">
        <v>1018</v>
      </c>
      <c r="L1234" s="25" t="s">
        <v>1019</v>
      </c>
      <c r="M1234" s="25" t="s">
        <v>923</v>
      </c>
      <c r="N1234">
        <v>0.84060000000000001</v>
      </c>
      <c r="R1234">
        <v>1500000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15000</v>
      </c>
      <c r="AA1234">
        <v>30000</v>
      </c>
      <c r="AB1234">
        <v>0</v>
      </c>
      <c r="AC1234">
        <v>0</v>
      </c>
      <c r="AD1234">
        <v>15000</v>
      </c>
      <c r="AE1234">
        <v>30000</v>
      </c>
      <c r="AF1234">
        <v>0</v>
      </c>
      <c r="AH1234">
        <v>2004</v>
      </c>
      <c r="AI1234" s="25" t="s">
        <v>110</v>
      </c>
      <c r="AJ1234" t="s">
        <v>1829</v>
      </c>
      <c r="AK1234" s="11">
        <v>297.42</v>
      </c>
      <c r="AL1234" s="11">
        <v>0</v>
      </c>
      <c r="AM1234" s="11">
        <v>0.48</v>
      </c>
      <c r="AN1234" s="11">
        <v>0.48</v>
      </c>
      <c r="AO1234" s="11">
        <v>0</v>
      </c>
      <c r="AP1234" s="11">
        <v>298.38</v>
      </c>
      <c r="AQ1234" s="10">
        <v>15</v>
      </c>
      <c r="AR1234" s="11">
        <f t="shared" si="96"/>
        <v>44.756999999999998</v>
      </c>
      <c r="AS1234" s="13">
        <v>44408</v>
      </c>
      <c r="AT1234" s="10">
        <f t="shared" si="97"/>
        <v>45</v>
      </c>
      <c r="AU1234" s="15">
        <f t="shared" si="74"/>
        <v>298.38</v>
      </c>
      <c r="AV1234" s="11"/>
      <c r="AW1234" s="25" t="s">
        <v>985</v>
      </c>
      <c r="AY1234" s="16">
        <v>44408</v>
      </c>
      <c r="AZ1234" s="25" t="s">
        <v>986</v>
      </c>
      <c r="BA1234" s="25"/>
      <c r="BH1234" s="25" t="s">
        <v>1018</v>
      </c>
      <c r="BJ1234" s="25" t="s">
        <v>1019</v>
      </c>
      <c r="BK1234" s="25" t="s">
        <v>923</v>
      </c>
      <c r="BL1234">
        <v>0.84060000000000001</v>
      </c>
      <c r="BM1234" s="25" t="s">
        <v>84</v>
      </c>
      <c r="BR1234" s="25">
        <v>5</v>
      </c>
      <c r="BS1234" s="25" t="s">
        <v>728</v>
      </c>
    </row>
    <row r="1235" spans="2:71">
      <c r="B1235" s="46" t="s">
        <v>1024</v>
      </c>
      <c r="C1235" s="25" t="s">
        <v>73</v>
      </c>
      <c r="E1235" s="41">
        <v>44018</v>
      </c>
      <c r="F1235" s="41">
        <v>44018</v>
      </c>
      <c r="G1235" s="41">
        <v>44383</v>
      </c>
      <c r="H1235" s="25" t="s">
        <v>1025</v>
      </c>
      <c r="I1235" t="s">
        <v>1026</v>
      </c>
      <c r="J1235" s="25" t="s">
        <v>1027</v>
      </c>
      <c r="L1235" s="25" t="s">
        <v>405</v>
      </c>
      <c r="M1235" s="25" t="s">
        <v>489</v>
      </c>
      <c r="N1235">
        <v>17601</v>
      </c>
      <c r="R1235">
        <v>500000</v>
      </c>
      <c r="S1235">
        <v>0</v>
      </c>
      <c r="T1235">
        <v>0</v>
      </c>
      <c r="U1235">
        <v>0</v>
      </c>
      <c r="V1235">
        <v>0</v>
      </c>
      <c r="W1235">
        <v>35000</v>
      </c>
      <c r="X1235">
        <v>0</v>
      </c>
      <c r="Y1235">
        <v>0</v>
      </c>
      <c r="Z1235">
        <v>15000</v>
      </c>
      <c r="AA1235">
        <v>30000</v>
      </c>
      <c r="AB1235">
        <v>0</v>
      </c>
      <c r="AC1235">
        <v>0</v>
      </c>
      <c r="AD1235">
        <v>15000</v>
      </c>
      <c r="AE1235">
        <v>30000</v>
      </c>
      <c r="AF1235">
        <v>0</v>
      </c>
      <c r="AH1235">
        <v>2011</v>
      </c>
      <c r="AI1235" s="25" t="s">
        <v>90</v>
      </c>
      <c r="AJ1235" t="s">
        <v>1028</v>
      </c>
      <c r="AK1235" s="11">
        <v>5257</v>
      </c>
      <c r="AL1235" s="11">
        <v>27</v>
      </c>
      <c r="AM1235" s="11">
        <v>11</v>
      </c>
      <c r="AN1235" s="11">
        <v>11</v>
      </c>
      <c r="AO1235" s="11">
        <v>0</v>
      </c>
      <c r="AP1235" s="11">
        <v>5306</v>
      </c>
      <c r="AQ1235" s="10">
        <v>15</v>
      </c>
      <c r="AR1235" s="11">
        <f t="shared" si="45"/>
        <v>795.9</v>
      </c>
      <c r="AS1235" s="13">
        <v>44408</v>
      </c>
      <c r="AT1235" s="10">
        <f t="shared" si="75"/>
        <v>390</v>
      </c>
      <c r="AU1235" s="15">
        <f t="shared" si="74"/>
        <v>5306</v>
      </c>
      <c r="AV1235" s="11"/>
      <c r="AW1235" s="25" t="s">
        <v>684</v>
      </c>
      <c r="AY1235" s="16">
        <v>44408</v>
      </c>
      <c r="AZ1235" s="25" t="s">
        <v>684</v>
      </c>
      <c r="BA1235" s="25"/>
      <c r="BH1235" s="25" t="s">
        <v>1027</v>
      </c>
      <c r="BJ1235" s="25" t="s">
        <v>405</v>
      </c>
      <c r="BK1235" s="25" t="s">
        <v>489</v>
      </c>
      <c r="BL1235">
        <v>17601</v>
      </c>
      <c r="BM1235" s="25" t="s">
        <v>84</v>
      </c>
      <c r="BR1235" s="25">
        <v>2</v>
      </c>
      <c r="BS1235" s="25" t="s">
        <v>728</v>
      </c>
    </row>
    <row r="1236" spans="2:71">
      <c r="B1236" s="46" t="s">
        <v>1024</v>
      </c>
      <c r="C1236" s="25" t="s">
        <v>73</v>
      </c>
      <c r="E1236" s="41">
        <v>44018</v>
      </c>
      <c r="F1236" s="41">
        <v>44018</v>
      </c>
      <c r="G1236" s="41">
        <v>44383</v>
      </c>
      <c r="H1236" s="25" t="s">
        <v>1025</v>
      </c>
      <c r="I1236" t="s">
        <v>1026</v>
      </c>
      <c r="J1236" s="25" t="s">
        <v>1027</v>
      </c>
      <c r="L1236" s="25" t="s">
        <v>405</v>
      </c>
      <c r="M1236" s="25" t="s">
        <v>489</v>
      </c>
      <c r="N1236">
        <v>17601</v>
      </c>
      <c r="R1236">
        <v>500000</v>
      </c>
      <c r="S1236">
        <v>0</v>
      </c>
      <c r="T1236">
        <v>0</v>
      </c>
      <c r="U1236">
        <v>0</v>
      </c>
      <c r="V1236">
        <v>0</v>
      </c>
      <c r="W1236">
        <v>35000</v>
      </c>
      <c r="X1236">
        <v>0</v>
      </c>
      <c r="Y1236">
        <v>0</v>
      </c>
      <c r="Z1236">
        <v>15000</v>
      </c>
      <c r="AA1236">
        <v>30000</v>
      </c>
      <c r="AB1236">
        <v>0</v>
      </c>
      <c r="AC1236">
        <v>0</v>
      </c>
      <c r="AD1236">
        <v>15000</v>
      </c>
      <c r="AE1236">
        <v>30000</v>
      </c>
      <c r="AF1236">
        <v>0</v>
      </c>
      <c r="AH1236">
        <v>2009</v>
      </c>
      <c r="AI1236" s="25" t="s">
        <v>90</v>
      </c>
      <c r="AJ1236" t="s">
        <v>1029</v>
      </c>
      <c r="AK1236" s="11">
        <v>5257</v>
      </c>
      <c r="AL1236" s="11">
        <v>27</v>
      </c>
      <c r="AM1236" s="11">
        <v>11</v>
      </c>
      <c r="AN1236" s="11">
        <v>11</v>
      </c>
      <c r="AO1236" s="11">
        <v>0</v>
      </c>
      <c r="AP1236" s="11">
        <v>5306</v>
      </c>
      <c r="AQ1236" s="10">
        <v>15</v>
      </c>
      <c r="AR1236" s="11">
        <f t="shared" si="45"/>
        <v>795.9</v>
      </c>
      <c r="AS1236" s="13">
        <v>44408</v>
      </c>
      <c r="AT1236" s="10">
        <f t="shared" si="75"/>
        <v>390</v>
      </c>
      <c r="AU1236" s="15">
        <f t="shared" si="74"/>
        <v>5306</v>
      </c>
      <c r="AV1236" s="11"/>
      <c r="AW1236" s="25" t="s">
        <v>684</v>
      </c>
      <c r="AY1236" s="16">
        <v>44408</v>
      </c>
      <c r="AZ1236" s="25" t="s">
        <v>684</v>
      </c>
      <c r="BA1236" s="25"/>
      <c r="BH1236" s="25" t="s">
        <v>1027</v>
      </c>
      <c r="BJ1236" s="25" t="s">
        <v>405</v>
      </c>
      <c r="BK1236" s="25" t="s">
        <v>489</v>
      </c>
      <c r="BL1236">
        <v>17601</v>
      </c>
      <c r="BM1236" s="25" t="s">
        <v>84</v>
      </c>
      <c r="BR1236" s="25">
        <v>2</v>
      </c>
      <c r="BS1236" s="25" t="s">
        <v>728</v>
      </c>
    </row>
    <row r="1237" spans="2:71">
      <c r="B1237" s="46" t="s">
        <v>1024</v>
      </c>
      <c r="C1237" s="25" t="s">
        <v>73</v>
      </c>
      <c r="E1237" s="41">
        <v>44018</v>
      </c>
      <c r="F1237" s="41">
        <v>44018</v>
      </c>
      <c r="G1237" s="41">
        <v>44383</v>
      </c>
      <c r="H1237" s="25" t="s">
        <v>1025</v>
      </c>
      <c r="I1237" t="s">
        <v>1026</v>
      </c>
      <c r="J1237" s="25" t="s">
        <v>1027</v>
      </c>
      <c r="L1237" s="25" t="s">
        <v>405</v>
      </c>
      <c r="M1237" s="25" t="s">
        <v>489</v>
      </c>
      <c r="N1237">
        <v>17601</v>
      </c>
      <c r="R1237">
        <v>500000</v>
      </c>
      <c r="S1237">
        <v>0</v>
      </c>
      <c r="T1237">
        <v>0</v>
      </c>
      <c r="U1237">
        <v>0</v>
      </c>
      <c r="V1237">
        <v>0</v>
      </c>
      <c r="W1237">
        <v>35000</v>
      </c>
      <c r="X1237">
        <v>0</v>
      </c>
      <c r="Y1237">
        <v>0</v>
      </c>
      <c r="Z1237">
        <v>15000</v>
      </c>
      <c r="AA1237">
        <v>30000</v>
      </c>
      <c r="AB1237">
        <v>0</v>
      </c>
      <c r="AC1237">
        <v>0</v>
      </c>
      <c r="AD1237">
        <v>15000</v>
      </c>
      <c r="AE1237">
        <v>30000</v>
      </c>
      <c r="AF1237">
        <v>0</v>
      </c>
      <c r="AH1237">
        <v>2014</v>
      </c>
      <c r="AI1237" s="25" t="s">
        <v>81</v>
      </c>
      <c r="AJ1237" t="s">
        <v>1030</v>
      </c>
      <c r="AK1237" s="11">
        <v>5257</v>
      </c>
      <c r="AL1237" s="11">
        <v>27</v>
      </c>
      <c r="AM1237" s="11">
        <v>11</v>
      </c>
      <c r="AN1237" s="11">
        <v>11</v>
      </c>
      <c r="AO1237" s="11">
        <v>0</v>
      </c>
      <c r="AP1237" s="11">
        <v>5306</v>
      </c>
      <c r="AQ1237" s="10">
        <v>15</v>
      </c>
      <c r="AR1237" s="11">
        <f t="shared" si="45"/>
        <v>795.9</v>
      </c>
      <c r="AS1237" s="13">
        <v>44408</v>
      </c>
      <c r="AT1237" s="10">
        <f t="shared" si="75"/>
        <v>390</v>
      </c>
      <c r="AU1237" s="15">
        <f t="shared" si="74"/>
        <v>5306</v>
      </c>
      <c r="AV1237" s="11"/>
      <c r="AW1237" s="25" t="s">
        <v>684</v>
      </c>
      <c r="AY1237" s="16">
        <v>44408</v>
      </c>
      <c r="AZ1237" s="25" t="s">
        <v>684</v>
      </c>
      <c r="BA1237" s="25"/>
      <c r="BH1237" s="25" t="s">
        <v>1027</v>
      </c>
      <c r="BJ1237" s="25" t="s">
        <v>405</v>
      </c>
      <c r="BK1237" s="25" t="s">
        <v>489</v>
      </c>
      <c r="BL1237">
        <v>17601</v>
      </c>
      <c r="BM1237" s="25" t="s">
        <v>84</v>
      </c>
      <c r="BR1237" s="25">
        <v>2</v>
      </c>
      <c r="BS1237" s="25" t="s">
        <v>728</v>
      </c>
    </row>
    <row r="1238" spans="2:71">
      <c r="B1238" s="46" t="s">
        <v>1024</v>
      </c>
      <c r="C1238" s="25" t="s">
        <v>73</v>
      </c>
      <c r="E1238" s="41">
        <v>44018</v>
      </c>
      <c r="F1238" s="41">
        <v>44018</v>
      </c>
      <c r="G1238" s="41">
        <v>44383</v>
      </c>
      <c r="H1238" s="25" t="s">
        <v>1025</v>
      </c>
      <c r="I1238" t="s">
        <v>1026</v>
      </c>
      <c r="J1238" s="25" t="s">
        <v>1027</v>
      </c>
      <c r="L1238" s="25" t="s">
        <v>405</v>
      </c>
      <c r="M1238" s="25" t="s">
        <v>489</v>
      </c>
      <c r="N1238">
        <v>17601</v>
      </c>
      <c r="R1238">
        <v>500000</v>
      </c>
      <c r="S1238">
        <v>0</v>
      </c>
      <c r="T1238">
        <v>0</v>
      </c>
      <c r="U1238">
        <v>0</v>
      </c>
      <c r="V1238">
        <v>0</v>
      </c>
      <c r="W1238">
        <v>35000</v>
      </c>
      <c r="X1238">
        <v>0</v>
      </c>
      <c r="Y1238">
        <v>0</v>
      </c>
      <c r="Z1238">
        <v>15000</v>
      </c>
      <c r="AA1238">
        <v>30000</v>
      </c>
      <c r="AB1238">
        <v>0</v>
      </c>
      <c r="AC1238">
        <v>0</v>
      </c>
      <c r="AD1238">
        <v>15000</v>
      </c>
      <c r="AE1238">
        <v>30000</v>
      </c>
      <c r="AF1238">
        <v>0</v>
      </c>
      <c r="AH1238">
        <v>2015</v>
      </c>
      <c r="AI1238" s="25" t="s">
        <v>94</v>
      </c>
      <c r="AJ1238" t="s">
        <v>1031</v>
      </c>
      <c r="AK1238" s="11">
        <v>5257</v>
      </c>
      <c r="AL1238" s="11">
        <v>27</v>
      </c>
      <c r="AM1238" s="11">
        <v>11</v>
      </c>
      <c r="AN1238" s="11">
        <v>11</v>
      </c>
      <c r="AO1238" s="11">
        <v>0</v>
      </c>
      <c r="AP1238" s="11">
        <v>5306</v>
      </c>
      <c r="AQ1238" s="10">
        <v>15</v>
      </c>
      <c r="AR1238" s="11">
        <f t="shared" si="45"/>
        <v>795.9</v>
      </c>
      <c r="AS1238" s="13">
        <v>44408</v>
      </c>
      <c r="AT1238" s="10">
        <f t="shared" si="75"/>
        <v>390</v>
      </c>
      <c r="AU1238" s="15">
        <f t="shared" si="74"/>
        <v>5306</v>
      </c>
      <c r="AV1238" s="11"/>
      <c r="AW1238" s="25" t="s">
        <v>684</v>
      </c>
      <c r="AY1238" s="16">
        <v>44408</v>
      </c>
      <c r="AZ1238" s="25" t="s">
        <v>684</v>
      </c>
      <c r="BA1238" s="25"/>
      <c r="BH1238" s="25" t="s">
        <v>1027</v>
      </c>
      <c r="BJ1238" s="25" t="s">
        <v>405</v>
      </c>
      <c r="BK1238" s="25" t="s">
        <v>489</v>
      </c>
      <c r="BL1238">
        <v>17601</v>
      </c>
      <c r="BM1238" s="25" t="s">
        <v>84</v>
      </c>
      <c r="BR1238" s="25">
        <v>2</v>
      </c>
      <c r="BS1238" s="25" t="s">
        <v>728</v>
      </c>
    </row>
    <row r="1239" spans="2:71">
      <c r="B1239" s="46" t="s">
        <v>1024</v>
      </c>
      <c r="C1239" s="25" t="s">
        <v>73</v>
      </c>
      <c r="E1239" s="41">
        <v>44018</v>
      </c>
      <c r="F1239" s="41">
        <v>44018</v>
      </c>
      <c r="G1239" s="41">
        <v>44383</v>
      </c>
      <c r="H1239" s="25" t="s">
        <v>1025</v>
      </c>
      <c r="I1239" t="s">
        <v>1026</v>
      </c>
      <c r="J1239" s="25" t="s">
        <v>1027</v>
      </c>
      <c r="L1239" s="25" t="s">
        <v>405</v>
      </c>
      <c r="M1239" s="25" t="s">
        <v>489</v>
      </c>
      <c r="N1239">
        <v>17601</v>
      </c>
      <c r="R1239">
        <v>500000</v>
      </c>
      <c r="S1239">
        <v>0</v>
      </c>
      <c r="T1239">
        <v>0</v>
      </c>
      <c r="U1239">
        <v>0</v>
      </c>
      <c r="V1239">
        <v>0</v>
      </c>
      <c r="W1239">
        <v>35000</v>
      </c>
      <c r="X1239">
        <v>0</v>
      </c>
      <c r="Y1239">
        <v>0</v>
      </c>
      <c r="Z1239">
        <v>15000</v>
      </c>
      <c r="AA1239">
        <v>30000</v>
      </c>
      <c r="AB1239">
        <v>0</v>
      </c>
      <c r="AC1239">
        <v>0</v>
      </c>
      <c r="AD1239">
        <v>15000</v>
      </c>
      <c r="AE1239">
        <v>30000</v>
      </c>
      <c r="AF1239">
        <v>0</v>
      </c>
      <c r="AH1239">
        <v>2013</v>
      </c>
      <c r="AI1239" s="25" t="s">
        <v>90</v>
      </c>
      <c r="AJ1239" t="s">
        <v>1032</v>
      </c>
      <c r="AK1239" s="11">
        <v>5257</v>
      </c>
      <c r="AL1239" s="11">
        <v>27</v>
      </c>
      <c r="AM1239" s="11">
        <v>11</v>
      </c>
      <c r="AN1239" s="11">
        <v>11</v>
      </c>
      <c r="AO1239" s="11">
        <v>0</v>
      </c>
      <c r="AP1239" s="11">
        <v>5306</v>
      </c>
      <c r="AQ1239" s="10">
        <v>15</v>
      </c>
      <c r="AR1239" s="11">
        <f t="shared" si="45"/>
        <v>795.9</v>
      </c>
      <c r="AS1239" s="13">
        <v>44408</v>
      </c>
      <c r="AT1239" s="10">
        <f t="shared" si="75"/>
        <v>390</v>
      </c>
      <c r="AU1239" s="15">
        <f t="shared" si="74"/>
        <v>5306</v>
      </c>
      <c r="AV1239" s="11"/>
      <c r="AW1239" s="25" t="s">
        <v>684</v>
      </c>
      <c r="AY1239" s="16">
        <v>44408</v>
      </c>
      <c r="AZ1239" s="25" t="s">
        <v>684</v>
      </c>
      <c r="BA1239" s="25"/>
      <c r="BH1239" s="25" t="s">
        <v>1027</v>
      </c>
      <c r="BJ1239" s="25" t="s">
        <v>405</v>
      </c>
      <c r="BK1239" s="25" t="s">
        <v>489</v>
      </c>
      <c r="BL1239">
        <v>17601</v>
      </c>
      <c r="BM1239" s="25" t="s">
        <v>84</v>
      </c>
      <c r="BR1239" s="25">
        <v>2</v>
      </c>
      <c r="BS1239" s="25" t="s">
        <v>728</v>
      </c>
    </row>
    <row r="1240" spans="2:71">
      <c r="B1240" s="46" t="s">
        <v>1024</v>
      </c>
      <c r="C1240" s="25" t="s">
        <v>73</v>
      </c>
      <c r="E1240" s="41">
        <v>44018</v>
      </c>
      <c r="F1240" s="41">
        <v>44018</v>
      </c>
      <c r="G1240" s="41">
        <v>44383</v>
      </c>
      <c r="H1240" s="25" t="s">
        <v>1025</v>
      </c>
      <c r="I1240" t="s">
        <v>1026</v>
      </c>
      <c r="J1240" s="25" t="s">
        <v>1027</v>
      </c>
      <c r="L1240" s="25" t="s">
        <v>405</v>
      </c>
      <c r="M1240" s="25" t="s">
        <v>489</v>
      </c>
      <c r="N1240">
        <v>17601</v>
      </c>
      <c r="R1240">
        <v>500000</v>
      </c>
      <c r="S1240">
        <v>0</v>
      </c>
      <c r="T1240">
        <v>0</v>
      </c>
      <c r="U1240">
        <v>0</v>
      </c>
      <c r="V1240">
        <v>0</v>
      </c>
      <c r="W1240">
        <v>35000</v>
      </c>
      <c r="X1240">
        <v>0</v>
      </c>
      <c r="Y1240">
        <v>0</v>
      </c>
      <c r="Z1240">
        <v>15000</v>
      </c>
      <c r="AA1240">
        <v>30000</v>
      </c>
      <c r="AB1240">
        <v>0</v>
      </c>
      <c r="AC1240">
        <v>0</v>
      </c>
      <c r="AD1240">
        <v>15000</v>
      </c>
      <c r="AE1240">
        <v>30000</v>
      </c>
      <c r="AF1240">
        <v>0</v>
      </c>
      <c r="AH1240">
        <v>2011</v>
      </c>
      <c r="AI1240" s="25" t="s">
        <v>81</v>
      </c>
      <c r="AJ1240" t="s">
        <v>1033</v>
      </c>
      <c r="AK1240" s="11">
        <v>5257</v>
      </c>
      <c r="AL1240" s="11">
        <v>27</v>
      </c>
      <c r="AM1240" s="11">
        <v>11</v>
      </c>
      <c r="AN1240" s="11">
        <v>11</v>
      </c>
      <c r="AO1240" s="11">
        <v>0</v>
      </c>
      <c r="AP1240" s="11">
        <v>5306</v>
      </c>
      <c r="AQ1240" s="10">
        <v>15</v>
      </c>
      <c r="AR1240" s="11">
        <f t="shared" si="45"/>
        <v>795.9</v>
      </c>
      <c r="AS1240" s="13">
        <v>44408</v>
      </c>
      <c r="AT1240" s="10">
        <f t="shared" si="75"/>
        <v>390</v>
      </c>
      <c r="AU1240" s="15">
        <f t="shared" si="74"/>
        <v>5306</v>
      </c>
      <c r="AV1240" s="11"/>
      <c r="AW1240" s="25" t="s">
        <v>684</v>
      </c>
      <c r="AY1240" s="16">
        <v>44408</v>
      </c>
      <c r="AZ1240" s="25" t="s">
        <v>684</v>
      </c>
      <c r="BA1240" s="25"/>
      <c r="BH1240" s="25" t="s">
        <v>1027</v>
      </c>
      <c r="BJ1240" s="25" t="s">
        <v>405</v>
      </c>
      <c r="BK1240" s="25" t="s">
        <v>489</v>
      </c>
      <c r="BL1240">
        <v>17601</v>
      </c>
      <c r="BM1240" s="25" t="s">
        <v>84</v>
      </c>
      <c r="BR1240" s="25">
        <v>2</v>
      </c>
      <c r="BS1240" s="25" t="s">
        <v>728</v>
      </c>
    </row>
    <row r="1241" spans="2:71">
      <c r="B1241" s="46" t="s">
        <v>1024</v>
      </c>
      <c r="C1241" s="25" t="s">
        <v>73</v>
      </c>
      <c r="E1241" s="41">
        <v>44018</v>
      </c>
      <c r="F1241" s="41">
        <v>44018</v>
      </c>
      <c r="G1241" s="41">
        <v>44383</v>
      </c>
      <c r="H1241" s="25" t="s">
        <v>1025</v>
      </c>
      <c r="I1241" t="s">
        <v>1026</v>
      </c>
      <c r="J1241" s="25" t="s">
        <v>1027</v>
      </c>
      <c r="L1241" s="25" t="s">
        <v>405</v>
      </c>
      <c r="M1241" s="25" t="s">
        <v>489</v>
      </c>
      <c r="N1241">
        <v>17601</v>
      </c>
      <c r="R1241">
        <v>500000</v>
      </c>
      <c r="S1241">
        <v>0</v>
      </c>
      <c r="T1241">
        <v>0</v>
      </c>
      <c r="U1241">
        <v>0</v>
      </c>
      <c r="V1241">
        <v>0</v>
      </c>
      <c r="W1241">
        <v>35000</v>
      </c>
      <c r="X1241">
        <v>0</v>
      </c>
      <c r="Y1241">
        <v>0</v>
      </c>
      <c r="Z1241">
        <v>15000</v>
      </c>
      <c r="AA1241">
        <v>30000</v>
      </c>
      <c r="AB1241">
        <v>0</v>
      </c>
      <c r="AC1241">
        <v>0</v>
      </c>
      <c r="AD1241">
        <v>15000</v>
      </c>
      <c r="AE1241">
        <v>30000</v>
      </c>
      <c r="AF1241">
        <v>0</v>
      </c>
      <c r="AH1241">
        <v>2013</v>
      </c>
      <c r="AI1241" s="25" t="s">
        <v>81</v>
      </c>
      <c r="AJ1241" t="s">
        <v>1034</v>
      </c>
      <c r="AK1241" s="11">
        <v>5257</v>
      </c>
      <c r="AL1241" s="11">
        <v>27</v>
      </c>
      <c r="AM1241" s="11">
        <v>11</v>
      </c>
      <c r="AN1241" s="11">
        <v>11</v>
      </c>
      <c r="AO1241" s="11">
        <v>0</v>
      </c>
      <c r="AP1241" s="11">
        <v>5306</v>
      </c>
      <c r="AQ1241" s="10">
        <v>15</v>
      </c>
      <c r="AR1241" s="11">
        <f t="shared" si="45"/>
        <v>795.9</v>
      </c>
      <c r="AS1241" s="13">
        <v>44408</v>
      </c>
      <c r="AT1241" s="10">
        <f t="shared" si="75"/>
        <v>390</v>
      </c>
      <c r="AU1241" s="15">
        <f t="shared" si="74"/>
        <v>5306</v>
      </c>
      <c r="AV1241" s="11"/>
      <c r="AW1241" s="25" t="s">
        <v>684</v>
      </c>
      <c r="AY1241" s="16">
        <v>44408</v>
      </c>
      <c r="AZ1241" s="25" t="s">
        <v>684</v>
      </c>
      <c r="BA1241" s="25"/>
      <c r="BH1241" s="25" t="s">
        <v>1027</v>
      </c>
      <c r="BJ1241" s="25" t="s">
        <v>405</v>
      </c>
      <c r="BK1241" s="25" t="s">
        <v>489</v>
      </c>
      <c r="BL1241">
        <v>17601</v>
      </c>
      <c r="BM1241" s="25" t="s">
        <v>84</v>
      </c>
      <c r="BR1241" s="25">
        <v>2</v>
      </c>
      <c r="BS1241" s="25" t="s">
        <v>728</v>
      </c>
    </row>
    <row r="1242" spans="2:71">
      <c r="B1242" s="46" t="s">
        <v>1024</v>
      </c>
      <c r="C1242" s="25" t="s">
        <v>73</v>
      </c>
      <c r="E1242" s="41">
        <v>44018</v>
      </c>
      <c r="F1242" s="41">
        <v>44018</v>
      </c>
      <c r="G1242" s="41">
        <v>44383</v>
      </c>
      <c r="H1242" s="25" t="s">
        <v>1025</v>
      </c>
      <c r="I1242" t="s">
        <v>1026</v>
      </c>
      <c r="J1242" s="25" t="s">
        <v>1027</v>
      </c>
      <c r="L1242" s="25" t="s">
        <v>405</v>
      </c>
      <c r="M1242" s="25" t="s">
        <v>489</v>
      </c>
      <c r="N1242">
        <v>17601</v>
      </c>
      <c r="R1242">
        <v>500000</v>
      </c>
      <c r="S1242">
        <v>0</v>
      </c>
      <c r="T1242">
        <v>0</v>
      </c>
      <c r="U1242">
        <v>0</v>
      </c>
      <c r="V1242">
        <v>0</v>
      </c>
      <c r="W1242">
        <v>35000</v>
      </c>
      <c r="X1242">
        <v>0</v>
      </c>
      <c r="Y1242">
        <v>0</v>
      </c>
      <c r="Z1242">
        <v>15000</v>
      </c>
      <c r="AA1242">
        <v>30000</v>
      </c>
      <c r="AB1242">
        <v>0</v>
      </c>
      <c r="AC1242">
        <v>0</v>
      </c>
      <c r="AD1242">
        <v>15000</v>
      </c>
      <c r="AE1242">
        <v>30000</v>
      </c>
      <c r="AF1242">
        <v>0</v>
      </c>
      <c r="AH1242">
        <v>2010</v>
      </c>
      <c r="AI1242" s="25" t="s">
        <v>90</v>
      </c>
      <c r="AJ1242" t="s">
        <v>1035</v>
      </c>
      <c r="AK1242" s="11">
        <v>5257</v>
      </c>
      <c r="AL1242" s="11">
        <v>27</v>
      </c>
      <c r="AM1242" s="11">
        <v>11</v>
      </c>
      <c r="AN1242" s="11">
        <v>11</v>
      </c>
      <c r="AO1242" s="11">
        <v>0</v>
      </c>
      <c r="AP1242" s="11">
        <v>5306</v>
      </c>
      <c r="AQ1242" s="10">
        <v>15</v>
      </c>
      <c r="AR1242" s="11">
        <f t="shared" si="45"/>
        <v>795.9</v>
      </c>
      <c r="AS1242" s="13">
        <v>44408</v>
      </c>
      <c r="AT1242" s="10">
        <f t="shared" si="75"/>
        <v>390</v>
      </c>
      <c r="AU1242" s="15">
        <f t="shared" si="74"/>
        <v>5306</v>
      </c>
      <c r="AV1242" s="11"/>
      <c r="AW1242" s="25" t="s">
        <v>684</v>
      </c>
      <c r="AY1242" s="16">
        <v>44408</v>
      </c>
      <c r="AZ1242" s="25" t="s">
        <v>684</v>
      </c>
      <c r="BA1242" s="25"/>
      <c r="BH1242" s="25" t="s">
        <v>1027</v>
      </c>
      <c r="BJ1242" s="25" t="s">
        <v>405</v>
      </c>
      <c r="BK1242" s="25" t="s">
        <v>489</v>
      </c>
      <c r="BL1242">
        <v>17601</v>
      </c>
      <c r="BM1242" s="25" t="s">
        <v>84</v>
      </c>
      <c r="BR1242" s="25">
        <v>2</v>
      </c>
      <c r="BS1242" s="25" t="s">
        <v>728</v>
      </c>
    </row>
    <row r="1243" spans="2:71">
      <c r="B1243" s="46" t="s">
        <v>1024</v>
      </c>
      <c r="C1243" s="25" t="s">
        <v>73</v>
      </c>
      <c r="E1243" s="41">
        <v>44018</v>
      </c>
      <c r="F1243" s="41">
        <v>44018</v>
      </c>
      <c r="G1243" s="41">
        <v>44383</v>
      </c>
      <c r="H1243" s="25" t="s">
        <v>1025</v>
      </c>
      <c r="I1243" t="s">
        <v>1026</v>
      </c>
      <c r="J1243" s="25" t="s">
        <v>1027</v>
      </c>
      <c r="L1243" s="25" t="s">
        <v>405</v>
      </c>
      <c r="M1243" s="25" t="s">
        <v>489</v>
      </c>
      <c r="N1243">
        <v>17601</v>
      </c>
      <c r="R1243">
        <v>500000</v>
      </c>
      <c r="S1243">
        <v>0</v>
      </c>
      <c r="T1243">
        <v>0</v>
      </c>
      <c r="U1243">
        <v>0</v>
      </c>
      <c r="V1243">
        <v>0</v>
      </c>
      <c r="W1243">
        <v>35000</v>
      </c>
      <c r="X1243">
        <v>0</v>
      </c>
      <c r="Y1243">
        <v>0</v>
      </c>
      <c r="Z1243">
        <v>15000</v>
      </c>
      <c r="AA1243">
        <v>30000</v>
      </c>
      <c r="AB1243">
        <v>0</v>
      </c>
      <c r="AC1243">
        <v>0</v>
      </c>
      <c r="AD1243">
        <v>15000</v>
      </c>
      <c r="AE1243">
        <v>30000</v>
      </c>
      <c r="AF1243">
        <v>0</v>
      </c>
      <c r="AH1243">
        <v>2012</v>
      </c>
      <c r="AI1243" s="25" t="s">
        <v>87</v>
      </c>
      <c r="AJ1243" t="s">
        <v>1036</v>
      </c>
      <c r="AK1243" s="11">
        <v>5257</v>
      </c>
      <c r="AL1243" s="11">
        <v>27</v>
      </c>
      <c r="AM1243" s="11">
        <v>11</v>
      </c>
      <c r="AN1243" s="11">
        <v>11</v>
      </c>
      <c r="AO1243" s="11">
        <v>0</v>
      </c>
      <c r="AP1243" s="11">
        <v>5306</v>
      </c>
      <c r="AQ1243" s="10">
        <v>15</v>
      </c>
      <c r="AR1243" s="11">
        <f t="shared" si="45"/>
        <v>795.9</v>
      </c>
      <c r="AS1243" s="13">
        <v>44408</v>
      </c>
      <c r="AT1243" s="10">
        <f t="shared" si="75"/>
        <v>390</v>
      </c>
      <c r="AU1243" s="15">
        <f t="shared" si="74"/>
        <v>5306</v>
      </c>
      <c r="AV1243" s="11"/>
      <c r="AW1243" s="25" t="s">
        <v>684</v>
      </c>
      <c r="AY1243" s="16">
        <v>44408</v>
      </c>
      <c r="AZ1243" s="25" t="s">
        <v>684</v>
      </c>
      <c r="BA1243" s="25"/>
      <c r="BH1243" s="25" t="s">
        <v>1027</v>
      </c>
      <c r="BJ1243" s="25" t="s">
        <v>405</v>
      </c>
      <c r="BK1243" s="25" t="s">
        <v>489</v>
      </c>
      <c r="BL1243">
        <v>17601</v>
      </c>
      <c r="BM1243" s="25" t="s">
        <v>84</v>
      </c>
      <c r="BR1243" s="25">
        <v>2</v>
      </c>
      <c r="BS1243" s="25" t="s">
        <v>728</v>
      </c>
    </row>
    <row r="1244" spans="2:71">
      <c r="B1244" s="46" t="s">
        <v>1024</v>
      </c>
      <c r="C1244" s="25" t="s">
        <v>73</v>
      </c>
      <c r="E1244" s="41">
        <v>44018</v>
      </c>
      <c r="F1244" s="41">
        <v>44018</v>
      </c>
      <c r="G1244" s="41">
        <v>44383</v>
      </c>
      <c r="H1244" s="25" t="s">
        <v>1025</v>
      </c>
      <c r="I1244" t="s">
        <v>1026</v>
      </c>
      <c r="J1244" s="25" t="s">
        <v>1027</v>
      </c>
      <c r="L1244" s="25" t="s">
        <v>405</v>
      </c>
      <c r="M1244" s="25" t="s">
        <v>489</v>
      </c>
      <c r="N1244">
        <v>17601</v>
      </c>
      <c r="R1244">
        <v>500000</v>
      </c>
      <c r="S1244">
        <v>0</v>
      </c>
      <c r="T1244">
        <v>0</v>
      </c>
      <c r="U1244">
        <v>0</v>
      </c>
      <c r="V1244">
        <v>0</v>
      </c>
      <c r="W1244">
        <v>35000</v>
      </c>
      <c r="X1244">
        <v>0</v>
      </c>
      <c r="Y1244">
        <v>0</v>
      </c>
      <c r="Z1244">
        <v>15000</v>
      </c>
      <c r="AA1244">
        <v>30000</v>
      </c>
      <c r="AB1244">
        <v>0</v>
      </c>
      <c r="AC1244">
        <v>0</v>
      </c>
      <c r="AD1244">
        <v>15000</v>
      </c>
      <c r="AE1244">
        <v>30000</v>
      </c>
      <c r="AF1244">
        <v>0</v>
      </c>
      <c r="AH1244">
        <v>2011</v>
      </c>
      <c r="AI1244" s="25" t="s">
        <v>135</v>
      </c>
      <c r="AJ1244" t="s">
        <v>1037</v>
      </c>
      <c r="AK1244" s="11">
        <v>5257</v>
      </c>
      <c r="AL1244" s="11">
        <v>27</v>
      </c>
      <c r="AM1244" s="11">
        <v>11</v>
      </c>
      <c r="AN1244" s="11">
        <v>11</v>
      </c>
      <c r="AO1244" s="11">
        <v>0</v>
      </c>
      <c r="AP1244" s="11">
        <v>5306</v>
      </c>
      <c r="AQ1244" s="10">
        <v>15</v>
      </c>
      <c r="AR1244" s="11">
        <f t="shared" si="45"/>
        <v>795.9</v>
      </c>
      <c r="AS1244" s="13">
        <v>44408</v>
      </c>
      <c r="AT1244" s="10">
        <f t="shared" si="75"/>
        <v>390</v>
      </c>
      <c r="AU1244" s="15">
        <f t="shared" si="74"/>
        <v>5306</v>
      </c>
      <c r="AV1244" s="11"/>
      <c r="AW1244" s="25" t="s">
        <v>684</v>
      </c>
      <c r="AY1244" s="16">
        <v>44408</v>
      </c>
      <c r="AZ1244" s="25" t="s">
        <v>684</v>
      </c>
      <c r="BA1244" s="25"/>
      <c r="BH1244" s="25" t="s">
        <v>1027</v>
      </c>
      <c r="BJ1244" s="25" t="s">
        <v>405</v>
      </c>
      <c r="BK1244" s="25" t="s">
        <v>489</v>
      </c>
      <c r="BL1244">
        <v>17601</v>
      </c>
      <c r="BM1244" s="25" t="s">
        <v>84</v>
      </c>
      <c r="BR1244" s="25">
        <v>2</v>
      </c>
      <c r="BS1244" s="25" t="s">
        <v>728</v>
      </c>
    </row>
    <row r="1245" spans="2:71">
      <c r="B1245" s="46" t="s">
        <v>1024</v>
      </c>
      <c r="C1245" s="25" t="s">
        <v>73</v>
      </c>
      <c r="E1245" s="41">
        <v>44018</v>
      </c>
      <c r="F1245" s="41">
        <v>44018</v>
      </c>
      <c r="G1245" s="41">
        <v>44383</v>
      </c>
      <c r="H1245" s="25" t="s">
        <v>1025</v>
      </c>
      <c r="I1245" t="s">
        <v>1026</v>
      </c>
      <c r="J1245" s="25" t="s">
        <v>1027</v>
      </c>
      <c r="L1245" s="25" t="s">
        <v>405</v>
      </c>
      <c r="M1245" s="25" t="s">
        <v>489</v>
      </c>
      <c r="N1245">
        <v>17601</v>
      </c>
      <c r="R1245">
        <v>500000</v>
      </c>
      <c r="S1245">
        <v>0</v>
      </c>
      <c r="T1245">
        <v>0</v>
      </c>
      <c r="U1245">
        <v>0</v>
      </c>
      <c r="V1245">
        <v>0</v>
      </c>
      <c r="W1245">
        <v>35000</v>
      </c>
      <c r="X1245">
        <v>0</v>
      </c>
      <c r="Y1245">
        <v>0</v>
      </c>
      <c r="Z1245">
        <v>15000</v>
      </c>
      <c r="AA1245">
        <v>30000</v>
      </c>
      <c r="AB1245">
        <v>0</v>
      </c>
      <c r="AC1245">
        <v>0</v>
      </c>
      <c r="AD1245">
        <v>15000</v>
      </c>
      <c r="AE1245">
        <v>30000</v>
      </c>
      <c r="AF1245">
        <v>0</v>
      </c>
      <c r="AH1245">
        <v>2012</v>
      </c>
      <c r="AI1245" s="25" t="s">
        <v>94</v>
      </c>
      <c r="AJ1245" t="s">
        <v>1038</v>
      </c>
      <c r="AK1245" s="11">
        <v>5257</v>
      </c>
      <c r="AL1245" s="11">
        <v>27</v>
      </c>
      <c r="AM1245" s="11">
        <v>11</v>
      </c>
      <c r="AN1245" s="11">
        <v>11</v>
      </c>
      <c r="AO1245" s="11">
        <v>0</v>
      </c>
      <c r="AP1245" s="11">
        <v>5306</v>
      </c>
      <c r="AQ1245" s="10">
        <v>15</v>
      </c>
      <c r="AR1245" s="11">
        <f t="shared" si="45"/>
        <v>795.9</v>
      </c>
      <c r="AS1245" s="13">
        <v>44408</v>
      </c>
      <c r="AT1245" s="10">
        <f t="shared" si="75"/>
        <v>390</v>
      </c>
      <c r="AU1245" s="15">
        <f t="shared" si="74"/>
        <v>5306</v>
      </c>
      <c r="AV1245" s="11"/>
      <c r="AW1245" s="25" t="s">
        <v>684</v>
      </c>
      <c r="AY1245" s="16">
        <v>44408</v>
      </c>
      <c r="AZ1245" s="25" t="s">
        <v>684</v>
      </c>
      <c r="BA1245" s="25"/>
      <c r="BH1245" s="25" t="s">
        <v>1027</v>
      </c>
      <c r="BJ1245" s="25" t="s">
        <v>405</v>
      </c>
      <c r="BK1245" s="25" t="s">
        <v>489</v>
      </c>
      <c r="BL1245">
        <v>17601</v>
      </c>
      <c r="BM1245" s="25" t="s">
        <v>84</v>
      </c>
      <c r="BR1245" s="25">
        <v>2</v>
      </c>
      <c r="BS1245" s="25" t="s">
        <v>728</v>
      </c>
    </row>
    <row r="1246" spans="2:71">
      <c r="B1246" s="46" t="s">
        <v>1024</v>
      </c>
      <c r="C1246" s="25" t="s">
        <v>73</v>
      </c>
      <c r="E1246" s="41">
        <v>44018</v>
      </c>
      <c r="F1246" s="41">
        <v>44018</v>
      </c>
      <c r="G1246" s="41">
        <v>44383</v>
      </c>
      <c r="H1246" s="25" t="s">
        <v>1025</v>
      </c>
      <c r="I1246" t="s">
        <v>1026</v>
      </c>
      <c r="J1246" s="25" t="s">
        <v>1027</v>
      </c>
      <c r="L1246" s="25" t="s">
        <v>405</v>
      </c>
      <c r="M1246" s="25" t="s">
        <v>489</v>
      </c>
      <c r="N1246">
        <v>17601</v>
      </c>
      <c r="R1246">
        <v>500000</v>
      </c>
      <c r="S1246">
        <v>0</v>
      </c>
      <c r="T1246">
        <v>0</v>
      </c>
      <c r="U1246">
        <v>0</v>
      </c>
      <c r="V1246">
        <v>0</v>
      </c>
      <c r="W1246">
        <v>35000</v>
      </c>
      <c r="X1246">
        <v>0</v>
      </c>
      <c r="Y1246">
        <v>0</v>
      </c>
      <c r="Z1246">
        <v>15000</v>
      </c>
      <c r="AA1246">
        <v>30000</v>
      </c>
      <c r="AB1246">
        <v>0</v>
      </c>
      <c r="AC1246">
        <v>0</v>
      </c>
      <c r="AD1246">
        <v>15000</v>
      </c>
      <c r="AE1246">
        <v>30000</v>
      </c>
      <c r="AF1246">
        <v>0</v>
      </c>
      <c r="AH1246">
        <v>2014</v>
      </c>
      <c r="AI1246" s="25" t="s">
        <v>90</v>
      </c>
      <c r="AJ1246" t="s">
        <v>1039</v>
      </c>
      <c r="AK1246" s="11">
        <v>5257</v>
      </c>
      <c r="AL1246" s="11">
        <v>27</v>
      </c>
      <c r="AM1246" s="11">
        <v>11</v>
      </c>
      <c r="AN1246" s="11">
        <v>11</v>
      </c>
      <c r="AO1246" s="11">
        <v>0</v>
      </c>
      <c r="AP1246" s="11">
        <v>5306</v>
      </c>
      <c r="AQ1246" s="10">
        <v>15</v>
      </c>
      <c r="AR1246" s="11">
        <f t="shared" si="45"/>
        <v>795.9</v>
      </c>
      <c r="AS1246" s="13">
        <v>44408</v>
      </c>
      <c r="AT1246" s="10">
        <f t="shared" si="75"/>
        <v>390</v>
      </c>
      <c r="AU1246" s="15">
        <f t="shared" si="74"/>
        <v>5306</v>
      </c>
      <c r="AV1246" s="11"/>
      <c r="AW1246" s="25" t="s">
        <v>684</v>
      </c>
      <c r="AY1246" s="16">
        <v>44408</v>
      </c>
      <c r="AZ1246" s="25" t="s">
        <v>684</v>
      </c>
      <c r="BA1246" s="25"/>
      <c r="BH1246" s="25" t="s">
        <v>1027</v>
      </c>
      <c r="BJ1246" s="25" t="s">
        <v>405</v>
      </c>
      <c r="BK1246" s="25" t="s">
        <v>489</v>
      </c>
      <c r="BL1246">
        <v>17601</v>
      </c>
      <c r="BM1246" s="25" t="s">
        <v>84</v>
      </c>
      <c r="BR1246" s="25">
        <v>2</v>
      </c>
      <c r="BS1246" s="25" t="s">
        <v>728</v>
      </c>
    </row>
    <row r="1247" spans="2:71">
      <c r="B1247" s="46" t="s">
        <v>1024</v>
      </c>
      <c r="C1247" s="25" t="s">
        <v>73</v>
      </c>
      <c r="E1247" s="41">
        <v>44018</v>
      </c>
      <c r="F1247" s="41">
        <v>44018</v>
      </c>
      <c r="G1247" s="41">
        <v>44383</v>
      </c>
      <c r="H1247" s="25" t="s">
        <v>1025</v>
      </c>
      <c r="I1247" t="s">
        <v>1026</v>
      </c>
      <c r="J1247" s="25" t="s">
        <v>1027</v>
      </c>
      <c r="L1247" s="25" t="s">
        <v>405</v>
      </c>
      <c r="M1247" s="25" t="s">
        <v>489</v>
      </c>
      <c r="N1247">
        <v>17601</v>
      </c>
      <c r="R1247">
        <v>500000</v>
      </c>
      <c r="S1247">
        <v>0</v>
      </c>
      <c r="T1247">
        <v>0</v>
      </c>
      <c r="U1247">
        <v>0</v>
      </c>
      <c r="V1247">
        <v>0</v>
      </c>
      <c r="W1247">
        <v>35000</v>
      </c>
      <c r="X1247">
        <v>0</v>
      </c>
      <c r="Y1247">
        <v>0</v>
      </c>
      <c r="Z1247">
        <v>15000</v>
      </c>
      <c r="AA1247">
        <v>30000</v>
      </c>
      <c r="AB1247">
        <v>0</v>
      </c>
      <c r="AC1247">
        <v>0</v>
      </c>
      <c r="AD1247">
        <v>15000</v>
      </c>
      <c r="AE1247">
        <v>30000</v>
      </c>
      <c r="AF1247">
        <v>0</v>
      </c>
      <c r="AH1247">
        <v>2015</v>
      </c>
      <c r="AI1247" s="25" t="s">
        <v>87</v>
      </c>
      <c r="AJ1247" t="s">
        <v>1040</v>
      </c>
      <c r="AK1247" s="11">
        <v>5257</v>
      </c>
      <c r="AL1247" s="11">
        <v>27</v>
      </c>
      <c r="AM1247" s="11">
        <v>11</v>
      </c>
      <c r="AN1247" s="11">
        <v>11</v>
      </c>
      <c r="AO1247" s="11">
        <v>0</v>
      </c>
      <c r="AP1247" s="11">
        <v>5306</v>
      </c>
      <c r="AQ1247" s="10">
        <v>15</v>
      </c>
      <c r="AR1247" s="11">
        <f t="shared" si="45"/>
        <v>795.9</v>
      </c>
      <c r="AS1247" s="13">
        <v>44408</v>
      </c>
      <c r="AT1247" s="10">
        <f t="shared" si="75"/>
        <v>390</v>
      </c>
      <c r="AU1247" s="15">
        <f t="shared" si="74"/>
        <v>5306</v>
      </c>
      <c r="AV1247" s="11"/>
      <c r="AW1247" s="25" t="s">
        <v>684</v>
      </c>
      <c r="AY1247" s="16">
        <v>44408</v>
      </c>
      <c r="AZ1247" s="25" t="s">
        <v>684</v>
      </c>
      <c r="BA1247" s="25"/>
      <c r="BH1247" s="25" t="s">
        <v>1027</v>
      </c>
      <c r="BJ1247" s="25" t="s">
        <v>405</v>
      </c>
      <c r="BK1247" s="25" t="s">
        <v>489</v>
      </c>
      <c r="BL1247">
        <v>17601</v>
      </c>
      <c r="BM1247" s="25" t="s">
        <v>84</v>
      </c>
      <c r="BR1247" s="25">
        <v>2</v>
      </c>
      <c r="BS1247" s="25" t="s">
        <v>728</v>
      </c>
    </row>
    <row r="1248" spans="2:71">
      <c r="B1248" s="46" t="s">
        <v>1024</v>
      </c>
      <c r="C1248" s="25" t="s">
        <v>73</v>
      </c>
      <c r="E1248" s="41">
        <v>44018</v>
      </c>
      <c r="F1248" s="41">
        <v>44018</v>
      </c>
      <c r="G1248" s="41">
        <v>44383</v>
      </c>
      <c r="H1248" s="25" t="s">
        <v>1025</v>
      </c>
      <c r="I1248" t="s">
        <v>1026</v>
      </c>
      <c r="J1248" s="25" t="s">
        <v>1027</v>
      </c>
      <c r="L1248" s="25" t="s">
        <v>405</v>
      </c>
      <c r="M1248" s="25" t="s">
        <v>489</v>
      </c>
      <c r="N1248">
        <v>17601</v>
      </c>
      <c r="R1248">
        <v>500000</v>
      </c>
      <c r="S1248">
        <v>0</v>
      </c>
      <c r="T1248">
        <v>0</v>
      </c>
      <c r="U1248">
        <v>0</v>
      </c>
      <c r="V1248">
        <v>0</v>
      </c>
      <c r="W1248">
        <v>35000</v>
      </c>
      <c r="X1248">
        <v>0</v>
      </c>
      <c r="Y1248">
        <v>0</v>
      </c>
      <c r="Z1248">
        <v>15000</v>
      </c>
      <c r="AA1248">
        <v>30000</v>
      </c>
      <c r="AB1248">
        <v>0</v>
      </c>
      <c r="AC1248">
        <v>0</v>
      </c>
      <c r="AD1248">
        <v>15000</v>
      </c>
      <c r="AE1248">
        <v>30000</v>
      </c>
      <c r="AF1248">
        <v>0</v>
      </c>
      <c r="AH1248">
        <v>2013</v>
      </c>
      <c r="AI1248" s="25" t="s">
        <v>81</v>
      </c>
      <c r="AJ1248" t="s">
        <v>1041</v>
      </c>
      <c r="AK1248" s="11">
        <v>5257</v>
      </c>
      <c r="AL1248" s="11">
        <v>27</v>
      </c>
      <c r="AM1248" s="11">
        <v>11</v>
      </c>
      <c r="AN1248" s="11">
        <v>11</v>
      </c>
      <c r="AO1248" s="11">
        <v>0</v>
      </c>
      <c r="AP1248" s="11">
        <v>5306</v>
      </c>
      <c r="AQ1248" s="10">
        <v>15</v>
      </c>
      <c r="AR1248" s="11">
        <f t="shared" si="45"/>
        <v>795.9</v>
      </c>
      <c r="AS1248" s="13">
        <v>44408</v>
      </c>
      <c r="AT1248" s="10">
        <f t="shared" si="75"/>
        <v>390</v>
      </c>
      <c r="AU1248" s="15">
        <f t="shared" si="74"/>
        <v>5306</v>
      </c>
      <c r="AV1248" s="11"/>
      <c r="AW1248" s="25" t="s">
        <v>684</v>
      </c>
      <c r="AY1248" s="16">
        <v>44408</v>
      </c>
      <c r="AZ1248" s="25" t="s">
        <v>684</v>
      </c>
      <c r="BA1248" s="25"/>
      <c r="BH1248" s="25" t="s">
        <v>1027</v>
      </c>
      <c r="BJ1248" s="25" t="s">
        <v>405</v>
      </c>
      <c r="BK1248" s="25" t="s">
        <v>489</v>
      </c>
      <c r="BL1248">
        <v>17601</v>
      </c>
      <c r="BM1248" s="25" t="s">
        <v>84</v>
      </c>
      <c r="BR1248" s="25">
        <v>2</v>
      </c>
      <c r="BS1248" s="25" t="s">
        <v>728</v>
      </c>
    </row>
    <row r="1249" spans="2:71">
      <c r="B1249" s="46" t="s">
        <v>1024</v>
      </c>
      <c r="C1249" s="25" t="s">
        <v>96</v>
      </c>
      <c r="E1249" s="41">
        <v>44022</v>
      </c>
      <c r="F1249" s="41">
        <v>44018</v>
      </c>
      <c r="G1249" s="41">
        <v>44383</v>
      </c>
      <c r="H1249" s="25" t="s">
        <v>1025</v>
      </c>
      <c r="I1249" t="s">
        <v>1026</v>
      </c>
      <c r="J1249" s="25" t="s">
        <v>1027</v>
      </c>
      <c r="L1249" s="25" t="s">
        <v>405</v>
      </c>
      <c r="M1249" s="25" t="s">
        <v>489</v>
      </c>
      <c r="N1249">
        <v>17601</v>
      </c>
      <c r="R1249">
        <v>500000</v>
      </c>
      <c r="S1249">
        <v>0</v>
      </c>
      <c r="T1249">
        <v>0</v>
      </c>
      <c r="U1249">
        <v>0</v>
      </c>
      <c r="V1249">
        <v>0</v>
      </c>
      <c r="W1249">
        <v>35000</v>
      </c>
      <c r="X1249">
        <v>0</v>
      </c>
      <c r="Y1249">
        <v>0</v>
      </c>
      <c r="Z1249">
        <v>15000</v>
      </c>
      <c r="AA1249">
        <v>30000</v>
      </c>
      <c r="AB1249">
        <v>0</v>
      </c>
      <c r="AC1249">
        <v>0</v>
      </c>
      <c r="AD1249">
        <v>15000</v>
      </c>
      <c r="AE1249">
        <v>30000</v>
      </c>
      <c r="AF1249">
        <v>0</v>
      </c>
      <c r="AH1249">
        <v>2014</v>
      </c>
      <c r="AI1249" s="25" t="s">
        <v>81</v>
      </c>
      <c r="AJ1249" t="s">
        <v>1030</v>
      </c>
      <c r="AK1249" s="11">
        <v>-5199.3900000000003</v>
      </c>
      <c r="AL1249" s="11">
        <v>-26.7</v>
      </c>
      <c r="AM1249" s="11">
        <v>-10.88</v>
      </c>
      <c r="AN1249" s="11">
        <v>-10.88</v>
      </c>
      <c r="AO1249" s="11">
        <v>0</v>
      </c>
      <c r="AP1249" s="11">
        <v>-5247.85</v>
      </c>
      <c r="AQ1249" s="10">
        <v>15</v>
      </c>
      <c r="AR1249" s="11">
        <f t="shared" si="45"/>
        <v>-787.17750000000001</v>
      </c>
      <c r="AS1249" s="13">
        <v>44408</v>
      </c>
      <c r="AT1249" s="10">
        <f t="shared" si="75"/>
        <v>386</v>
      </c>
      <c r="AU1249" s="15">
        <f t="shared" si="74"/>
        <v>-5247.85</v>
      </c>
      <c r="AV1249" s="11"/>
      <c r="AW1249" s="25" t="s">
        <v>684</v>
      </c>
      <c r="AY1249" s="16">
        <v>44408</v>
      </c>
      <c r="AZ1249" s="25" t="s">
        <v>684</v>
      </c>
      <c r="BA1249" s="25"/>
      <c r="BH1249" s="25" t="s">
        <v>1027</v>
      </c>
      <c r="BJ1249" s="25" t="s">
        <v>405</v>
      </c>
      <c r="BK1249" s="25" t="s">
        <v>489</v>
      </c>
      <c r="BL1249">
        <v>17601</v>
      </c>
      <c r="BM1249" s="25" t="s">
        <v>84</v>
      </c>
      <c r="BR1249" s="25">
        <v>2</v>
      </c>
      <c r="BS1249" s="25" t="s">
        <v>728</v>
      </c>
    </row>
    <row r="1250" spans="2:71">
      <c r="B1250" s="46" t="s">
        <v>1024</v>
      </c>
      <c r="C1250" s="25" t="s">
        <v>96</v>
      </c>
      <c r="E1250" s="41">
        <v>44022</v>
      </c>
      <c r="F1250" s="41">
        <v>44018</v>
      </c>
      <c r="G1250" s="41">
        <v>44383</v>
      </c>
      <c r="H1250" s="25" t="s">
        <v>1025</v>
      </c>
      <c r="I1250" t="s">
        <v>1026</v>
      </c>
      <c r="J1250" s="25" t="s">
        <v>1027</v>
      </c>
      <c r="L1250" s="25" t="s">
        <v>405</v>
      </c>
      <c r="M1250" s="25" t="s">
        <v>489</v>
      </c>
      <c r="N1250">
        <v>17601</v>
      </c>
      <c r="R1250">
        <v>500000</v>
      </c>
      <c r="S1250">
        <v>0</v>
      </c>
      <c r="T1250">
        <v>0</v>
      </c>
      <c r="U1250">
        <v>0</v>
      </c>
      <c r="V1250">
        <v>0</v>
      </c>
      <c r="W1250">
        <v>35000</v>
      </c>
      <c r="X1250">
        <v>0</v>
      </c>
      <c r="Y1250">
        <v>0</v>
      </c>
      <c r="Z1250">
        <v>15000</v>
      </c>
      <c r="AA1250">
        <v>30000</v>
      </c>
      <c r="AB1250">
        <v>0</v>
      </c>
      <c r="AC1250">
        <v>0</v>
      </c>
      <c r="AD1250">
        <v>15000</v>
      </c>
      <c r="AE1250">
        <v>30000</v>
      </c>
      <c r="AF1250">
        <v>0</v>
      </c>
      <c r="AH1250">
        <v>2011</v>
      </c>
      <c r="AI1250" s="25" t="s">
        <v>90</v>
      </c>
      <c r="AJ1250" t="s">
        <v>1042</v>
      </c>
      <c r="AK1250" s="11">
        <v>5199.3900000000003</v>
      </c>
      <c r="AL1250" s="11">
        <v>26.7</v>
      </c>
      <c r="AM1250" s="11">
        <v>10.88</v>
      </c>
      <c r="AN1250" s="11">
        <v>10.88</v>
      </c>
      <c r="AO1250" s="11">
        <v>0</v>
      </c>
      <c r="AP1250" s="11">
        <v>5247.85</v>
      </c>
      <c r="AQ1250" s="10">
        <v>15</v>
      </c>
      <c r="AR1250" s="11">
        <f t="shared" si="45"/>
        <v>787.17750000000001</v>
      </c>
      <c r="AS1250" s="13">
        <v>44408</v>
      </c>
      <c r="AT1250" s="10">
        <f t="shared" si="75"/>
        <v>386</v>
      </c>
      <c r="AU1250" s="15">
        <f t="shared" si="74"/>
        <v>5247.85</v>
      </c>
      <c r="AV1250" s="11"/>
      <c r="AW1250" s="25" t="s">
        <v>684</v>
      </c>
      <c r="AY1250" s="16">
        <v>44408</v>
      </c>
      <c r="AZ1250" s="25" t="s">
        <v>684</v>
      </c>
      <c r="BA1250" s="25"/>
      <c r="BH1250" s="25" t="s">
        <v>1027</v>
      </c>
      <c r="BJ1250" s="25" t="s">
        <v>405</v>
      </c>
      <c r="BK1250" s="25" t="s">
        <v>489</v>
      </c>
      <c r="BL1250">
        <v>17601</v>
      </c>
      <c r="BM1250" s="25" t="s">
        <v>84</v>
      </c>
      <c r="BR1250" s="25">
        <v>2</v>
      </c>
      <c r="BS1250" s="25" t="s">
        <v>728</v>
      </c>
    </row>
    <row r="1251" spans="2:71">
      <c r="B1251" s="46" t="s">
        <v>1024</v>
      </c>
      <c r="C1251" s="25" t="s">
        <v>96</v>
      </c>
      <c r="E1251" s="44">
        <v>44043</v>
      </c>
      <c r="F1251" s="41">
        <v>44018</v>
      </c>
      <c r="G1251" s="41">
        <v>44383</v>
      </c>
      <c r="H1251" s="25" t="s">
        <v>1025</v>
      </c>
      <c r="I1251" t="s">
        <v>1026</v>
      </c>
      <c r="J1251" s="25" t="s">
        <v>1027</v>
      </c>
      <c r="L1251" s="25" t="s">
        <v>405</v>
      </c>
      <c r="M1251" s="25" t="s">
        <v>489</v>
      </c>
      <c r="N1251">
        <v>17601</v>
      </c>
      <c r="R1251">
        <v>500000</v>
      </c>
      <c r="S1251">
        <v>0</v>
      </c>
      <c r="T1251">
        <v>0</v>
      </c>
      <c r="U1251">
        <v>0</v>
      </c>
      <c r="V1251">
        <v>0</v>
      </c>
      <c r="W1251">
        <v>35000</v>
      </c>
      <c r="X1251">
        <v>0</v>
      </c>
      <c r="Y1251">
        <v>0</v>
      </c>
      <c r="Z1251">
        <v>15000</v>
      </c>
      <c r="AA1251">
        <v>30000</v>
      </c>
      <c r="AB1251">
        <v>0</v>
      </c>
      <c r="AC1251">
        <v>0</v>
      </c>
      <c r="AD1251">
        <v>15000</v>
      </c>
      <c r="AE1251">
        <v>30000</v>
      </c>
      <c r="AF1251">
        <v>0</v>
      </c>
      <c r="AH1251">
        <v>2010</v>
      </c>
      <c r="AI1251" s="25" t="s">
        <v>90</v>
      </c>
      <c r="AJ1251" t="s">
        <v>1035</v>
      </c>
      <c r="AK1251" s="11">
        <v>-4896.92</v>
      </c>
      <c r="AL1251" s="11">
        <v>-25.15</v>
      </c>
      <c r="AM1251" s="11">
        <v>-10.25</v>
      </c>
      <c r="AN1251" s="11">
        <v>-10.25</v>
      </c>
      <c r="AO1251" s="11">
        <v>0</v>
      </c>
      <c r="AP1251" s="11">
        <v>-4942.57</v>
      </c>
      <c r="AQ1251" s="10">
        <v>15</v>
      </c>
      <c r="AR1251" s="11">
        <f t="shared" ref="AR1251" si="98">AP1251*AQ1251%</f>
        <v>-741.38549999999998</v>
      </c>
      <c r="AS1251" s="13">
        <v>44408</v>
      </c>
      <c r="AT1251" s="10">
        <f t="shared" ref="AT1251" si="99">AS1251-E1251</f>
        <v>365</v>
      </c>
      <c r="AU1251" s="15">
        <f t="shared" si="74"/>
        <v>-4942.57</v>
      </c>
      <c r="AV1251" s="11"/>
      <c r="AW1251" s="25" t="s">
        <v>684</v>
      </c>
      <c r="AY1251" s="16">
        <v>44408</v>
      </c>
      <c r="AZ1251" s="25" t="s">
        <v>684</v>
      </c>
      <c r="BA1251" s="25"/>
      <c r="BH1251" s="25" t="s">
        <v>1027</v>
      </c>
      <c r="BJ1251" s="25" t="s">
        <v>405</v>
      </c>
      <c r="BK1251" s="25" t="s">
        <v>489</v>
      </c>
      <c r="BL1251">
        <v>17601</v>
      </c>
      <c r="BM1251" s="25" t="s">
        <v>84</v>
      </c>
      <c r="BR1251" s="25">
        <v>2</v>
      </c>
      <c r="BS1251" s="25" t="s">
        <v>728</v>
      </c>
    </row>
    <row r="1252" spans="2:71">
      <c r="B1252" s="46" t="s">
        <v>1024</v>
      </c>
      <c r="C1252" s="25" t="s">
        <v>96</v>
      </c>
      <c r="E1252" s="44">
        <v>44043</v>
      </c>
      <c r="F1252" s="41">
        <v>44018</v>
      </c>
      <c r="G1252" s="41">
        <v>44383</v>
      </c>
      <c r="H1252" s="25" t="s">
        <v>1025</v>
      </c>
      <c r="I1252" t="s">
        <v>1026</v>
      </c>
      <c r="J1252" s="25" t="s">
        <v>1027</v>
      </c>
      <c r="L1252" s="25" t="s">
        <v>405</v>
      </c>
      <c r="M1252" s="25" t="s">
        <v>489</v>
      </c>
      <c r="N1252">
        <v>17601</v>
      </c>
      <c r="R1252">
        <v>500000</v>
      </c>
      <c r="S1252">
        <v>0</v>
      </c>
      <c r="T1252">
        <v>0</v>
      </c>
      <c r="U1252">
        <v>0</v>
      </c>
      <c r="V1252">
        <v>0</v>
      </c>
      <c r="W1252">
        <v>35000</v>
      </c>
      <c r="X1252">
        <v>0</v>
      </c>
      <c r="Y1252">
        <v>0</v>
      </c>
      <c r="Z1252">
        <v>15000</v>
      </c>
      <c r="AA1252">
        <v>30000</v>
      </c>
      <c r="AB1252">
        <v>0</v>
      </c>
      <c r="AC1252">
        <v>0</v>
      </c>
      <c r="AD1252">
        <v>15000</v>
      </c>
      <c r="AE1252">
        <v>30000</v>
      </c>
      <c r="AF1252">
        <v>0</v>
      </c>
      <c r="AH1252">
        <v>2011</v>
      </c>
      <c r="AI1252" s="25" t="s">
        <v>87</v>
      </c>
      <c r="AJ1252" t="s">
        <v>1088</v>
      </c>
      <c r="AK1252" s="11">
        <v>4896.92</v>
      </c>
      <c r="AL1252" s="11">
        <v>25.15</v>
      </c>
      <c r="AM1252" s="11">
        <v>10.25</v>
      </c>
      <c r="AN1252" s="11">
        <v>10.25</v>
      </c>
      <c r="AO1252" s="11">
        <v>0</v>
      </c>
      <c r="AP1252" s="11">
        <v>4942.57</v>
      </c>
      <c r="AQ1252" s="10">
        <v>15</v>
      </c>
      <c r="AR1252" s="11">
        <f t="shared" ref="AR1252:AR1253" si="100">AP1252*AQ1252%</f>
        <v>741.38549999999998</v>
      </c>
      <c r="AS1252" s="13">
        <v>44408</v>
      </c>
      <c r="AT1252" s="10">
        <f t="shared" ref="AT1252:AT1253" si="101">AS1252-E1252</f>
        <v>365</v>
      </c>
      <c r="AU1252" s="15">
        <f t="shared" si="74"/>
        <v>4942.57</v>
      </c>
      <c r="AV1252" s="11"/>
      <c r="AW1252" s="25" t="s">
        <v>684</v>
      </c>
      <c r="AY1252" s="16">
        <v>44408</v>
      </c>
      <c r="AZ1252" s="25" t="s">
        <v>684</v>
      </c>
      <c r="BA1252" s="25"/>
      <c r="BH1252" s="25" t="s">
        <v>1027</v>
      </c>
      <c r="BJ1252" s="25" t="s">
        <v>405</v>
      </c>
      <c r="BK1252" s="25" t="s">
        <v>489</v>
      </c>
      <c r="BL1252">
        <v>17601</v>
      </c>
      <c r="BM1252" s="25" t="s">
        <v>84</v>
      </c>
      <c r="BR1252" s="25">
        <v>2</v>
      </c>
      <c r="BS1252" s="25" t="s">
        <v>728</v>
      </c>
    </row>
    <row r="1253" spans="2:71">
      <c r="B1253" s="46" t="s">
        <v>1024</v>
      </c>
      <c r="C1253" s="25" t="s">
        <v>96</v>
      </c>
      <c r="E1253" s="44">
        <v>44070</v>
      </c>
      <c r="F1253" s="41">
        <v>44018</v>
      </c>
      <c r="G1253" s="41">
        <v>44383</v>
      </c>
      <c r="H1253" s="25" t="s">
        <v>1025</v>
      </c>
      <c r="I1253" t="s">
        <v>1026</v>
      </c>
      <c r="J1253" s="25" t="s">
        <v>1027</v>
      </c>
      <c r="L1253" s="25" t="s">
        <v>405</v>
      </c>
      <c r="M1253" s="25" t="s">
        <v>489</v>
      </c>
      <c r="N1253">
        <v>17601</v>
      </c>
      <c r="R1253">
        <v>500000</v>
      </c>
      <c r="S1253">
        <v>0</v>
      </c>
      <c r="T1253">
        <v>0</v>
      </c>
      <c r="U1253">
        <v>0</v>
      </c>
      <c r="V1253">
        <v>0</v>
      </c>
      <c r="W1253">
        <v>35000</v>
      </c>
      <c r="X1253">
        <v>0</v>
      </c>
      <c r="Y1253">
        <v>0</v>
      </c>
      <c r="Z1253">
        <v>15000</v>
      </c>
      <c r="AA1253">
        <v>30000</v>
      </c>
      <c r="AB1253">
        <v>0</v>
      </c>
      <c r="AC1253">
        <v>0</v>
      </c>
      <c r="AD1253">
        <v>15000</v>
      </c>
      <c r="AE1253">
        <v>30000</v>
      </c>
      <c r="AF1253">
        <v>0</v>
      </c>
      <c r="AH1253">
        <v>2013</v>
      </c>
      <c r="AI1253" s="25" t="s">
        <v>90</v>
      </c>
      <c r="AJ1253" t="s">
        <v>1089</v>
      </c>
      <c r="AK1253" s="11">
        <v>4507.93</v>
      </c>
      <c r="AL1253" s="11">
        <v>23.23</v>
      </c>
      <c r="AM1253" s="11">
        <v>9.4600000000000009</v>
      </c>
      <c r="AN1253" s="11">
        <v>9.4600000000000009</v>
      </c>
      <c r="AO1253" s="11">
        <v>0</v>
      </c>
      <c r="AP1253" s="11">
        <v>4550.08</v>
      </c>
      <c r="AQ1253" s="10">
        <v>15</v>
      </c>
      <c r="AR1253" s="11">
        <f t="shared" si="100"/>
        <v>682.51199999999994</v>
      </c>
      <c r="AS1253" s="13">
        <v>44408</v>
      </c>
      <c r="AT1253" s="10">
        <f t="shared" si="101"/>
        <v>338</v>
      </c>
      <c r="AU1253" s="15">
        <f t="shared" si="74"/>
        <v>4550.08</v>
      </c>
      <c r="AV1253" s="11"/>
      <c r="AW1253" s="25" t="s">
        <v>684</v>
      </c>
      <c r="AY1253" s="16">
        <v>44408</v>
      </c>
      <c r="AZ1253" s="25" t="s">
        <v>684</v>
      </c>
      <c r="BA1253" s="25"/>
      <c r="BH1253" s="25" t="s">
        <v>1027</v>
      </c>
      <c r="BJ1253" s="25" t="s">
        <v>405</v>
      </c>
      <c r="BK1253" s="25" t="s">
        <v>489</v>
      </c>
      <c r="BL1253">
        <v>17601</v>
      </c>
      <c r="BM1253" s="25" t="s">
        <v>84</v>
      </c>
      <c r="BR1253" s="25">
        <v>2</v>
      </c>
      <c r="BS1253" s="25" t="s">
        <v>728</v>
      </c>
    </row>
    <row r="1254" spans="2:71">
      <c r="B1254" s="46" t="s">
        <v>1024</v>
      </c>
      <c r="C1254" s="25" t="s">
        <v>96</v>
      </c>
      <c r="E1254" s="44">
        <v>44110</v>
      </c>
      <c r="F1254" s="41">
        <v>44018</v>
      </c>
      <c r="G1254" s="41">
        <v>44383</v>
      </c>
      <c r="H1254" s="25" t="s">
        <v>1025</v>
      </c>
      <c r="I1254" t="s">
        <v>1026</v>
      </c>
      <c r="J1254" s="25" t="s">
        <v>1027</v>
      </c>
      <c r="L1254" s="25" t="s">
        <v>405</v>
      </c>
      <c r="M1254" s="25" t="s">
        <v>489</v>
      </c>
      <c r="N1254">
        <v>17601</v>
      </c>
      <c r="R1254">
        <v>500000</v>
      </c>
      <c r="S1254">
        <v>0</v>
      </c>
      <c r="T1254">
        <v>0</v>
      </c>
      <c r="U1254">
        <v>0</v>
      </c>
      <c r="V1254">
        <v>0</v>
      </c>
      <c r="W1254">
        <v>35000</v>
      </c>
      <c r="X1254">
        <v>0</v>
      </c>
      <c r="Y1254">
        <v>0</v>
      </c>
      <c r="Z1254">
        <v>15000</v>
      </c>
      <c r="AA1254">
        <v>30000</v>
      </c>
      <c r="AB1254">
        <v>0</v>
      </c>
      <c r="AC1254">
        <v>0</v>
      </c>
      <c r="AD1254">
        <v>15000</v>
      </c>
      <c r="AE1254">
        <v>30000</v>
      </c>
      <c r="AF1254">
        <v>0</v>
      </c>
      <c r="AH1254">
        <v>2013</v>
      </c>
      <c r="AI1254" s="25" t="s">
        <v>81</v>
      </c>
      <c r="AJ1254" t="s">
        <v>1041</v>
      </c>
      <c r="AK1254" s="11">
        <v>-3931.97</v>
      </c>
      <c r="AL1254" s="11">
        <v>-20.190000000000001</v>
      </c>
      <c r="AM1254" s="11">
        <v>-8.2200000000000006</v>
      </c>
      <c r="AN1254" s="11">
        <v>-8.2200000000000006</v>
      </c>
      <c r="AO1254" s="11">
        <v>0</v>
      </c>
      <c r="AP1254" s="11">
        <v>-3968.6</v>
      </c>
      <c r="AQ1254" s="10">
        <v>15</v>
      </c>
      <c r="AR1254" s="11">
        <f t="shared" ref="AR1254:AR1256" si="102">AP1254*AQ1254%</f>
        <v>-595.29</v>
      </c>
      <c r="AS1254" s="13">
        <v>44408</v>
      </c>
      <c r="AT1254" s="10">
        <f t="shared" ref="AT1254:AT1256" si="103">AS1254-E1254</f>
        <v>298</v>
      </c>
      <c r="AU1254" s="15">
        <f t="shared" si="74"/>
        <v>-3968.6</v>
      </c>
      <c r="AV1254" s="11"/>
      <c r="AW1254" s="25" t="s">
        <v>684</v>
      </c>
      <c r="AY1254" s="16">
        <v>44408</v>
      </c>
      <c r="AZ1254" s="25" t="s">
        <v>684</v>
      </c>
      <c r="BA1254" s="25"/>
      <c r="BH1254" s="25" t="s">
        <v>1027</v>
      </c>
      <c r="BJ1254" s="25" t="s">
        <v>405</v>
      </c>
      <c r="BK1254" s="25" t="s">
        <v>489</v>
      </c>
      <c r="BL1254">
        <v>17601</v>
      </c>
      <c r="BM1254" s="25" t="s">
        <v>84</v>
      </c>
      <c r="BR1254" s="25">
        <v>2</v>
      </c>
      <c r="BS1254" s="25" t="s">
        <v>728</v>
      </c>
    </row>
    <row r="1255" spans="2:71">
      <c r="B1255" s="46" t="s">
        <v>1024</v>
      </c>
      <c r="C1255" s="25" t="s">
        <v>96</v>
      </c>
      <c r="E1255" s="44">
        <v>44110</v>
      </c>
      <c r="F1255" s="41">
        <v>44018</v>
      </c>
      <c r="G1255" s="41">
        <v>44383</v>
      </c>
      <c r="H1255" s="25" t="s">
        <v>1025</v>
      </c>
      <c r="I1255" t="s">
        <v>1026</v>
      </c>
      <c r="J1255" s="25" t="s">
        <v>1027</v>
      </c>
      <c r="L1255" s="25" t="s">
        <v>405</v>
      </c>
      <c r="M1255" s="25" t="s">
        <v>489</v>
      </c>
      <c r="N1255">
        <v>17601</v>
      </c>
      <c r="R1255">
        <v>500000</v>
      </c>
      <c r="S1255">
        <v>0</v>
      </c>
      <c r="T1255">
        <v>0</v>
      </c>
      <c r="U1255">
        <v>0</v>
      </c>
      <c r="V1255">
        <v>0</v>
      </c>
      <c r="W1255">
        <v>35000</v>
      </c>
      <c r="X1255">
        <v>0</v>
      </c>
      <c r="Y1255">
        <v>0</v>
      </c>
      <c r="Z1255">
        <v>15000</v>
      </c>
      <c r="AA1255">
        <v>30000</v>
      </c>
      <c r="AB1255">
        <v>0</v>
      </c>
      <c r="AC1255">
        <v>0</v>
      </c>
      <c r="AD1255">
        <v>15000</v>
      </c>
      <c r="AE1255">
        <v>30000</v>
      </c>
      <c r="AF1255">
        <v>0</v>
      </c>
      <c r="AH1255">
        <v>2009</v>
      </c>
      <c r="AI1255" s="25" t="s">
        <v>90</v>
      </c>
      <c r="AJ1255" t="s">
        <v>1029</v>
      </c>
      <c r="AK1255" s="11">
        <v>-3931.97</v>
      </c>
      <c r="AL1255" s="11">
        <v>-20.190000000000001</v>
      </c>
      <c r="AM1255" s="11">
        <v>-8.2200000000000006</v>
      </c>
      <c r="AN1255" s="11">
        <v>-8.2200000000000006</v>
      </c>
      <c r="AO1255" s="11">
        <v>0</v>
      </c>
      <c r="AP1255" s="11">
        <v>-3968.6</v>
      </c>
      <c r="AQ1255" s="10">
        <v>15</v>
      </c>
      <c r="AR1255" s="11">
        <f t="shared" si="102"/>
        <v>-595.29</v>
      </c>
      <c r="AS1255" s="13">
        <v>44408</v>
      </c>
      <c r="AT1255" s="10">
        <f t="shared" si="103"/>
        <v>298</v>
      </c>
      <c r="AU1255" s="15">
        <f t="shared" si="74"/>
        <v>-3968.6</v>
      </c>
      <c r="AV1255" s="11"/>
      <c r="AW1255" s="25" t="s">
        <v>684</v>
      </c>
      <c r="AY1255" s="16">
        <v>44408</v>
      </c>
      <c r="AZ1255" s="25" t="s">
        <v>684</v>
      </c>
      <c r="BA1255" s="25"/>
      <c r="BH1255" s="25" t="s">
        <v>1027</v>
      </c>
      <c r="BJ1255" s="25" t="s">
        <v>405</v>
      </c>
      <c r="BK1255" s="25" t="s">
        <v>489</v>
      </c>
      <c r="BL1255">
        <v>17601</v>
      </c>
      <c r="BM1255" s="25" t="s">
        <v>84</v>
      </c>
      <c r="BR1255" s="25">
        <v>2</v>
      </c>
      <c r="BS1255" s="25" t="s">
        <v>728</v>
      </c>
    </row>
    <row r="1256" spans="2:71">
      <c r="B1256" s="46" t="s">
        <v>1024</v>
      </c>
      <c r="C1256" s="25" t="s">
        <v>96</v>
      </c>
      <c r="E1256" s="44">
        <v>44110</v>
      </c>
      <c r="F1256" s="41">
        <v>44018</v>
      </c>
      <c r="G1256" s="41">
        <v>44383</v>
      </c>
      <c r="H1256" s="25" t="s">
        <v>1025</v>
      </c>
      <c r="I1256" t="s">
        <v>1026</v>
      </c>
      <c r="J1256" s="25" t="s">
        <v>1027</v>
      </c>
      <c r="L1256" s="25" t="s">
        <v>405</v>
      </c>
      <c r="M1256" s="25" t="s">
        <v>489</v>
      </c>
      <c r="N1256">
        <v>17601</v>
      </c>
      <c r="R1256">
        <v>500000</v>
      </c>
      <c r="S1256">
        <v>0</v>
      </c>
      <c r="T1256">
        <v>0</v>
      </c>
      <c r="U1256">
        <v>0</v>
      </c>
      <c r="V1256">
        <v>0</v>
      </c>
      <c r="W1256">
        <v>35000</v>
      </c>
      <c r="X1256">
        <v>0</v>
      </c>
      <c r="Y1256">
        <v>0</v>
      </c>
      <c r="Z1256">
        <v>15000</v>
      </c>
      <c r="AA1256">
        <v>30000</v>
      </c>
      <c r="AB1256">
        <v>0</v>
      </c>
      <c r="AC1256">
        <v>0</v>
      </c>
      <c r="AD1256">
        <v>15000</v>
      </c>
      <c r="AE1256">
        <v>30000</v>
      </c>
      <c r="AF1256">
        <v>0</v>
      </c>
      <c r="AH1256">
        <v>2013</v>
      </c>
      <c r="AI1256" s="25" t="s">
        <v>90</v>
      </c>
      <c r="AJ1256" t="s">
        <v>1159</v>
      </c>
      <c r="AK1256" s="11">
        <v>3931.97</v>
      </c>
      <c r="AL1256" s="11">
        <v>20.190000000000001</v>
      </c>
      <c r="AM1256" s="11">
        <v>8.2200000000000006</v>
      </c>
      <c r="AN1256" s="11">
        <v>8.2200000000000006</v>
      </c>
      <c r="AO1256" s="11">
        <v>0</v>
      </c>
      <c r="AP1256" s="11">
        <v>3968.6</v>
      </c>
      <c r="AQ1256" s="10">
        <v>15</v>
      </c>
      <c r="AR1256" s="11">
        <f t="shared" si="102"/>
        <v>595.29</v>
      </c>
      <c r="AS1256" s="13">
        <v>44408</v>
      </c>
      <c r="AT1256" s="10">
        <f t="shared" si="103"/>
        <v>298</v>
      </c>
      <c r="AU1256" s="15">
        <f t="shared" si="74"/>
        <v>3968.6</v>
      </c>
      <c r="AV1256" s="11"/>
      <c r="AW1256" s="25" t="s">
        <v>684</v>
      </c>
      <c r="AY1256" s="16">
        <v>44408</v>
      </c>
      <c r="AZ1256" s="25" t="s">
        <v>684</v>
      </c>
      <c r="BA1256" s="25"/>
      <c r="BH1256" s="25" t="s">
        <v>1027</v>
      </c>
      <c r="BJ1256" s="25" t="s">
        <v>405</v>
      </c>
      <c r="BK1256" s="25" t="s">
        <v>489</v>
      </c>
      <c r="BL1256">
        <v>17601</v>
      </c>
      <c r="BM1256" s="25" t="s">
        <v>84</v>
      </c>
      <c r="BR1256" s="25">
        <v>2</v>
      </c>
      <c r="BS1256" s="25" t="s">
        <v>728</v>
      </c>
    </row>
    <row r="1257" spans="2:71">
      <c r="B1257" s="46" t="s">
        <v>1024</v>
      </c>
      <c r="C1257" s="25" t="s">
        <v>96</v>
      </c>
      <c r="E1257" s="44">
        <v>44176</v>
      </c>
      <c r="F1257" s="41">
        <v>44018</v>
      </c>
      <c r="G1257" s="41">
        <v>44383</v>
      </c>
      <c r="H1257" s="25" t="s">
        <v>1025</v>
      </c>
      <c r="I1257" t="s">
        <v>1026</v>
      </c>
      <c r="J1257" s="25" t="s">
        <v>1027</v>
      </c>
      <c r="L1257" s="25" t="s">
        <v>405</v>
      </c>
      <c r="M1257" s="25" t="s">
        <v>489</v>
      </c>
      <c r="N1257">
        <v>17601</v>
      </c>
      <c r="R1257">
        <v>500000</v>
      </c>
      <c r="S1257">
        <v>0</v>
      </c>
      <c r="T1257">
        <v>0</v>
      </c>
      <c r="U1257">
        <v>0</v>
      </c>
      <c r="V1257">
        <v>0</v>
      </c>
      <c r="W1257">
        <v>35000</v>
      </c>
      <c r="X1257">
        <v>0</v>
      </c>
      <c r="Y1257">
        <v>0</v>
      </c>
      <c r="Z1257">
        <v>15000</v>
      </c>
      <c r="AA1257">
        <v>30000</v>
      </c>
      <c r="AB1257">
        <v>0</v>
      </c>
      <c r="AC1257">
        <v>0</v>
      </c>
      <c r="AD1257">
        <v>15000</v>
      </c>
      <c r="AE1257">
        <v>30000</v>
      </c>
      <c r="AF1257">
        <v>0</v>
      </c>
      <c r="AH1257">
        <v>2011</v>
      </c>
      <c r="AI1257" s="25" t="s">
        <v>90</v>
      </c>
      <c r="AJ1257" t="s">
        <v>1042</v>
      </c>
      <c r="AK1257" s="11">
        <v>-2981.39</v>
      </c>
      <c r="AL1257" s="11">
        <v>-15.31</v>
      </c>
      <c r="AM1257" s="11">
        <v>-6.23</v>
      </c>
      <c r="AN1257" s="11">
        <v>-6.23</v>
      </c>
      <c r="AO1257" s="11">
        <v>0</v>
      </c>
      <c r="AP1257" s="11">
        <v>-3009.16</v>
      </c>
      <c r="AQ1257" s="10">
        <v>15</v>
      </c>
      <c r="AR1257" s="11">
        <f t="shared" ref="AR1257" si="104">AP1257*AQ1257%</f>
        <v>-451.37399999999997</v>
      </c>
      <c r="AS1257" s="13">
        <v>44408</v>
      </c>
      <c r="AT1257" s="10">
        <f t="shared" ref="AT1257" si="105">AS1257-E1257</f>
        <v>232</v>
      </c>
      <c r="AU1257" s="15">
        <f t="shared" ref="AU1257:AU1281" si="106">AP1257</f>
        <v>-3009.16</v>
      </c>
      <c r="AV1257" s="11"/>
      <c r="AW1257" s="25" t="s">
        <v>684</v>
      </c>
      <c r="AY1257" s="16">
        <v>44408</v>
      </c>
      <c r="AZ1257" s="25" t="s">
        <v>684</v>
      </c>
      <c r="BA1257" s="25"/>
      <c r="BH1257" s="25" t="s">
        <v>1027</v>
      </c>
      <c r="BJ1257" s="25" t="s">
        <v>405</v>
      </c>
      <c r="BK1257" s="25" t="s">
        <v>489</v>
      </c>
      <c r="BL1257">
        <v>17601</v>
      </c>
      <c r="BM1257" s="25" t="s">
        <v>84</v>
      </c>
      <c r="BR1257" s="25">
        <v>2</v>
      </c>
      <c r="BS1257" s="25" t="s">
        <v>728</v>
      </c>
    </row>
    <row r="1258" spans="2:71">
      <c r="B1258" s="46" t="s">
        <v>1043</v>
      </c>
      <c r="C1258" s="25" t="s">
        <v>73</v>
      </c>
      <c r="E1258" s="41">
        <v>44019</v>
      </c>
      <c r="F1258" s="41">
        <v>44019</v>
      </c>
      <c r="G1258" s="41">
        <v>44384</v>
      </c>
      <c r="H1258" s="25" t="s">
        <v>1044</v>
      </c>
      <c r="J1258" s="25" t="s">
        <v>1045</v>
      </c>
      <c r="L1258" s="25" t="s">
        <v>983</v>
      </c>
      <c r="M1258" s="25" t="s">
        <v>923</v>
      </c>
      <c r="N1258">
        <v>0.8861</v>
      </c>
      <c r="R1258">
        <v>100000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35000</v>
      </c>
      <c r="Z1258">
        <v>0</v>
      </c>
      <c r="AA1258">
        <v>0</v>
      </c>
      <c r="AB1258">
        <v>0</v>
      </c>
      <c r="AC1258">
        <v>35000</v>
      </c>
      <c r="AD1258">
        <v>0</v>
      </c>
      <c r="AE1258">
        <v>0</v>
      </c>
      <c r="AF1258">
        <v>0</v>
      </c>
      <c r="AH1258">
        <v>2004</v>
      </c>
      <c r="AI1258" s="25" t="s">
        <v>336</v>
      </c>
      <c r="AJ1258" t="s">
        <v>1046</v>
      </c>
      <c r="AK1258" s="11">
        <v>7654</v>
      </c>
      <c r="AL1258" s="11">
        <v>0</v>
      </c>
      <c r="AM1258" s="11">
        <v>11</v>
      </c>
      <c r="AN1258" s="11">
        <v>11</v>
      </c>
      <c r="AO1258" s="11">
        <v>0</v>
      </c>
      <c r="AP1258" s="11">
        <v>7676</v>
      </c>
      <c r="AQ1258" s="10">
        <v>15</v>
      </c>
      <c r="AR1258" s="11">
        <f t="shared" si="45"/>
        <v>1151.3999999999999</v>
      </c>
      <c r="AS1258" s="13">
        <v>44408</v>
      </c>
      <c r="AT1258" s="10">
        <f t="shared" si="75"/>
        <v>389</v>
      </c>
      <c r="AU1258" s="15">
        <f t="shared" si="106"/>
        <v>7676</v>
      </c>
      <c r="AV1258" s="11"/>
      <c r="AW1258" s="25" t="s">
        <v>985</v>
      </c>
      <c r="AY1258" s="16">
        <v>44408</v>
      </c>
      <c r="AZ1258" s="25" t="s">
        <v>986</v>
      </c>
      <c r="BA1258" s="25"/>
      <c r="BH1258" s="25" t="s">
        <v>1045</v>
      </c>
      <c r="BJ1258" s="25" t="s">
        <v>983</v>
      </c>
      <c r="BK1258" s="25" t="s">
        <v>923</v>
      </c>
      <c r="BL1258">
        <v>0.8861</v>
      </c>
      <c r="BM1258" s="25" t="s">
        <v>84</v>
      </c>
      <c r="BR1258" s="25">
        <v>5</v>
      </c>
      <c r="BS1258" s="25" t="s">
        <v>728</v>
      </c>
    </row>
    <row r="1259" spans="2:71">
      <c r="B1259" s="46" t="s">
        <v>1043</v>
      </c>
      <c r="C1259" s="25" t="s">
        <v>73</v>
      </c>
      <c r="E1259" s="41">
        <v>44019</v>
      </c>
      <c r="F1259" s="41">
        <v>44019</v>
      </c>
      <c r="G1259" s="41">
        <v>44384</v>
      </c>
      <c r="H1259" s="25" t="s">
        <v>1044</v>
      </c>
      <c r="J1259" s="25" t="s">
        <v>1045</v>
      </c>
      <c r="L1259" s="25" t="s">
        <v>983</v>
      </c>
      <c r="M1259" s="25" t="s">
        <v>923</v>
      </c>
      <c r="N1259">
        <v>0.8861</v>
      </c>
      <c r="R1259">
        <v>100000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35000</v>
      </c>
      <c r="Z1259">
        <v>0</v>
      </c>
      <c r="AA1259">
        <v>0</v>
      </c>
      <c r="AB1259">
        <v>0</v>
      </c>
      <c r="AC1259">
        <v>35000</v>
      </c>
      <c r="AD1259">
        <v>0</v>
      </c>
      <c r="AE1259">
        <v>0</v>
      </c>
      <c r="AF1259">
        <v>0</v>
      </c>
      <c r="AH1259">
        <v>2004</v>
      </c>
      <c r="AI1259" s="25" t="s">
        <v>336</v>
      </c>
      <c r="AJ1259" t="s">
        <v>1047</v>
      </c>
      <c r="AK1259" s="11">
        <v>7654</v>
      </c>
      <c r="AL1259" s="11">
        <v>0</v>
      </c>
      <c r="AM1259" s="11">
        <v>11</v>
      </c>
      <c r="AN1259" s="11">
        <v>11</v>
      </c>
      <c r="AO1259" s="11">
        <v>0</v>
      </c>
      <c r="AP1259" s="11">
        <v>7676</v>
      </c>
      <c r="AQ1259" s="10">
        <v>15</v>
      </c>
      <c r="AR1259" s="11">
        <f t="shared" si="45"/>
        <v>1151.3999999999999</v>
      </c>
      <c r="AS1259" s="13">
        <v>44408</v>
      </c>
      <c r="AT1259" s="10">
        <f t="shared" si="75"/>
        <v>389</v>
      </c>
      <c r="AU1259" s="15">
        <f t="shared" si="106"/>
        <v>7676</v>
      </c>
      <c r="AV1259" s="11"/>
      <c r="AW1259" s="25" t="s">
        <v>985</v>
      </c>
      <c r="AY1259" s="16">
        <v>44408</v>
      </c>
      <c r="AZ1259" s="25" t="s">
        <v>986</v>
      </c>
      <c r="BA1259" s="25"/>
      <c r="BH1259" s="25" t="s">
        <v>1045</v>
      </c>
      <c r="BJ1259" s="25" t="s">
        <v>983</v>
      </c>
      <c r="BK1259" s="25" t="s">
        <v>923</v>
      </c>
      <c r="BL1259">
        <v>0.8861</v>
      </c>
      <c r="BM1259" s="25" t="s">
        <v>84</v>
      </c>
      <c r="BR1259" s="25">
        <v>5</v>
      </c>
      <c r="BS1259" s="25" t="s">
        <v>728</v>
      </c>
    </row>
    <row r="1260" spans="2:71">
      <c r="B1260" s="46" t="s">
        <v>1048</v>
      </c>
      <c r="C1260" s="25" t="s">
        <v>73</v>
      </c>
      <c r="E1260" s="41">
        <v>44022</v>
      </c>
      <c r="F1260" s="41">
        <v>44022</v>
      </c>
      <c r="G1260" s="41">
        <v>44387</v>
      </c>
      <c r="H1260" s="25" t="s">
        <v>486</v>
      </c>
      <c r="J1260" s="25" t="s">
        <v>487</v>
      </c>
      <c r="L1260" s="25" t="s">
        <v>488</v>
      </c>
      <c r="M1260" s="25" t="s">
        <v>489</v>
      </c>
      <c r="N1260">
        <v>19111</v>
      </c>
      <c r="R1260">
        <v>500000</v>
      </c>
      <c r="S1260">
        <v>0</v>
      </c>
      <c r="T1260">
        <v>0</v>
      </c>
      <c r="U1260">
        <v>0</v>
      </c>
      <c r="V1260">
        <v>0</v>
      </c>
      <c r="W1260">
        <v>35000</v>
      </c>
      <c r="X1260">
        <v>0</v>
      </c>
      <c r="Y1260">
        <v>0</v>
      </c>
      <c r="Z1260">
        <v>15000</v>
      </c>
      <c r="AA1260">
        <v>30000</v>
      </c>
      <c r="AB1260">
        <v>0</v>
      </c>
      <c r="AC1260">
        <v>0</v>
      </c>
      <c r="AD1260">
        <v>15000</v>
      </c>
      <c r="AE1260">
        <v>30000</v>
      </c>
      <c r="AF1260">
        <v>0</v>
      </c>
      <c r="AH1260">
        <v>2010</v>
      </c>
      <c r="AI1260" s="25" t="s">
        <v>135</v>
      </c>
      <c r="AJ1260" t="s">
        <v>491</v>
      </c>
      <c r="AK1260" s="11">
        <v>11393</v>
      </c>
      <c r="AL1260" s="11">
        <v>185</v>
      </c>
      <c r="AM1260" s="11">
        <v>11</v>
      </c>
      <c r="AN1260" s="11">
        <v>11</v>
      </c>
      <c r="AO1260" s="11">
        <v>0</v>
      </c>
      <c r="AP1260" s="11">
        <v>11600</v>
      </c>
      <c r="AQ1260" s="10">
        <v>15</v>
      </c>
      <c r="AR1260" s="11">
        <f t="shared" si="45"/>
        <v>1740</v>
      </c>
      <c r="AS1260" s="13">
        <v>44408</v>
      </c>
      <c r="AT1260" s="10">
        <f t="shared" ref="AT1260:AT1297" si="107">AS1260-E1260</f>
        <v>386</v>
      </c>
      <c r="AU1260" s="15">
        <f t="shared" si="106"/>
        <v>11600</v>
      </c>
      <c r="AV1260" s="11"/>
      <c r="AW1260" s="25" t="s">
        <v>684</v>
      </c>
      <c r="AY1260" s="16">
        <v>44408</v>
      </c>
      <c r="AZ1260" s="25" t="s">
        <v>684</v>
      </c>
      <c r="BA1260" s="25"/>
      <c r="BH1260" s="25" t="s">
        <v>487</v>
      </c>
      <c r="BJ1260" s="25" t="s">
        <v>488</v>
      </c>
      <c r="BK1260" s="25" t="s">
        <v>489</v>
      </c>
      <c r="BL1260">
        <v>19111</v>
      </c>
      <c r="BM1260" s="25" t="s">
        <v>84</v>
      </c>
      <c r="BR1260" s="25">
        <v>2</v>
      </c>
      <c r="BS1260" s="25" t="s">
        <v>728</v>
      </c>
    </row>
    <row r="1261" spans="2:71">
      <c r="B1261" s="46" t="s">
        <v>1048</v>
      </c>
      <c r="C1261" s="25" t="s">
        <v>96</v>
      </c>
      <c r="D1261" t="s">
        <v>1090</v>
      </c>
      <c r="E1261" s="41">
        <v>44069</v>
      </c>
      <c r="F1261" s="41">
        <v>44022</v>
      </c>
      <c r="G1261" s="41">
        <v>44387</v>
      </c>
      <c r="H1261" s="25" t="s">
        <v>486</v>
      </c>
      <c r="J1261" s="25" t="s">
        <v>487</v>
      </c>
      <c r="L1261" s="25" t="s">
        <v>488</v>
      </c>
      <c r="M1261" s="25" t="s">
        <v>489</v>
      </c>
      <c r="N1261">
        <v>19111</v>
      </c>
      <c r="R1261" s="43">
        <v>1000000</v>
      </c>
      <c r="S1261">
        <v>0</v>
      </c>
      <c r="T1261">
        <v>0</v>
      </c>
      <c r="U1261">
        <v>0</v>
      </c>
      <c r="V1261">
        <v>0</v>
      </c>
      <c r="W1261">
        <v>35000</v>
      </c>
      <c r="X1261">
        <v>0</v>
      </c>
      <c r="Y1261">
        <v>0</v>
      </c>
      <c r="Z1261">
        <v>15000</v>
      </c>
      <c r="AA1261">
        <v>30000</v>
      </c>
      <c r="AB1261">
        <v>0</v>
      </c>
      <c r="AC1261">
        <v>0</v>
      </c>
      <c r="AD1261">
        <v>15000</v>
      </c>
      <c r="AE1261">
        <v>30000</v>
      </c>
      <c r="AF1261">
        <v>0</v>
      </c>
      <c r="AI1261" s="53" t="s">
        <v>1090</v>
      </c>
      <c r="AK1261" s="11">
        <v>2396</v>
      </c>
      <c r="AL1261" s="11">
        <v>0</v>
      </c>
      <c r="AM1261" s="11">
        <v>0</v>
      </c>
      <c r="AN1261" s="11">
        <v>0</v>
      </c>
      <c r="AO1261" s="11">
        <v>0</v>
      </c>
      <c r="AP1261" s="11">
        <v>2396</v>
      </c>
      <c r="AQ1261" s="10">
        <v>15</v>
      </c>
      <c r="AR1261" s="11">
        <f t="shared" ref="AR1261" si="108">AP1261*AQ1261%</f>
        <v>359.4</v>
      </c>
      <c r="AS1261" s="13">
        <v>44408</v>
      </c>
      <c r="AT1261" s="10">
        <f t="shared" ref="AT1261" si="109">AS1261-E1261</f>
        <v>339</v>
      </c>
      <c r="AU1261" s="15">
        <f t="shared" si="106"/>
        <v>2396</v>
      </c>
      <c r="AV1261" s="11"/>
      <c r="AW1261" s="25" t="s">
        <v>684</v>
      </c>
      <c r="AY1261" s="16">
        <v>44408</v>
      </c>
      <c r="AZ1261" s="25" t="s">
        <v>684</v>
      </c>
      <c r="BA1261" s="25"/>
      <c r="BH1261" s="25" t="s">
        <v>487</v>
      </c>
      <c r="BJ1261" s="25" t="s">
        <v>488</v>
      </c>
      <c r="BK1261" s="25" t="s">
        <v>489</v>
      </c>
      <c r="BL1261">
        <v>19111</v>
      </c>
      <c r="BM1261" s="25" t="s">
        <v>84</v>
      </c>
      <c r="BR1261" s="25">
        <v>2</v>
      </c>
      <c r="BS1261" s="25" t="s">
        <v>728</v>
      </c>
    </row>
    <row r="1262" spans="2:71">
      <c r="B1262" s="46" t="s">
        <v>1048</v>
      </c>
      <c r="C1262" s="25" t="s">
        <v>96</v>
      </c>
      <c r="E1262" s="41">
        <v>44111</v>
      </c>
      <c r="F1262" s="41">
        <v>44022</v>
      </c>
      <c r="G1262" s="41">
        <v>44387</v>
      </c>
      <c r="H1262" s="25" t="s">
        <v>486</v>
      </c>
      <c r="J1262" s="25" t="s">
        <v>487</v>
      </c>
      <c r="L1262" s="25" t="s">
        <v>488</v>
      </c>
      <c r="M1262" s="25" t="s">
        <v>489</v>
      </c>
      <c r="N1262">
        <v>19111</v>
      </c>
      <c r="R1262" s="47">
        <v>1000000</v>
      </c>
      <c r="S1262">
        <v>0</v>
      </c>
      <c r="T1262">
        <v>0</v>
      </c>
      <c r="U1262">
        <v>0</v>
      </c>
      <c r="V1262">
        <v>0</v>
      </c>
      <c r="W1262">
        <v>35000</v>
      </c>
      <c r="X1262">
        <v>0</v>
      </c>
      <c r="Y1262">
        <v>0</v>
      </c>
      <c r="Z1262">
        <v>15000</v>
      </c>
      <c r="AA1262">
        <v>30000</v>
      </c>
      <c r="AB1262">
        <v>0</v>
      </c>
      <c r="AC1262">
        <v>0</v>
      </c>
      <c r="AD1262">
        <v>15000</v>
      </c>
      <c r="AE1262">
        <v>30000</v>
      </c>
      <c r="AF1262">
        <v>0</v>
      </c>
      <c r="AH1262">
        <v>2020</v>
      </c>
      <c r="AI1262" s="25" t="s">
        <v>135</v>
      </c>
      <c r="AJ1262" t="s">
        <v>1160</v>
      </c>
      <c r="AK1262" s="11">
        <v>10694.42</v>
      </c>
      <c r="AL1262" s="11">
        <v>139.88999999999999</v>
      </c>
      <c r="AM1262" s="11">
        <v>8.32</v>
      </c>
      <c r="AN1262" s="11">
        <v>8.32</v>
      </c>
      <c r="AO1262" s="11">
        <v>0</v>
      </c>
      <c r="AP1262" s="11">
        <v>10850.95</v>
      </c>
      <c r="AQ1262" s="10">
        <v>15</v>
      </c>
      <c r="AR1262" s="11">
        <f t="shared" ref="AR1262" si="110">AP1262*AQ1262%</f>
        <v>1627.6425000000002</v>
      </c>
      <c r="AS1262" s="13">
        <v>44408</v>
      </c>
      <c r="AT1262" s="10">
        <f t="shared" ref="AT1262" si="111">AS1262-E1262</f>
        <v>297</v>
      </c>
      <c r="AU1262" s="15">
        <f t="shared" si="106"/>
        <v>10850.95</v>
      </c>
      <c r="AV1262" s="11"/>
      <c r="AW1262" s="25" t="s">
        <v>684</v>
      </c>
      <c r="AY1262" s="16">
        <v>44408</v>
      </c>
      <c r="AZ1262" s="25" t="s">
        <v>684</v>
      </c>
      <c r="BA1262" s="25"/>
      <c r="BH1262" s="25" t="s">
        <v>487</v>
      </c>
      <c r="BJ1262" s="25" t="s">
        <v>488</v>
      </c>
      <c r="BK1262" s="25" t="s">
        <v>489</v>
      </c>
      <c r="BL1262">
        <v>19111</v>
      </c>
      <c r="BM1262" s="25" t="s">
        <v>84</v>
      </c>
      <c r="BR1262" s="25">
        <v>2</v>
      </c>
      <c r="BS1262" s="25" t="s">
        <v>728</v>
      </c>
    </row>
    <row r="1263" spans="2:71">
      <c r="B1263" s="46" t="s">
        <v>1048</v>
      </c>
      <c r="C1263" s="25" t="s">
        <v>96</v>
      </c>
      <c r="E1263" s="41">
        <v>44203</v>
      </c>
      <c r="F1263" s="41">
        <v>44022</v>
      </c>
      <c r="G1263" s="41">
        <v>44387</v>
      </c>
      <c r="H1263" s="25" t="s">
        <v>486</v>
      </c>
      <c r="J1263" s="25" t="s">
        <v>487</v>
      </c>
      <c r="L1263" s="25" t="s">
        <v>488</v>
      </c>
      <c r="M1263" s="25" t="s">
        <v>489</v>
      </c>
      <c r="N1263">
        <v>19111</v>
      </c>
      <c r="R1263" s="47">
        <v>1000000</v>
      </c>
      <c r="S1263">
        <v>0</v>
      </c>
      <c r="T1263">
        <v>0</v>
      </c>
      <c r="U1263">
        <v>0</v>
      </c>
      <c r="V1263">
        <v>0</v>
      </c>
      <c r="W1263">
        <v>35000</v>
      </c>
      <c r="X1263">
        <v>0</v>
      </c>
      <c r="Y1263">
        <v>0</v>
      </c>
      <c r="Z1263">
        <v>15000</v>
      </c>
      <c r="AA1263">
        <v>30000</v>
      </c>
      <c r="AB1263">
        <v>0</v>
      </c>
      <c r="AC1263">
        <v>0</v>
      </c>
      <c r="AD1263">
        <v>15000</v>
      </c>
      <c r="AE1263">
        <v>30000</v>
      </c>
      <c r="AF1263">
        <v>0</v>
      </c>
      <c r="AH1263">
        <v>2010</v>
      </c>
      <c r="AI1263" s="25" t="s">
        <v>135</v>
      </c>
      <c r="AJ1263" t="s">
        <v>491</v>
      </c>
      <c r="AK1263" s="11">
        <v>-7129.61</v>
      </c>
      <c r="AL1263" s="11">
        <v>-93.26</v>
      </c>
      <c r="AM1263" s="11">
        <v>-5.55</v>
      </c>
      <c r="AN1263" s="11">
        <v>-5.55</v>
      </c>
      <c r="AO1263" s="11">
        <v>0</v>
      </c>
      <c r="AP1263" s="11">
        <v>-7233.97</v>
      </c>
      <c r="AQ1263" s="10">
        <v>15</v>
      </c>
      <c r="AR1263" s="11">
        <f t="shared" ref="AR1263" si="112">AP1263*AQ1263%</f>
        <v>-1085.0954999999999</v>
      </c>
      <c r="AS1263" s="13">
        <v>44408</v>
      </c>
      <c r="AT1263" s="10">
        <f t="shared" ref="AT1263" si="113">AS1263-E1263</f>
        <v>205</v>
      </c>
      <c r="AU1263" s="15">
        <f t="shared" si="106"/>
        <v>-7233.97</v>
      </c>
      <c r="AV1263" s="11"/>
      <c r="AW1263" s="25" t="s">
        <v>684</v>
      </c>
      <c r="AY1263" s="16">
        <v>44408</v>
      </c>
      <c r="AZ1263" s="25" t="s">
        <v>684</v>
      </c>
      <c r="BA1263" s="25"/>
      <c r="BH1263" s="25" t="s">
        <v>487</v>
      </c>
      <c r="BJ1263" s="25" t="s">
        <v>488</v>
      </c>
      <c r="BK1263" s="25" t="s">
        <v>489</v>
      </c>
      <c r="BL1263">
        <v>19111</v>
      </c>
      <c r="BM1263" s="25" t="s">
        <v>84</v>
      </c>
      <c r="BR1263" s="25">
        <v>2</v>
      </c>
      <c r="BS1263" s="25" t="s">
        <v>728</v>
      </c>
    </row>
    <row r="1264" spans="2:71">
      <c r="B1264" s="46" t="s">
        <v>1049</v>
      </c>
      <c r="C1264" s="25" t="s">
        <v>73</v>
      </c>
      <c r="E1264" s="41">
        <v>44026</v>
      </c>
      <c r="F1264" s="41">
        <v>44026</v>
      </c>
      <c r="G1264" s="41">
        <v>44391</v>
      </c>
      <c r="H1264" s="25" t="s">
        <v>1050</v>
      </c>
      <c r="I1264" t="s">
        <v>1051</v>
      </c>
      <c r="J1264" s="25" t="s">
        <v>1052</v>
      </c>
      <c r="L1264" s="25" t="s">
        <v>1053</v>
      </c>
      <c r="M1264" s="25" t="s">
        <v>489</v>
      </c>
      <c r="N1264">
        <v>17313</v>
      </c>
      <c r="R1264">
        <v>1000000</v>
      </c>
      <c r="S1264">
        <v>0</v>
      </c>
      <c r="T1264">
        <v>0</v>
      </c>
      <c r="U1264">
        <v>0</v>
      </c>
      <c r="V1264">
        <v>0</v>
      </c>
      <c r="W1264">
        <v>35000</v>
      </c>
      <c r="X1264">
        <v>0</v>
      </c>
      <c r="Y1264">
        <v>0</v>
      </c>
      <c r="Z1264">
        <v>15000</v>
      </c>
      <c r="AA1264">
        <v>30000</v>
      </c>
      <c r="AB1264">
        <v>0</v>
      </c>
      <c r="AC1264">
        <v>0</v>
      </c>
      <c r="AD1264">
        <v>15000</v>
      </c>
      <c r="AE1264">
        <v>30000</v>
      </c>
      <c r="AF1264">
        <v>0</v>
      </c>
      <c r="AH1264">
        <v>2014</v>
      </c>
      <c r="AI1264" s="25" t="s">
        <v>90</v>
      </c>
      <c r="AJ1264" t="s">
        <v>1054</v>
      </c>
      <c r="AK1264" s="11">
        <v>4513</v>
      </c>
      <c r="AL1264" s="11">
        <v>27</v>
      </c>
      <c r="AM1264" s="11">
        <v>11</v>
      </c>
      <c r="AN1264" s="11">
        <v>11</v>
      </c>
      <c r="AO1264" s="11">
        <v>0</v>
      </c>
      <c r="AP1264" s="11">
        <v>4562</v>
      </c>
      <c r="AQ1264" s="10">
        <v>15</v>
      </c>
      <c r="AR1264" s="11">
        <f t="shared" si="45"/>
        <v>684.3</v>
      </c>
      <c r="AS1264" s="13">
        <v>44408</v>
      </c>
      <c r="AT1264" s="10">
        <f t="shared" si="107"/>
        <v>382</v>
      </c>
      <c r="AU1264" s="15">
        <f t="shared" si="106"/>
        <v>4562</v>
      </c>
      <c r="AV1264" s="11"/>
      <c r="AW1264" s="25" t="s">
        <v>684</v>
      </c>
      <c r="AY1264" s="16">
        <v>44408</v>
      </c>
      <c r="AZ1264" s="25" t="s">
        <v>684</v>
      </c>
      <c r="BA1264" s="25"/>
      <c r="BH1264" s="25" t="s">
        <v>1052</v>
      </c>
      <c r="BJ1264" s="25" t="s">
        <v>1053</v>
      </c>
      <c r="BK1264" s="25" t="s">
        <v>489</v>
      </c>
      <c r="BL1264">
        <v>17313</v>
      </c>
      <c r="BM1264" s="25" t="s">
        <v>84</v>
      </c>
      <c r="BR1264" s="25">
        <v>2</v>
      </c>
      <c r="BS1264" s="25" t="s">
        <v>728</v>
      </c>
    </row>
    <row r="1265" spans="2:71">
      <c r="B1265" s="46" t="s">
        <v>1049</v>
      </c>
      <c r="C1265" s="25" t="s">
        <v>96</v>
      </c>
      <c r="D1265">
        <v>1</v>
      </c>
      <c r="E1265" s="41">
        <v>44188</v>
      </c>
      <c r="F1265" s="41">
        <v>44026</v>
      </c>
      <c r="G1265" s="41">
        <v>44391</v>
      </c>
      <c r="H1265" s="25" t="s">
        <v>1050</v>
      </c>
      <c r="I1265" t="s">
        <v>1051</v>
      </c>
      <c r="J1265" s="25" t="s">
        <v>1052</v>
      </c>
      <c r="L1265" s="25" t="s">
        <v>1053</v>
      </c>
      <c r="M1265" s="25" t="s">
        <v>489</v>
      </c>
      <c r="N1265">
        <v>17313</v>
      </c>
      <c r="R1265">
        <v>1000000</v>
      </c>
      <c r="S1265">
        <v>0</v>
      </c>
      <c r="T1265">
        <v>0</v>
      </c>
      <c r="U1265">
        <v>0</v>
      </c>
      <c r="V1265">
        <v>0</v>
      </c>
      <c r="W1265">
        <v>35000</v>
      </c>
      <c r="X1265">
        <v>0</v>
      </c>
      <c r="Y1265">
        <v>0</v>
      </c>
      <c r="Z1265">
        <v>15000</v>
      </c>
      <c r="AA1265">
        <v>30000</v>
      </c>
      <c r="AB1265">
        <v>0</v>
      </c>
      <c r="AC1265">
        <v>0</v>
      </c>
      <c r="AD1265">
        <v>15000</v>
      </c>
      <c r="AE1265">
        <v>30000</v>
      </c>
      <c r="AF1265">
        <v>0</v>
      </c>
      <c r="AH1265">
        <v>2009</v>
      </c>
      <c r="AI1265" s="25" t="s">
        <v>90</v>
      </c>
      <c r="AJ1265" t="s">
        <v>1282</v>
      </c>
      <c r="AK1265" s="11">
        <v>2509.9699999999998</v>
      </c>
      <c r="AL1265" s="11">
        <v>15.01</v>
      </c>
      <c r="AM1265" s="11">
        <v>6.12</v>
      </c>
      <c r="AN1265" s="11">
        <v>6.12</v>
      </c>
      <c r="AO1265" s="11">
        <v>0</v>
      </c>
      <c r="AP1265" s="11">
        <v>2537.2199999999998</v>
      </c>
      <c r="AQ1265" s="10">
        <v>15</v>
      </c>
      <c r="AR1265" s="11">
        <f t="shared" ref="AR1265:AR1266" si="114">AP1265*AQ1265%</f>
        <v>380.58299999999997</v>
      </c>
      <c r="AS1265" s="13">
        <v>44408</v>
      </c>
      <c r="AT1265" s="10">
        <f t="shared" ref="AT1265:AT1266" si="115">AS1265-E1265</f>
        <v>220</v>
      </c>
      <c r="AU1265" s="15">
        <f t="shared" si="106"/>
        <v>2537.2199999999998</v>
      </c>
      <c r="AV1265" s="11"/>
      <c r="AW1265" s="25" t="s">
        <v>684</v>
      </c>
      <c r="AY1265" s="16">
        <v>44408</v>
      </c>
      <c r="AZ1265" s="25" t="s">
        <v>684</v>
      </c>
      <c r="BA1265" s="25"/>
      <c r="BH1265" s="25" t="s">
        <v>1052</v>
      </c>
      <c r="BJ1265" s="25" t="s">
        <v>1053</v>
      </c>
      <c r="BK1265" s="25" t="s">
        <v>489</v>
      </c>
      <c r="BL1265">
        <v>17313</v>
      </c>
      <c r="BM1265" s="25" t="s">
        <v>84</v>
      </c>
      <c r="BR1265" s="25">
        <v>2</v>
      </c>
      <c r="BS1265" s="25" t="s">
        <v>728</v>
      </c>
    </row>
    <row r="1266" spans="2:71">
      <c r="B1266" s="46" t="s">
        <v>1049</v>
      </c>
      <c r="C1266" s="25" t="s">
        <v>96</v>
      </c>
      <c r="D1266">
        <v>1</v>
      </c>
      <c r="E1266" s="41">
        <v>44188</v>
      </c>
      <c r="F1266" s="41">
        <v>44026</v>
      </c>
      <c r="G1266" s="41">
        <v>44391</v>
      </c>
      <c r="H1266" s="25" t="s">
        <v>1050</v>
      </c>
      <c r="I1266" t="s">
        <v>1051</v>
      </c>
      <c r="J1266" s="25" t="s">
        <v>1052</v>
      </c>
      <c r="L1266" s="25" t="s">
        <v>1053</v>
      </c>
      <c r="M1266" s="25" t="s">
        <v>489</v>
      </c>
      <c r="N1266">
        <v>17313</v>
      </c>
      <c r="R1266">
        <v>1000000</v>
      </c>
      <c r="S1266">
        <v>0</v>
      </c>
      <c r="T1266">
        <v>0</v>
      </c>
      <c r="U1266">
        <v>0</v>
      </c>
      <c r="V1266">
        <v>0</v>
      </c>
      <c r="W1266">
        <v>35000</v>
      </c>
      <c r="X1266">
        <v>0</v>
      </c>
      <c r="Y1266">
        <v>0</v>
      </c>
      <c r="Z1266">
        <v>15000</v>
      </c>
      <c r="AA1266">
        <v>30000</v>
      </c>
      <c r="AB1266">
        <v>0</v>
      </c>
      <c r="AC1266">
        <v>0</v>
      </c>
      <c r="AD1266">
        <v>15000</v>
      </c>
      <c r="AE1266">
        <v>30000</v>
      </c>
      <c r="AF1266">
        <v>0</v>
      </c>
      <c r="AH1266">
        <v>2009</v>
      </c>
      <c r="AI1266" s="25" t="s">
        <v>90</v>
      </c>
      <c r="AJ1266" t="s">
        <v>1283</v>
      </c>
      <c r="AK1266" s="11">
        <v>2509.9699999999998</v>
      </c>
      <c r="AL1266" s="11">
        <v>15.01</v>
      </c>
      <c r="AM1266" s="11">
        <v>6.12</v>
      </c>
      <c r="AN1266" s="11">
        <v>6.12</v>
      </c>
      <c r="AO1266" s="11">
        <v>0</v>
      </c>
      <c r="AP1266" s="11">
        <v>2537.2199999999998</v>
      </c>
      <c r="AQ1266" s="10">
        <v>15</v>
      </c>
      <c r="AR1266" s="11">
        <f t="shared" si="114"/>
        <v>380.58299999999997</v>
      </c>
      <c r="AS1266" s="13">
        <v>44408</v>
      </c>
      <c r="AT1266" s="10">
        <f t="shared" si="115"/>
        <v>220</v>
      </c>
      <c r="AU1266" s="15">
        <f t="shared" si="106"/>
        <v>2537.2199999999998</v>
      </c>
      <c r="AV1266" s="11"/>
      <c r="AW1266" s="25" t="s">
        <v>684</v>
      </c>
      <c r="AY1266" s="16">
        <v>44408</v>
      </c>
      <c r="AZ1266" s="25" t="s">
        <v>684</v>
      </c>
      <c r="BA1266" s="25"/>
      <c r="BH1266" s="25" t="s">
        <v>1052</v>
      </c>
      <c r="BJ1266" s="25" t="s">
        <v>1053</v>
      </c>
      <c r="BK1266" s="25" t="s">
        <v>489</v>
      </c>
      <c r="BL1266">
        <v>17313</v>
      </c>
      <c r="BM1266" s="25" t="s">
        <v>84</v>
      </c>
      <c r="BR1266" s="25">
        <v>2</v>
      </c>
      <c r="BS1266" s="25" t="s">
        <v>728</v>
      </c>
    </row>
    <row r="1267" spans="2:71">
      <c r="B1267" s="46" t="s">
        <v>1049</v>
      </c>
      <c r="C1267" s="25" t="s">
        <v>96</v>
      </c>
      <c r="D1267">
        <v>2</v>
      </c>
      <c r="E1267" s="41">
        <v>44232</v>
      </c>
      <c r="F1267" s="41">
        <v>44026</v>
      </c>
      <c r="G1267" s="41">
        <v>44391</v>
      </c>
      <c r="H1267" s="25" t="s">
        <v>1050</v>
      </c>
      <c r="I1267" t="s">
        <v>1051</v>
      </c>
      <c r="J1267" s="25" t="s">
        <v>1052</v>
      </c>
      <c r="L1267" s="25" t="s">
        <v>1053</v>
      </c>
      <c r="M1267" s="25" t="s">
        <v>489</v>
      </c>
      <c r="N1267">
        <v>17313</v>
      </c>
      <c r="R1267">
        <v>1000000</v>
      </c>
      <c r="S1267">
        <v>0</v>
      </c>
      <c r="T1267">
        <v>0</v>
      </c>
      <c r="U1267">
        <v>0</v>
      </c>
      <c r="V1267">
        <v>0</v>
      </c>
      <c r="W1267">
        <v>35000</v>
      </c>
      <c r="X1267">
        <v>0</v>
      </c>
      <c r="Y1267">
        <v>0</v>
      </c>
      <c r="Z1267">
        <v>15000</v>
      </c>
      <c r="AA1267">
        <v>30000</v>
      </c>
      <c r="AB1267">
        <v>0</v>
      </c>
      <c r="AC1267">
        <v>0</v>
      </c>
      <c r="AD1267">
        <v>15000</v>
      </c>
      <c r="AE1267">
        <v>30000</v>
      </c>
      <c r="AF1267">
        <v>0</v>
      </c>
      <c r="AH1267">
        <v>2014</v>
      </c>
      <c r="AI1267" s="25" t="s">
        <v>90</v>
      </c>
      <c r="AJ1267" t="s">
        <v>1054</v>
      </c>
      <c r="AK1267" s="11">
        <v>-1965.94</v>
      </c>
      <c r="AL1267" s="11">
        <v>-11.76</v>
      </c>
      <c r="AM1267" s="11">
        <v>-4.79</v>
      </c>
      <c r="AN1267" s="11">
        <v>-4.79</v>
      </c>
      <c r="AO1267" s="11">
        <v>0</v>
      </c>
      <c r="AP1267" s="11">
        <v>-1987.28</v>
      </c>
      <c r="AQ1267" s="10">
        <v>15</v>
      </c>
      <c r="AR1267" s="11">
        <f t="shared" ref="AR1267:AR1268" si="116">AP1267*AQ1267%</f>
        <v>-298.09199999999998</v>
      </c>
      <c r="AS1267" s="13">
        <v>44408</v>
      </c>
      <c r="AT1267" s="10">
        <f t="shared" ref="AT1267:AT1268" si="117">AS1267-E1267</f>
        <v>176</v>
      </c>
      <c r="AU1267" s="15">
        <f t="shared" si="106"/>
        <v>-1987.28</v>
      </c>
      <c r="AV1267" s="11"/>
      <c r="AW1267" s="25" t="s">
        <v>684</v>
      </c>
      <c r="AY1267" s="16">
        <v>44408</v>
      </c>
      <c r="AZ1267" s="25" t="s">
        <v>684</v>
      </c>
      <c r="BA1267" s="25"/>
      <c r="BH1267" s="25" t="s">
        <v>1052</v>
      </c>
      <c r="BJ1267" s="25" t="s">
        <v>1053</v>
      </c>
      <c r="BK1267" s="25" t="s">
        <v>489</v>
      </c>
      <c r="BL1267">
        <v>17313</v>
      </c>
      <c r="BM1267" s="25" t="s">
        <v>84</v>
      </c>
      <c r="BR1267" s="25">
        <v>2</v>
      </c>
      <c r="BS1267" s="25" t="s">
        <v>728</v>
      </c>
    </row>
    <row r="1268" spans="2:71">
      <c r="B1268" s="46" t="s">
        <v>1049</v>
      </c>
      <c r="C1268" s="25" t="s">
        <v>96</v>
      </c>
      <c r="D1268">
        <v>2</v>
      </c>
      <c r="E1268" s="41">
        <v>44232</v>
      </c>
      <c r="F1268" s="41">
        <v>44026</v>
      </c>
      <c r="G1268" s="41">
        <v>44391</v>
      </c>
      <c r="H1268" s="25" t="s">
        <v>1050</v>
      </c>
      <c r="I1268" t="s">
        <v>1051</v>
      </c>
      <c r="J1268" s="25" t="s">
        <v>1052</v>
      </c>
      <c r="L1268" s="25" t="s">
        <v>1053</v>
      </c>
      <c r="M1268" s="25" t="s">
        <v>489</v>
      </c>
      <c r="N1268">
        <v>17313</v>
      </c>
      <c r="R1268">
        <v>1000000</v>
      </c>
      <c r="S1268">
        <v>0</v>
      </c>
      <c r="T1268">
        <v>0</v>
      </c>
      <c r="U1268">
        <v>0</v>
      </c>
      <c r="V1268">
        <v>0</v>
      </c>
      <c r="W1268">
        <v>35000</v>
      </c>
      <c r="X1268">
        <v>0</v>
      </c>
      <c r="Y1268">
        <v>0</v>
      </c>
      <c r="Z1268">
        <v>15000</v>
      </c>
      <c r="AA1268">
        <v>30000</v>
      </c>
      <c r="AB1268">
        <v>0</v>
      </c>
      <c r="AC1268">
        <v>0</v>
      </c>
      <c r="AD1268">
        <v>15000</v>
      </c>
      <c r="AE1268">
        <v>30000</v>
      </c>
      <c r="AF1268">
        <v>0</v>
      </c>
      <c r="AH1268">
        <v>2006</v>
      </c>
      <c r="AI1268" s="25" t="s">
        <v>122</v>
      </c>
      <c r="AJ1268" t="s">
        <v>1402</v>
      </c>
      <c r="AK1268" s="11">
        <v>1965.94</v>
      </c>
      <c r="AL1268" s="11">
        <v>11.76</v>
      </c>
      <c r="AM1268" s="11">
        <v>4.79</v>
      </c>
      <c r="AN1268" s="11">
        <v>4.79</v>
      </c>
      <c r="AO1268" s="11">
        <v>0</v>
      </c>
      <c r="AP1268" s="11">
        <v>1987.28</v>
      </c>
      <c r="AQ1268" s="10">
        <v>15</v>
      </c>
      <c r="AR1268" s="11">
        <f t="shared" si="116"/>
        <v>298.09199999999998</v>
      </c>
      <c r="AS1268" s="13">
        <v>44408</v>
      </c>
      <c r="AT1268" s="10">
        <f t="shared" si="117"/>
        <v>176</v>
      </c>
      <c r="AU1268" s="15">
        <f t="shared" si="106"/>
        <v>1987.28</v>
      </c>
      <c r="AV1268" s="11"/>
      <c r="AW1268" s="25" t="s">
        <v>684</v>
      </c>
      <c r="AY1268" s="16">
        <v>44408</v>
      </c>
      <c r="AZ1268" s="25" t="s">
        <v>684</v>
      </c>
      <c r="BA1268" s="25"/>
      <c r="BH1268" s="25" t="s">
        <v>1052</v>
      </c>
      <c r="BJ1268" s="25" t="s">
        <v>1053</v>
      </c>
      <c r="BK1268" s="25" t="s">
        <v>489</v>
      </c>
      <c r="BL1268">
        <v>17313</v>
      </c>
      <c r="BM1268" s="25" t="s">
        <v>84</v>
      </c>
      <c r="BR1268" s="25">
        <v>2</v>
      </c>
      <c r="BS1268" s="25" t="s">
        <v>728</v>
      </c>
    </row>
    <row r="1269" spans="2:71">
      <c r="B1269" s="46" t="s">
        <v>1049</v>
      </c>
      <c r="C1269" s="25" t="s">
        <v>96</v>
      </c>
      <c r="D1269">
        <v>3</v>
      </c>
      <c r="E1269" s="41">
        <v>44258</v>
      </c>
      <c r="F1269" s="41">
        <v>44026</v>
      </c>
      <c r="G1269" s="41">
        <v>44391</v>
      </c>
      <c r="H1269" s="25" t="s">
        <v>1050</v>
      </c>
      <c r="I1269" t="s">
        <v>1051</v>
      </c>
      <c r="J1269" s="25" t="s">
        <v>1052</v>
      </c>
      <c r="L1269" s="25" t="s">
        <v>1053</v>
      </c>
      <c r="M1269" s="25" t="s">
        <v>489</v>
      </c>
      <c r="N1269">
        <v>17313</v>
      </c>
      <c r="R1269">
        <v>1000000</v>
      </c>
      <c r="S1269">
        <v>0</v>
      </c>
      <c r="T1269">
        <v>0</v>
      </c>
      <c r="U1269">
        <v>0</v>
      </c>
      <c r="V1269">
        <v>0</v>
      </c>
      <c r="W1269">
        <v>35000</v>
      </c>
      <c r="X1269">
        <v>0</v>
      </c>
      <c r="Y1269">
        <v>0</v>
      </c>
      <c r="Z1269">
        <v>15000</v>
      </c>
      <c r="AA1269">
        <v>30000</v>
      </c>
      <c r="AB1269">
        <v>0</v>
      </c>
      <c r="AC1269">
        <v>0</v>
      </c>
      <c r="AD1269">
        <v>15000</v>
      </c>
      <c r="AE1269">
        <v>30000</v>
      </c>
      <c r="AF1269">
        <v>0</v>
      </c>
      <c r="AH1269">
        <v>2014</v>
      </c>
      <c r="AI1269" s="25" t="s">
        <v>90</v>
      </c>
      <c r="AJ1269" t="s">
        <v>1054</v>
      </c>
      <c r="AK1269" s="11">
        <v>1644.48</v>
      </c>
      <c r="AL1269" s="11">
        <v>9.84</v>
      </c>
      <c r="AM1269" s="11">
        <v>4</v>
      </c>
      <c r="AN1269" s="11">
        <v>4</v>
      </c>
      <c r="AO1269" s="11">
        <v>0</v>
      </c>
      <c r="AP1269" s="11">
        <v>1662.32</v>
      </c>
      <c r="AQ1269" s="10">
        <v>15</v>
      </c>
      <c r="AR1269" s="11">
        <f t="shared" ref="AR1269" si="118">AP1269*AQ1269%</f>
        <v>249.34799999999998</v>
      </c>
      <c r="AS1269" s="13">
        <v>44408</v>
      </c>
      <c r="AT1269" s="10">
        <f t="shared" ref="AT1269" si="119">AS1269-E1269</f>
        <v>150</v>
      </c>
      <c r="AU1269" s="15">
        <f t="shared" si="106"/>
        <v>1662.32</v>
      </c>
      <c r="AV1269" s="11"/>
      <c r="AW1269" s="25" t="s">
        <v>684</v>
      </c>
      <c r="AY1269" s="16">
        <v>44408</v>
      </c>
      <c r="AZ1269" s="25" t="s">
        <v>684</v>
      </c>
      <c r="BA1269" s="25"/>
      <c r="BH1269" s="25" t="s">
        <v>1052</v>
      </c>
      <c r="BJ1269" s="25" t="s">
        <v>1053</v>
      </c>
      <c r="BK1269" s="25" t="s">
        <v>489</v>
      </c>
      <c r="BL1269">
        <v>17313</v>
      </c>
      <c r="BM1269" s="25" t="s">
        <v>84</v>
      </c>
      <c r="BR1269" s="25">
        <v>2</v>
      </c>
      <c r="BS1269" s="25" t="s">
        <v>728</v>
      </c>
    </row>
    <row r="1270" spans="2:71">
      <c r="B1270" s="46" t="s">
        <v>1055</v>
      </c>
      <c r="C1270" s="25" t="s">
        <v>73</v>
      </c>
      <c r="E1270" s="41">
        <v>44033</v>
      </c>
      <c r="F1270" s="41">
        <v>44033</v>
      </c>
      <c r="G1270" s="41">
        <v>44398</v>
      </c>
      <c r="H1270" s="25" t="s">
        <v>706</v>
      </c>
      <c r="I1270" t="s">
        <v>1056</v>
      </c>
      <c r="J1270" s="25" t="s">
        <v>1057</v>
      </c>
      <c r="L1270" s="25" t="s">
        <v>709</v>
      </c>
      <c r="M1270" s="25" t="s">
        <v>78</v>
      </c>
      <c r="N1270">
        <v>35212</v>
      </c>
      <c r="R1270">
        <v>500000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25000</v>
      </c>
      <c r="AA1270">
        <v>50000</v>
      </c>
      <c r="AB1270">
        <v>0</v>
      </c>
      <c r="AC1270">
        <v>0</v>
      </c>
      <c r="AD1270">
        <v>25000</v>
      </c>
      <c r="AE1270">
        <v>50000</v>
      </c>
      <c r="AF1270">
        <v>0</v>
      </c>
      <c r="AH1270">
        <v>2011</v>
      </c>
      <c r="AI1270" s="25" t="s">
        <v>110</v>
      </c>
      <c r="AJ1270" t="s">
        <v>711</v>
      </c>
      <c r="AK1270" s="11">
        <v>4541</v>
      </c>
      <c r="AL1270" s="11">
        <v>0</v>
      </c>
      <c r="AM1270" s="11">
        <v>29</v>
      </c>
      <c r="AN1270" s="11">
        <v>29</v>
      </c>
      <c r="AO1270" s="11">
        <v>0</v>
      </c>
      <c r="AP1270" s="11">
        <v>4599</v>
      </c>
      <c r="AQ1270" s="10">
        <v>15</v>
      </c>
      <c r="AR1270" s="11">
        <f t="shared" si="45"/>
        <v>689.85</v>
      </c>
      <c r="AS1270" s="13">
        <v>44408</v>
      </c>
      <c r="AT1270" s="10">
        <f t="shared" si="107"/>
        <v>375</v>
      </c>
      <c r="AU1270" s="15">
        <f t="shared" si="106"/>
        <v>4599</v>
      </c>
      <c r="AV1270" s="11"/>
      <c r="AW1270" s="25" t="s">
        <v>985</v>
      </c>
      <c r="AY1270" s="16">
        <v>44408</v>
      </c>
      <c r="AZ1270" s="25" t="s">
        <v>986</v>
      </c>
      <c r="BA1270" s="25"/>
      <c r="BH1270" s="25" t="s">
        <v>1057</v>
      </c>
      <c r="BJ1270" s="25" t="s">
        <v>709</v>
      </c>
      <c r="BK1270" s="25" t="s">
        <v>78</v>
      </c>
      <c r="BL1270">
        <v>35212</v>
      </c>
      <c r="BM1270" s="25" t="s">
        <v>84</v>
      </c>
      <c r="BR1270" s="25">
        <v>3.6</v>
      </c>
      <c r="BS1270" s="25" t="s">
        <v>728</v>
      </c>
    </row>
    <row r="1271" spans="2:71">
      <c r="B1271" s="46" t="s">
        <v>1055</v>
      </c>
      <c r="C1271" s="25" t="s">
        <v>73</v>
      </c>
      <c r="E1271" s="41">
        <v>44033</v>
      </c>
      <c r="F1271" s="41">
        <v>44033</v>
      </c>
      <c r="G1271" s="41">
        <v>44398</v>
      </c>
      <c r="H1271" s="25" t="s">
        <v>706</v>
      </c>
      <c r="I1271" t="s">
        <v>1056</v>
      </c>
      <c r="J1271" s="25" t="s">
        <v>1057</v>
      </c>
      <c r="L1271" s="25" t="s">
        <v>709</v>
      </c>
      <c r="M1271" s="25" t="s">
        <v>78</v>
      </c>
      <c r="N1271">
        <v>35212</v>
      </c>
      <c r="R1271">
        <v>500000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25000</v>
      </c>
      <c r="AA1271">
        <v>50000</v>
      </c>
      <c r="AB1271">
        <v>0</v>
      </c>
      <c r="AC1271">
        <v>0</v>
      </c>
      <c r="AD1271">
        <v>25000</v>
      </c>
      <c r="AE1271">
        <v>50000</v>
      </c>
      <c r="AF1271">
        <v>0</v>
      </c>
      <c r="AH1271">
        <v>2008</v>
      </c>
      <c r="AI1271" s="25" t="s">
        <v>110</v>
      </c>
      <c r="AJ1271" t="s">
        <v>712</v>
      </c>
      <c r="AK1271" s="11">
        <v>4541</v>
      </c>
      <c r="AL1271" s="11">
        <v>0</v>
      </c>
      <c r="AM1271" s="11">
        <v>29</v>
      </c>
      <c r="AN1271" s="11">
        <v>29</v>
      </c>
      <c r="AO1271" s="11">
        <v>0</v>
      </c>
      <c r="AP1271" s="11">
        <v>4599</v>
      </c>
      <c r="AQ1271" s="10">
        <v>15</v>
      </c>
      <c r="AR1271" s="11">
        <f t="shared" si="45"/>
        <v>689.85</v>
      </c>
      <c r="AS1271" s="13">
        <v>44408</v>
      </c>
      <c r="AT1271" s="10">
        <f t="shared" si="107"/>
        <v>375</v>
      </c>
      <c r="AU1271" s="15">
        <f t="shared" si="106"/>
        <v>4599</v>
      </c>
      <c r="AV1271" s="11"/>
      <c r="AW1271" s="25" t="s">
        <v>985</v>
      </c>
      <c r="AY1271" s="16">
        <v>44408</v>
      </c>
      <c r="AZ1271" s="25" t="s">
        <v>986</v>
      </c>
      <c r="BA1271" s="25"/>
      <c r="BH1271" s="25" t="s">
        <v>1057</v>
      </c>
      <c r="BJ1271" s="25" t="s">
        <v>709</v>
      </c>
      <c r="BK1271" s="25" t="s">
        <v>78</v>
      </c>
      <c r="BL1271">
        <v>35212</v>
      </c>
      <c r="BM1271" s="25" t="s">
        <v>84</v>
      </c>
      <c r="BR1271" s="25">
        <v>3.6</v>
      </c>
      <c r="BS1271" s="25" t="s">
        <v>728</v>
      </c>
    </row>
    <row r="1272" spans="2:71">
      <c r="B1272" s="46" t="s">
        <v>1055</v>
      </c>
      <c r="C1272" s="25" t="s">
        <v>73</v>
      </c>
      <c r="E1272" s="41">
        <v>44033</v>
      </c>
      <c r="F1272" s="41">
        <v>44033</v>
      </c>
      <c r="G1272" s="41">
        <v>44398</v>
      </c>
      <c r="H1272" s="25" t="s">
        <v>706</v>
      </c>
      <c r="I1272" t="s">
        <v>1056</v>
      </c>
      <c r="J1272" s="25" t="s">
        <v>1057</v>
      </c>
      <c r="L1272" s="25" t="s">
        <v>709</v>
      </c>
      <c r="M1272" s="25" t="s">
        <v>78</v>
      </c>
      <c r="N1272">
        <v>35212</v>
      </c>
      <c r="R1272">
        <v>500000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25000</v>
      </c>
      <c r="AA1272">
        <v>50000</v>
      </c>
      <c r="AB1272">
        <v>0</v>
      </c>
      <c r="AC1272">
        <v>0</v>
      </c>
      <c r="AD1272">
        <v>25000</v>
      </c>
      <c r="AE1272">
        <v>50000</v>
      </c>
      <c r="AF1272">
        <v>0</v>
      </c>
      <c r="AH1272">
        <v>2011</v>
      </c>
      <c r="AI1272" s="25" t="s">
        <v>110</v>
      </c>
      <c r="AJ1272" t="s">
        <v>720</v>
      </c>
      <c r="AK1272" s="11">
        <v>4541</v>
      </c>
      <c r="AL1272" s="11">
        <v>0</v>
      </c>
      <c r="AM1272" s="11">
        <v>29</v>
      </c>
      <c r="AN1272" s="11">
        <v>29</v>
      </c>
      <c r="AO1272" s="11">
        <v>0</v>
      </c>
      <c r="AP1272" s="11">
        <v>4599</v>
      </c>
      <c r="AQ1272" s="10">
        <v>15</v>
      </c>
      <c r="AR1272" s="11">
        <f t="shared" si="45"/>
        <v>689.85</v>
      </c>
      <c r="AS1272" s="13">
        <v>44408</v>
      </c>
      <c r="AT1272" s="10">
        <f t="shared" si="107"/>
        <v>375</v>
      </c>
      <c r="AU1272" s="15">
        <f t="shared" si="106"/>
        <v>4599</v>
      </c>
      <c r="AV1272" s="11"/>
      <c r="AW1272" s="25" t="s">
        <v>985</v>
      </c>
      <c r="AY1272" s="16">
        <v>44408</v>
      </c>
      <c r="AZ1272" s="25" t="s">
        <v>986</v>
      </c>
      <c r="BA1272" s="25"/>
      <c r="BH1272" s="25" t="s">
        <v>1057</v>
      </c>
      <c r="BJ1272" s="25" t="s">
        <v>709</v>
      </c>
      <c r="BK1272" s="25" t="s">
        <v>78</v>
      </c>
      <c r="BL1272">
        <v>35212</v>
      </c>
      <c r="BM1272" s="25" t="s">
        <v>84</v>
      </c>
      <c r="BR1272" s="25">
        <v>3.6</v>
      </c>
      <c r="BS1272" s="25" t="s">
        <v>728</v>
      </c>
    </row>
    <row r="1273" spans="2:71">
      <c r="B1273" s="46" t="s">
        <v>1055</v>
      </c>
      <c r="C1273" s="25" t="s">
        <v>73</v>
      </c>
      <c r="E1273" s="41">
        <v>44033</v>
      </c>
      <c r="F1273" s="41">
        <v>44033</v>
      </c>
      <c r="G1273" s="41">
        <v>44398</v>
      </c>
      <c r="H1273" s="25" t="s">
        <v>706</v>
      </c>
      <c r="I1273" t="s">
        <v>1056</v>
      </c>
      <c r="J1273" s="25" t="s">
        <v>1057</v>
      </c>
      <c r="L1273" s="25" t="s">
        <v>709</v>
      </c>
      <c r="M1273" s="25" t="s">
        <v>78</v>
      </c>
      <c r="N1273">
        <v>35212</v>
      </c>
      <c r="R1273">
        <v>500000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25000</v>
      </c>
      <c r="AA1273">
        <v>50000</v>
      </c>
      <c r="AB1273">
        <v>0</v>
      </c>
      <c r="AC1273">
        <v>0</v>
      </c>
      <c r="AD1273">
        <v>25000</v>
      </c>
      <c r="AE1273">
        <v>50000</v>
      </c>
      <c r="AF1273">
        <v>0</v>
      </c>
      <c r="AH1273">
        <v>2008</v>
      </c>
      <c r="AI1273" s="25" t="s">
        <v>110</v>
      </c>
      <c r="AJ1273" t="s">
        <v>716</v>
      </c>
      <c r="AK1273" s="11">
        <v>4541</v>
      </c>
      <c r="AL1273" s="11">
        <v>0</v>
      </c>
      <c r="AM1273" s="11">
        <v>29</v>
      </c>
      <c r="AN1273" s="11">
        <v>29</v>
      </c>
      <c r="AO1273" s="11">
        <v>0</v>
      </c>
      <c r="AP1273" s="11">
        <v>4599</v>
      </c>
      <c r="AQ1273" s="10">
        <v>15</v>
      </c>
      <c r="AR1273" s="11">
        <f t="shared" si="45"/>
        <v>689.85</v>
      </c>
      <c r="AS1273" s="13">
        <v>44408</v>
      </c>
      <c r="AT1273" s="10">
        <f t="shared" si="107"/>
        <v>375</v>
      </c>
      <c r="AU1273" s="15">
        <f t="shared" si="106"/>
        <v>4599</v>
      </c>
      <c r="AV1273" s="11"/>
      <c r="AW1273" s="25" t="s">
        <v>985</v>
      </c>
      <c r="AY1273" s="16">
        <v>44408</v>
      </c>
      <c r="AZ1273" s="25" t="s">
        <v>986</v>
      </c>
      <c r="BA1273" s="25"/>
      <c r="BH1273" s="25" t="s">
        <v>1057</v>
      </c>
      <c r="BJ1273" s="25" t="s">
        <v>709</v>
      </c>
      <c r="BK1273" s="25" t="s">
        <v>78</v>
      </c>
      <c r="BL1273">
        <v>35212</v>
      </c>
      <c r="BM1273" s="25" t="s">
        <v>84</v>
      </c>
      <c r="BR1273" s="25">
        <v>3.6</v>
      </c>
      <c r="BS1273" s="25" t="s">
        <v>728</v>
      </c>
    </row>
    <row r="1274" spans="2:71">
      <c r="B1274" s="46" t="s">
        <v>1055</v>
      </c>
      <c r="C1274" s="25" t="s">
        <v>96</v>
      </c>
      <c r="E1274" s="41">
        <v>44033</v>
      </c>
      <c r="F1274" s="41">
        <v>44033</v>
      </c>
      <c r="G1274" s="41">
        <v>44398</v>
      </c>
      <c r="H1274" s="25" t="s">
        <v>706</v>
      </c>
      <c r="I1274" t="s">
        <v>1056</v>
      </c>
      <c r="J1274" s="25" t="s">
        <v>1057</v>
      </c>
      <c r="L1274" s="25" t="s">
        <v>709</v>
      </c>
      <c r="M1274" s="25" t="s">
        <v>78</v>
      </c>
      <c r="N1274">
        <v>35212</v>
      </c>
      <c r="R1274">
        <v>500000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25000</v>
      </c>
      <c r="AA1274">
        <v>50000</v>
      </c>
      <c r="AB1274">
        <v>0</v>
      </c>
      <c r="AC1274">
        <v>0</v>
      </c>
      <c r="AD1274">
        <v>25000</v>
      </c>
      <c r="AE1274">
        <v>50000</v>
      </c>
      <c r="AF1274">
        <v>0</v>
      </c>
      <c r="AH1274">
        <v>2011</v>
      </c>
      <c r="AI1274" s="25" t="s">
        <v>110</v>
      </c>
      <c r="AJ1274" t="s">
        <v>720</v>
      </c>
      <c r="AK1274" s="11">
        <v>-4541</v>
      </c>
      <c r="AL1274" s="11">
        <v>0</v>
      </c>
      <c r="AM1274" s="11">
        <v>-29</v>
      </c>
      <c r="AN1274" s="11">
        <v>-29</v>
      </c>
      <c r="AO1274" s="11">
        <v>0</v>
      </c>
      <c r="AP1274" s="11">
        <v>-4599</v>
      </c>
      <c r="AQ1274" s="10">
        <v>15</v>
      </c>
      <c r="AR1274" s="11">
        <f t="shared" si="45"/>
        <v>-689.85</v>
      </c>
      <c r="AS1274" s="13">
        <v>44408</v>
      </c>
      <c r="AT1274" s="10">
        <f t="shared" si="107"/>
        <v>375</v>
      </c>
      <c r="AU1274" s="15">
        <f t="shared" si="106"/>
        <v>-4599</v>
      </c>
      <c r="AV1274" s="11"/>
      <c r="AW1274" s="25" t="s">
        <v>985</v>
      </c>
      <c r="AY1274" s="16">
        <v>44408</v>
      </c>
      <c r="AZ1274" s="25" t="s">
        <v>986</v>
      </c>
      <c r="BA1274" s="25"/>
      <c r="BH1274" s="25" t="s">
        <v>1057</v>
      </c>
      <c r="BJ1274" s="25" t="s">
        <v>709</v>
      </c>
      <c r="BK1274" s="25" t="s">
        <v>78</v>
      </c>
      <c r="BL1274">
        <v>35212</v>
      </c>
      <c r="BM1274" s="25" t="s">
        <v>84</v>
      </c>
      <c r="BR1274" s="25">
        <v>3.6</v>
      </c>
      <c r="BS1274" s="25" t="s">
        <v>728</v>
      </c>
    </row>
    <row r="1275" spans="2:71">
      <c r="B1275" s="46" t="s">
        <v>1055</v>
      </c>
      <c r="C1275" s="25" t="s">
        <v>96</v>
      </c>
      <c r="E1275" s="41">
        <v>44033</v>
      </c>
      <c r="F1275" s="41">
        <v>44033</v>
      </c>
      <c r="G1275" s="41">
        <v>44398</v>
      </c>
      <c r="H1275" s="25" t="s">
        <v>706</v>
      </c>
      <c r="I1275" t="s">
        <v>1056</v>
      </c>
      <c r="J1275" s="25" t="s">
        <v>1057</v>
      </c>
      <c r="L1275" s="25" t="s">
        <v>709</v>
      </c>
      <c r="M1275" s="25" t="s">
        <v>78</v>
      </c>
      <c r="N1275">
        <v>35212</v>
      </c>
      <c r="R1275">
        <v>500000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25000</v>
      </c>
      <c r="AA1275">
        <v>50000</v>
      </c>
      <c r="AB1275">
        <v>0</v>
      </c>
      <c r="AC1275">
        <v>0</v>
      </c>
      <c r="AD1275">
        <v>25000</v>
      </c>
      <c r="AE1275">
        <v>50000</v>
      </c>
      <c r="AF1275">
        <v>0</v>
      </c>
      <c r="AH1275">
        <v>2004</v>
      </c>
      <c r="AI1275" s="25" t="s">
        <v>110</v>
      </c>
      <c r="AJ1275" t="s">
        <v>1058</v>
      </c>
      <c r="AK1275" s="11">
        <v>4541</v>
      </c>
      <c r="AL1275" s="11">
        <v>0</v>
      </c>
      <c r="AM1275" s="11">
        <v>29</v>
      </c>
      <c r="AN1275" s="11">
        <v>29</v>
      </c>
      <c r="AO1275" s="11">
        <v>0</v>
      </c>
      <c r="AP1275" s="11">
        <v>4599</v>
      </c>
      <c r="AQ1275" s="10">
        <v>15</v>
      </c>
      <c r="AR1275" s="11">
        <f t="shared" si="45"/>
        <v>689.85</v>
      </c>
      <c r="AS1275" s="13">
        <v>44408</v>
      </c>
      <c r="AT1275" s="10">
        <f t="shared" si="107"/>
        <v>375</v>
      </c>
      <c r="AU1275" s="15">
        <f t="shared" si="106"/>
        <v>4599</v>
      </c>
      <c r="AV1275" s="11"/>
      <c r="AW1275" s="25" t="s">
        <v>985</v>
      </c>
      <c r="AY1275" s="16">
        <v>44408</v>
      </c>
      <c r="AZ1275" s="25" t="s">
        <v>986</v>
      </c>
      <c r="BA1275" s="25"/>
      <c r="BH1275" s="25" t="s">
        <v>1057</v>
      </c>
      <c r="BJ1275" s="25" t="s">
        <v>709</v>
      </c>
      <c r="BK1275" s="25" t="s">
        <v>78</v>
      </c>
      <c r="BL1275">
        <v>35212</v>
      </c>
      <c r="BM1275" s="25" t="s">
        <v>84</v>
      </c>
      <c r="BR1275" s="25">
        <v>3.6</v>
      </c>
      <c r="BS1275" s="25" t="s">
        <v>728</v>
      </c>
    </row>
    <row r="1276" spans="2:71">
      <c r="B1276" s="46" t="s">
        <v>1055</v>
      </c>
      <c r="C1276" s="25" t="s">
        <v>96</v>
      </c>
      <c r="E1276" s="41">
        <v>44061</v>
      </c>
      <c r="F1276" s="41">
        <v>44033</v>
      </c>
      <c r="G1276" s="41">
        <v>44398</v>
      </c>
      <c r="H1276" s="25" t="s">
        <v>706</v>
      </c>
      <c r="I1276" t="s">
        <v>1056</v>
      </c>
      <c r="J1276" s="25" t="s">
        <v>1057</v>
      </c>
      <c r="L1276" s="25" t="s">
        <v>709</v>
      </c>
      <c r="M1276" s="25" t="s">
        <v>78</v>
      </c>
      <c r="N1276">
        <v>35212</v>
      </c>
      <c r="R1276">
        <v>500000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25000</v>
      </c>
      <c r="AA1276">
        <v>50000</v>
      </c>
      <c r="AB1276">
        <v>0</v>
      </c>
      <c r="AC1276">
        <v>0</v>
      </c>
      <c r="AD1276">
        <v>25000</v>
      </c>
      <c r="AE1276">
        <v>50000</v>
      </c>
      <c r="AF1276">
        <v>0</v>
      </c>
      <c r="AH1276">
        <v>2008</v>
      </c>
      <c r="AI1276" s="25" t="s">
        <v>110</v>
      </c>
      <c r="AJ1276" t="s">
        <v>716</v>
      </c>
      <c r="AK1276" s="11">
        <v>-4192.6400000000003</v>
      </c>
      <c r="AL1276" s="11">
        <v>0</v>
      </c>
      <c r="AM1276" s="11">
        <v>-26.78</v>
      </c>
      <c r="AN1276" s="11">
        <v>-26.78</v>
      </c>
      <c r="AO1276" s="11">
        <v>0</v>
      </c>
      <c r="AP1276" s="11">
        <v>-4246.2</v>
      </c>
      <c r="AQ1276" s="10">
        <v>15</v>
      </c>
      <c r="AR1276" s="11">
        <f t="shared" ref="AR1276:AR1277" si="120">AP1276*AQ1276%</f>
        <v>-636.92999999999995</v>
      </c>
      <c r="AS1276" s="13">
        <v>44408</v>
      </c>
      <c r="AT1276" s="10">
        <f t="shared" ref="AT1276:AT1277" si="121">AS1276-E1276</f>
        <v>347</v>
      </c>
      <c r="AU1276" s="15">
        <f t="shared" si="106"/>
        <v>-4246.2</v>
      </c>
      <c r="AV1276" s="11"/>
      <c r="AW1276" s="25" t="s">
        <v>985</v>
      </c>
      <c r="AY1276" s="16">
        <v>44408</v>
      </c>
      <c r="AZ1276" s="25" t="s">
        <v>986</v>
      </c>
      <c r="BA1276" s="25"/>
      <c r="BH1276" s="25" t="s">
        <v>1057</v>
      </c>
      <c r="BJ1276" s="25" t="s">
        <v>709</v>
      </c>
      <c r="BK1276" s="25" t="s">
        <v>78</v>
      </c>
      <c r="BL1276">
        <v>35212</v>
      </c>
      <c r="BM1276" s="25" t="s">
        <v>84</v>
      </c>
      <c r="BR1276" s="25">
        <v>3.6</v>
      </c>
      <c r="BS1276" s="25" t="s">
        <v>728</v>
      </c>
    </row>
    <row r="1277" spans="2:71">
      <c r="B1277" s="46" t="s">
        <v>1055</v>
      </c>
      <c r="C1277" s="25" t="s">
        <v>96</v>
      </c>
      <c r="E1277" s="41">
        <v>44061</v>
      </c>
      <c r="F1277" s="41">
        <v>44033</v>
      </c>
      <c r="G1277" s="41">
        <v>44398</v>
      </c>
      <c r="H1277" s="25" t="s">
        <v>706</v>
      </c>
      <c r="I1277" t="s">
        <v>1056</v>
      </c>
      <c r="J1277" s="25" t="s">
        <v>1057</v>
      </c>
      <c r="L1277" s="25" t="s">
        <v>709</v>
      </c>
      <c r="M1277" s="25" t="s">
        <v>78</v>
      </c>
      <c r="N1277">
        <v>35212</v>
      </c>
      <c r="R1277">
        <v>500000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25000</v>
      </c>
      <c r="AA1277">
        <v>50000</v>
      </c>
      <c r="AB1277">
        <v>0</v>
      </c>
      <c r="AC1277">
        <v>0</v>
      </c>
      <c r="AD1277">
        <v>25000</v>
      </c>
      <c r="AE1277">
        <v>50000</v>
      </c>
      <c r="AF1277">
        <v>0</v>
      </c>
      <c r="AH1277">
        <v>2008</v>
      </c>
      <c r="AI1277" s="25" t="s">
        <v>110</v>
      </c>
      <c r="AJ1277" t="s">
        <v>710</v>
      </c>
      <c r="AK1277" s="11">
        <v>4192.6400000000003</v>
      </c>
      <c r="AL1277" s="11">
        <v>0</v>
      </c>
      <c r="AM1277" s="11">
        <v>26.78</v>
      </c>
      <c r="AN1277" s="11">
        <v>26.78</v>
      </c>
      <c r="AO1277" s="11">
        <v>0</v>
      </c>
      <c r="AP1277" s="11">
        <v>4246.2</v>
      </c>
      <c r="AQ1277" s="10">
        <v>15</v>
      </c>
      <c r="AR1277" s="11">
        <f t="shared" si="120"/>
        <v>636.92999999999995</v>
      </c>
      <c r="AS1277" s="13">
        <v>44408</v>
      </c>
      <c r="AT1277" s="10">
        <f t="shared" si="121"/>
        <v>347</v>
      </c>
      <c r="AU1277" s="15">
        <f t="shared" si="106"/>
        <v>4246.2</v>
      </c>
      <c r="AV1277" s="11"/>
      <c r="AW1277" s="25" t="s">
        <v>985</v>
      </c>
      <c r="AY1277" s="16">
        <v>44408</v>
      </c>
      <c r="AZ1277" s="25" t="s">
        <v>986</v>
      </c>
      <c r="BA1277" s="25"/>
      <c r="BH1277" s="25" t="s">
        <v>1057</v>
      </c>
      <c r="BJ1277" s="25" t="s">
        <v>709</v>
      </c>
      <c r="BK1277" s="25" t="s">
        <v>78</v>
      </c>
      <c r="BL1277">
        <v>35212</v>
      </c>
      <c r="BM1277" s="25" t="s">
        <v>84</v>
      </c>
      <c r="BR1277" s="25">
        <v>3.6</v>
      </c>
      <c r="BS1277" s="25" t="s">
        <v>728</v>
      </c>
    </row>
    <row r="1278" spans="2:71">
      <c r="B1278" s="46" t="s">
        <v>1055</v>
      </c>
      <c r="C1278" s="25" t="s">
        <v>96</v>
      </c>
      <c r="E1278" s="41">
        <v>44194</v>
      </c>
      <c r="F1278" s="41">
        <v>44033</v>
      </c>
      <c r="G1278" s="41">
        <v>44398</v>
      </c>
      <c r="H1278" s="25" t="s">
        <v>706</v>
      </c>
      <c r="I1278" t="s">
        <v>1056</v>
      </c>
      <c r="J1278" s="25" t="s">
        <v>1057</v>
      </c>
      <c r="L1278" s="25" t="s">
        <v>709</v>
      </c>
      <c r="M1278" s="25" t="s">
        <v>78</v>
      </c>
      <c r="N1278">
        <v>35212</v>
      </c>
      <c r="R1278">
        <v>500000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25000</v>
      </c>
      <c r="AA1278">
        <v>50000</v>
      </c>
      <c r="AB1278">
        <v>0</v>
      </c>
      <c r="AC1278">
        <v>0</v>
      </c>
      <c r="AD1278">
        <v>25000</v>
      </c>
      <c r="AE1278">
        <v>50000</v>
      </c>
      <c r="AF1278">
        <v>0</v>
      </c>
      <c r="AH1278">
        <v>2007</v>
      </c>
      <c r="AI1278" s="25" t="s">
        <v>110</v>
      </c>
      <c r="AJ1278" t="s">
        <v>1284</v>
      </c>
      <c r="AK1278" s="11">
        <v>2537.98</v>
      </c>
      <c r="AL1278" s="11">
        <v>0</v>
      </c>
      <c r="AM1278" s="11">
        <v>16.21</v>
      </c>
      <c r="AN1278" s="11">
        <v>16.21</v>
      </c>
      <c r="AO1278" s="11">
        <v>0</v>
      </c>
      <c r="AP1278" s="11">
        <v>2570.4</v>
      </c>
      <c r="AQ1278" s="10">
        <v>15</v>
      </c>
      <c r="AR1278" s="11">
        <f t="shared" ref="AR1278:AR1279" si="122">AP1278*AQ1278%</f>
        <v>385.56</v>
      </c>
      <c r="AS1278" s="13">
        <v>44408</v>
      </c>
      <c r="AT1278" s="10">
        <f t="shared" ref="AT1278:AT1279" si="123">AS1278-E1278</f>
        <v>214</v>
      </c>
      <c r="AU1278" s="15">
        <f t="shared" si="106"/>
        <v>2570.4</v>
      </c>
      <c r="AV1278" s="11"/>
      <c r="AW1278" s="25" t="s">
        <v>985</v>
      </c>
      <c r="AY1278" s="16">
        <v>44408</v>
      </c>
      <c r="AZ1278" s="25" t="s">
        <v>986</v>
      </c>
      <c r="BA1278" s="25"/>
      <c r="BH1278" s="25" t="s">
        <v>1057</v>
      </c>
      <c r="BJ1278" s="25" t="s">
        <v>709</v>
      </c>
      <c r="BK1278" s="25" t="s">
        <v>78</v>
      </c>
      <c r="BL1278">
        <v>35212</v>
      </c>
      <c r="BM1278" s="25" t="s">
        <v>84</v>
      </c>
      <c r="BR1278" s="25">
        <v>3.6</v>
      </c>
      <c r="BS1278" s="25" t="s">
        <v>728</v>
      </c>
    </row>
    <row r="1279" spans="2:71">
      <c r="B1279" s="46" t="s">
        <v>1055</v>
      </c>
      <c r="C1279" s="25" t="s">
        <v>96</v>
      </c>
      <c r="E1279" s="41">
        <v>44194</v>
      </c>
      <c r="F1279" s="41">
        <v>44033</v>
      </c>
      <c r="G1279" s="41">
        <v>44398</v>
      </c>
      <c r="H1279" s="25" t="s">
        <v>706</v>
      </c>
      <c r="I1279" t="s">
        <v>1056</v>
      </c>
      <c r="J1279" s="25" t="s">
        <v>1057</v>
      </c>
      <c r="L1279" s="25" t="s">
        <v>709</v>
      </c>
      <c r="M1279" s="25" t="s">
        <v>78</v>
      </c>
      <c r="N1279">
        <v>35212</v>
      </c>
      <c r="R1279">
        <v>500000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25000</v>
      </c>
      <c r="AA1279">
        <v>50000</v>
      </c>
      <c r="AB1279">
        <v>0</v>
      </c>
      <c r="AC1279">
        <v>0</v>
      </c>
      <c r="AD1279">
        <v>25000</v>
      </c>
      <c r="AE1279">
        <v>50000</v>
      </c>
      <c r="AF1279">
        <v>0</v>
      </c>
      <c r="AH1279">
        <v>2011</v>
      </c>
      <c r="AI1279" s="25" t="s">
        <v>110</v>
      </c>
      <c r="AJ1279" t="s">
        <v>711</v>
      </c>
      <c r="AK1279" s="11">
        <v>-2537.98</v>
      </c>
      <c r="AL1279" s="11">
        <v>0</v>
      </c>
      <c r="AM1279" s="11">
        <v>-16.21</v>
      </c>
      <c r="AN1279" s="11">
        <v>-16.21</v>
      </c>
      <c r="AO1279" s="11">
        <v>0</v>
      </c>
      <c r="AP1279" s="11">
        <v>-2570.4</v>
      </c>
      <c r="AQ1279" s="10">
        <v>15</v>
      </c>
      <c r="AR1279" s="11">
        <f t="shared" si="122"/>
        <v>-385.56</v>
      </c>
      <c r="AS1279" s="13">
        <v>44408</v>
      </c>
      <c r="AT1279" s="10">
        <f t="shared" si="123"/>
        <v>214</v>
      </c>
      <c r="AU1279" s="15">
        <f t="shared" si="106"/>
        <v>-2570.4</v>
      </c>
      <c r="AV1279" s="11"/>
      <c r="AW1279" s="25" t="s">
        <v>985</v>
      </c>
      <c r="AY1279" s="16">
        <v>44408</v>
      </c>
      <c r="AZ1279" s="25" t="s">
        <v>986</v>
      </c>
      <c r="BA1279" s="25"/>
      <c r="BH1279" s="25" t="s">
        <v>1057</v>
      </c>
      <c r="BJ1279" s="25" t="s">
        <v>709</v>
      </c>
      <c r="BK1279" s="25" t="s">
        <v>78</v>
      </c>
      <c r="BL1279">
        <v>35212</v>
      </c>
      <c r="BM1279" s="25" t="s">
        <v>84</v>
      </c>
      <c r="BR1279" s="25">
        <v>3.6</v>
      </c>
      <c r="BS1279" s="25" t="s">
        <v>728</v>
      </c>
    </row>
    <row r="1280" spans="2:71">
      <c r="B1280" s="46" t="s">
        <v>1055</v>
      </c>
      <c r="C1280" s="25" t="s">
        <v>96</v>
      </c>
      <c r="D1280">
        <v>5</v>
      </c>
      <c r="E1280" s="41">
        <v>44217</v>
      </c>
      <c r="F1280" s="41">
        <v>44033</v>
      </c>
      <c r="G1280" s="41">
        <v>44398</v>
      </c>
      <c r="H1280" s="25" t="s">
        <v>706</v>
      </c>
      <c r="I1280" t="s">
        <v>1056</v>
      </c>
      <c r="J1280" s="25" t="s">
        <v>1057</v>
      </c>
      <c r="L1280" s="25" t="s">
        <v>709</v>
      </c>
      <c r="M1280" s="25" t="s">
        <v>78</v>
      </c>
      <c r="N1280">
        <v>35212</v>
      </c>
      <c r="R1280">
        <v>500000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25000</v>
      </c>
      <c r="AA1280">
        <v>50000</v>
      </c>
      <c r="AB1280">
        <v>0</v>
      </c>
      <c r="AC1280">
        <v>0</v>
      </c>
      <c r="AD1280">
        <v>25000</v>
      </c>
      <c r="AE1280">
        <v>50000</v>
      </c>
      <c r="AF1280">
        <v>0</v>
      </c>
      <c r="AH1280">
        <v>2007</v>
      </c>
      <c r="AI1280" s="25" t="s">
        <v>110</v>
      </c>
      <c r="AJ1280" t="s">
        <v>1284</v>
      </c>
      <c r="AK1280" s="11">
        <v>-2251.84</v>
      </c>
      <c r="AL1280" s="11">
        <v>0</v>
      </c>
      <c r="AM1280" s="11">
        <v>-14.38</v>
      </c>
      <c r="AN1280" s="11">
        <v>-14.38</v>
      </c>
      <c r="AO1280" s="11">
        <v>0</v>
      </c>
      <c r="AP1280" s="11">
        <v>-2280.6</v>
      </c>
      <c r="AQ1280" s="10">
        <v>15</v>
      </c>
      <c r="AR1280" s="11">
        <f t="shared" ref="AR1280:AR1281" si="124">AP1280*AQ1280%</f>
        <v>-342.09</v>
      </c>
      <c r="AS1280" s="13">
        <v>44408</v>
      </c>
      <c r="AT1280" s="10">
        <f t="shared" ref="AT1280:AT1281" si="125">AS1280-E1280</f>
        <v>191</v>
      </c>
      <c r="AU1280" s="15">
        <f t="shared" si="106"/>
        <v>-2280.6</v>
      </c>
      <c r="AV1280" s="11"/>
      <c r="AW1280" s="25" t="s">
        <v>985</v>
      </c>
      <c r="AY1280" s="16">
        <v>44408</v>
      </c>
      <c r="AZ1280" s="25" t="s">
        <v>986</v>
      </c>
      <c r="BA1280" s="25"/>
      <c r="BH1280" s="25" t="s">
        <v>1057</v>
      </c>
      <c r="BJ1280" s="25" t="s">
        <v>709</v>
      </c>
      <c r="BK1280" s="25" t="s">
        <v>78</v>
      </c>
      <c r="BL1280">
        <v>35212</v>
      </c>
      <c r="BM1280" s="25" t="s">
        <v>84</v>
      </c>
      <c r="BR1280" s="25">
        <v>3.6</v>
      </c>
      <c r="BS1280" s="25" t="s">
        <v>728</v>
      </c>
    </row>
    <row r="1281" spans="2:71">
      <c r="B1281" s="46" t="s">
        <v>1055</v>
      </c>
      <c r="C1281" s="25" t="s">
        <v>96</v>
      </c>
      <c r="D1281">
        <v>5</v>
      </c>
      <c r="E1281" s="41">
        <v>44217</v>
      </c>
      <c r="F1281" s="41">
        <v>44033</v>
      </c>
      <c r="G1281" s="41">
        <v>44398</v>
      </c>
      <c r="H1281" s="25" t="s">
        <v>706</v>
      </c>
      <c r="I1281" t="s">
        <v>1056</v>
      </c>
      <c r="J1281" s="25" t="s">
        <v>1057</v>
      </c>
      <c r="L1281" s="25" t="s">
        <v>709</v>
      </c>
      <c r="M1281" s="25" t="s">
        <v>78</v>
      </c>
      <c r="N1281">
        <v>35212</v>
      </c>
      <c r="R1281">
        <v>500000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25000</v>
      </c>
      <c r="AA1281">
        <v>50000</v>
      </c>
      <c r="AB1281">
        <v>0</v>
      </c>
      <c r="AC1281">
        <v>0</v>
      </c>
      <c r="AD1281">
        <v>25000</v>
      </c>
      <c r="AE1281">
        <v>50000</v>
      </c>
      <c r="AF1281">
        <v>0</v>
      </c>
      <c r="AH1281">
        <v>2007</v>
      </c>
      <c r="AI1281" s="25" t="s">
        <v>110</v>
      </c>
      <c r="AJ1281" t="s">
        <v>1403</v>
      </c>
      <c r="AK1281" s="11">
        <v>2251.84</v>
      </c>
      <c r="AL1281" s="11">
        <v>0</v>
      </c>
      <c r="AM1281" s="11">
        <v>14.38</v>
      </c>
      <c r="AN1281" s="11">
        <v>14.38</v>
      </c>
      <c r="AO1281" s="11">
        <v>0</v>
      </c>
      <c r="AP1281" s="11">
        <v>2280.6</v>
      </c>
      <c r="AQ1281" s="10">
        <v>15</v>
      </c>
      <c r="AR1281" s="11">
        <f t="shared" si="124"/>
        <v>342.09</v>
      </c>
      <c r="AS1281" s="13">
        <v>44408</v>
      </c>
      <c r="AT1281" s="10">
        <f t="shared" si="125"/>
        <v>191</v>
      </c>
      <c r="AU1281" s="15">
        <f t="shared" si="106"/>
        <v>2280.6</v>
      </c>
      <c r="AV1281" s="11"/>
      <c r="AW1281" s="25" t="s">
        <v>985</v>
      </c>
      <c r="AY1281" s="16">
        <v>44408</v>
      </c>
      <c r="AZ1281" s="25" t="s">
        <v>986</v>
      </c>
      <c r="BA1281" s="25"/>
      <c r="BH1281" s="25" t="s">
        <v>1057</v>
      </c>
      <c r="BJ1281" s="25" t="s">
        <v>709</v>
      </c>
      <c r="BK1281" s="25" t="s">
        <v>78</v>
      </c>
      <c r="BL1281">
        <v>35212</v>
      </c>
      <c r="BM1281" s="25" t="s">
        <v>84</v>
      </c>
      <c r="BR1281" s="25">
        <v>3.6</v>
      </c>
      <c r="BS1281" s="25" t="s">
        <v>728</v>
      </c>
    </row>
    <row r="1282" spans="2:71">
      <c r="B1282" s="46" t="s">
        <v>1059</v>
      </c>
      <c r="C1282" s="25" t="s">
        <v>73</v>
      </c>
      <c r="E1282" s="41">
        <v>44037</v>
      </c>
      <c r="F1282" s="41">
        <v>44037</v>
      </c>
      <c r="G1282" s="41">
        <v>44402</v>
      </c>
      <c r="H1282" s="25" t="s">
        <v>1060</v>
      </c>
      <c r="J1282" s="25" t="s">
        <v>1061</v>
      </c>
      <c r="L1282" s="25" t="s">
        <v>1062</v>
      </c>
      <c r="M1282" s="25" t="s">
        <v>923</v>
      </c>
      <c r="N1282">
        <v>0.70020000000000004</v>
      </c>
      <c r="R1282">
        <v>1500000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15000</v>
      </c>
      <c r="AA1282">
        <v>30000</v>
      </c>
      <c r="AB1282">
        <v>0</v>
      </c>
      <c r="AC1282">
        <v>0</v>
      </c>
      <c r="AD1282">
        <v>15000</v>
      </c>
      <c r="AE1282">
        <v>30000</v>
      </c>
      <c r="AF1282">
        <v>0</v>
      </c>
      <c r="AH1282">
        <v>2008</v>
      </c>
      <c r="AI1282" s="25" t="s">
        <v>90</v>
      </c>
      <c r="AJ1282" t="s">
        <v>1063</v>
      </c>
      <c r="AK1282" s="11">
        <v>9840</v>
      </c>
      <c r="AL1282" s="11">
        <v>0</v>
      </c>
      <c r="AM1282" s="11">
        <v>11</v>
      </c>
      <c r="AN1282" s="11">
        <v>11</v>
      </c>
      <c r="AO1282" s="11">
        <v>0</v>
      </c>
      <c r="AP1282" s="11">
        <v>9862</v>
      </c>
      <c r="AQ1282" s="10">
        <v>15</v>
      </c>
      <c r="AR1282" s="11">
        <f t="shared" si="45"/>
        <v>1479.3</v>
      </c>
      <c r="AS1282" s="13">
        <v>44408</v>
      </c>
      <c r="AT1282" s="10">
        <f t="shared" si="107"/>
        <v>371</v>
      </c>
      <c r="AU1282" s="15">
        <f t="shared" ref="AU1282:AU1297" si="126">AP1282</f>
        <v>9862</v>
      </c>
      <c r="AV1282" s="11"/>
      <c r="AW1282" s="25" t="s">
        <v>985</v>
      </c>
      <c r="AY1282" s="16">
        <v>44408</v>
      </c>
      <c r="AZ1282" s="25" t="s">
        <v>986</v>
      </c>
      <c r="BA1282" s="25"/>
      <c r="BH1282" s="25" t="s">
        <v>1061</v>
      </c>
      <c r="BJ1282" s="25" t="s">
        <v>1062</v>
      </c>
      <c r="BK1282" s="25" t="s">
        <v>923</v>
      </c>
      <c r="BL1282">
        <v>0.70020000000000004</v>
      </c>
      <c r="BM1282" s="25" t="s">
        <v>84</v>
      </c>
      <c r="BR1282" s="25">
        <v>5</v>
      </c>
      <c r="BS1282" s="25" t="s">
        <v>728</v>
      </c>
    </row>
    <row r="1283" spans="2:71">
      <c r="B1283" s="46" t="s">
        <v>1059</v>
      </c>
      <c r="C1283" s="25" t="s">
        <v>96</v>
      </c>
      <c r="E1283" s="41">
        <v>44041</v>
      </c>
      <c r="F1283" s="41">
        <v>44037</v>
      </c>
      <c r="G1283" s="41">
        <v>44402</v>
      </c>
      <c r="H1283" s="25" t="s">
        <v>1060</v>
      </c>
      <c r="J1283" s="25" t="s">
        <v>1061</v>
      </c>
      <c r="L1283" s="25" t="s">
        <v>1062</v>
      </c>
      <c r="M1283" s="25" t="s">
        <v>923</v>
      </c>
      <c r="N1283">
        <v>0.70020000000000004</v>
      </c>
      <c r="R1283">
        <v>1500000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15000</v>
      </c>
      <c r="AA1283">
        <v>30000</v>
      </c>
      <c r="AB1283">
        <v>0</v>
      </c>
      <c r="AC1283">
        <v>0</v>
      </c>
      <c r="AD1283">
        <v>15000</v>
      </c>
      <c r="AE1283">
        <v>30000</v>
      </c>
      <c r="AF1283">
        <v>0</v>
      </c>
      <c r="AH1283">
        <v>2008</v>
      </c>
      <c r="AI1283" s="25" t="s">
        <v>90</v>
      </c>
      <c r="AJ1283" t="s">
        <v>1063</v>
      </c>
      <c r="AK1283" s="11">
        <v>-9732.16</v>
      </c>
      <c r="AL1283" s="11">
        <v>0</v>
      </c>
      <c r="AM1283" s="11">
        <v>-10.88</v>
      </c>
      <c r="AN1283" s="11">
        <v>-10.88</v>
      </c>
      <c r="AO1283" s="11">
        <v>0</v>
      </c>
      <c r="AP1283" s="11">
        <v>-9753.92</v>
      </c>
      <c r="AQ1283" s="10">
        <v>15</v>
      </c>
      <c r="AR1283" s="11">
        <f t="shared" si="45"/>
        <v>-1463.088</v>
      </c>
      <c r="AS1283" s="13">
        <v>44408</v>
      </c>
      <c r="AT1283" s="10">
        <f t="shared" si="107"/>
        <v>367</v>
      </c>
      <c r="AU1283" s="15">
        <f t="shared" si="126"/>
        <v>-9753.92</v>
      </c>
      <c r="AV1283" s="11"/>
      <c r="AW1283" s="25" t="s">
        <v>985</v>
      </c>
      <c r="AY1283" s="16">
        <v>44408</v>
      </c>
      <c r="AZ1283" s="25" t="s">
        <v>986</v>
      </c>
      <c r="BA1283" s="25"/>
      <c r="BH1283" s="25" t="s">
        <v>1061</v>
      </c>
      <c r="BJ1283" s="25" t="s">
        <v>1062</v>
      </c>
      <c r="BK1283" s="25" t="s">
        <v>923</v>
      </c>
      <c r="BL1283">
        <v>0.70020000000000004</v>
      </c>
      <c r="BM1283" s="25" t="s">
        <v>84</v>
      </c>
      <c r="BR1283" s="25">
        <v>5</v>
      </c>
      <c r="BS1283" s="25" t="s">
        <v>728</v>
      </c>
    </row>
    <row r="1284" spans="2:71">
      <c r="B1284" s="46" t="s">
        <v>1059</v>
      </c>
      <c r="C1284" s="25" t="s">
        <v>96</v>
      </c>
      <c r="E1284" s="41">
        <v>44041</v>
      </c>
      <c r="F1284" s="41">
        <v>44037</v>
      </c>
      <c r="G1284" s="41">
        <v>44402</v>
      </c>
      <c r="H1284" s="25" t="s">
        <v>1060</v>
      </c>
      <c r="J1284" s="25" t="s">
        <v>1061</v>
      </c>
      <c r="L1284" s="25" t="s">
        <v>1062</v>
      </c>
      <c r="M1284" s="25" t="s">
        <v>923</v>
      </c>
      <c r="N1284">
        <v>0.70020000000000004</v>
      </c>
      <c r="R1284">
        <v>1500000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15000</v>
      </c>
      <c r="AA1284">
        <v>30000</v>
      </c>
      <c r="AB1284">
        <v>0</v>
      </c>
      <c r="AC1284">
        <v>0</v>
      </c>
      <c r="AD1284">
        <v>15000</v>
      </c>
      <c r="AE1284">
        <v>30000</v>
      </c>
      <c r="AF1284">
        <v>0</v>
      </c>
      <c r="AH1284">
        <v>2007</v>
      </c>
      <c r="AI1284" s="25" t="s">
        <v>110</v>
      </c>
      <c r="AJ1284" t="s">
        <v>1064</v>
      </c>
      <c r="AK1284" s="11">
        <v>9732.16</v>
      </c>
      <c r="AL1284" s="11">
        <v>0</v>
      </c>
      <c r="AM1284" s="11">
        <v>10.88</v>
      </c>
      <c r="AN1284" s="11">
        <v>10.88</v>
      </c>
      <c r="AO1284" s="11">
        <v>0</v>
      </c>
      <c r="AP1284" s="11">
        <v>9753.92</v>
      </c>
      <c r="AQ1284" s="10">
        <v>15</v>
      </c>
      <c r="AR1284" s="11">
        <f t="shared" si="45"/>
        <v>1463.088</v>
      </c>
      <c r="AS1284" s="13">
        <v>44408</v>
      </c>
      <c r="AT1284" s="10">
        <f t="shared" si="107"/>
        <v>367</v>
      </c>
      <c r="AU1284" s="15">
        <f t="shared" si="126"/>
        <v>9753.92</v>
      </c>
      <c r="AV1284" s="11"/>
      <c r="AW1284" s="25" t="s">
        <v>985</v>
      </c>
      <c r="AY1284" s="16">
        <v>44408</v>
      </c>
      <c r="AZ1284" s="25" t="s">
        <v>986</v>
      </c>
      <c r="BA1284" s="25"/>
      <c r="BH1284" s="25" t="s">
        <v>1061</v>
      </c>
      <c r="BJ1284" s="25" t="s">
        <v>1062</v>
      </c>
      <c r="BK1284" s="25" t="s">
        <v>923</v>
      </c>
      <c r="BL1284">
        <v>0.70020000000000004</v>
      </c>
      <c r="BM1284" s="25" t="s">
        <v>84</v>
      </c>
      <c r="BR1284" s="25">
        <v>5</v>
      </c>
      <c r="BS1284" s="25" t="s">
        <v>728</v>
      </c>
    </row>
    <row r="1285" spans="2:71">
      <c r="B1285" s="46" t="s">
        <v>1059</v>
      </c>
      <c r="C1285" s="25" t="s">
        <v>96</v>
      </c>
      <c r="E1285" s="41">
        <v>44083</v>
      </c>
      <c r="F1285" s="41">
        <v>44037</v>
      </c>
      <c r="G1285" s="41">
        <v>44402</v>
      </c>
      <c r="H1285" s="25" t="s">
        <v>1060</v>
      </c>
      <c r="J1285" s="25" t="s">
        <v>1061</v>
      </c>
      <c r="L1285" s="25" t="s">
        <v>1062</v>
      </c>
      <c r="M1285" s="25" t="s">
        <v>923</v>
      </c>
      <c r="N1285">
        <v>0.70020000000000004</v>
      </c>
      <c r="R1285">
        <v>1500000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15000</v>
      </c>
      <c r="AA1285">
        <v>30000</v>
      </c>
      <c r="AB1285">
        <v>0</v>
      </c>
      <c r="AC1285">
        <v>0</v>
      </c>
      <c r="AD1285">
        <v>15000</v>
      </c>
      <c r="AE1285">
        <v>30000</v>
      </c>
      <c r="AF1285">
        <v>0</v>
      </c>
      <c r="AH1285">
        <v>2007</v>
      </c>
      <c r="AI1285" s="25" t="s">
        <v>110</v>
      </c>
      <c r="AJ1285" t="s">
        <v>1064</v>
      </c>
      <c r="AK1285" s="11">
        <v>-8599.89</v>
      </c>
      <c r="AL1285" s="11">
        <v>0</v>
      </c>
      <c r="AM1285" s="11">
        <v>-9.61</v>
      </c>
      <c r="AN1285" s="11">
        <v>-9.61</v>
      </c>
      <c r="AO1285" s="11">
        <v>0</v>
      </c>
      <c r="AP1285" s="11">
        <v>-8619.11</v>
      </c>
      <c r="AQ1285" s="10">
        <v>15</v>
      </c>
      <c r="AR1285" s="11">
        <f t="shared" ref="AR1285:AR1286" si="127">AP1285*AQ1285%</f>
        <v>-1292.8665000000001</v>
      </c>
      <c r="AS1285" s="13">
        <v>44408</v>
      </c>
      <c r="AT1285" s="10">
        <f t="shared" ref="AT1285:AT1286" si="128">AS1285-E1285</f>
        <v>325</v>
      </c>
      <c r="AU1285" s="15">
        <f t="shared" si="126"/>
        <v>-8619.11</v>
      </c>
      <c r="AV1285" s="11"/>
      <c r="AW1285" s="25" t="s">
        <v>985</v>
      </c>
      <c r="AY1285" s="16">
        <v>44408</v>
      </c>
      <c r="AZ1285" s="25" t="s">
        <v>986</v>
      </c>
      <c r="BA1285" s="25"/>
      <c r="BH1285" s="25" t="s">
        <v>1061</v>
      </c>
      <c r="BJ1285" s="25" t="s">
        <v>1062</v>
      </c>
      <c r="BK1285" s="25" t="s">
        <v>923</v>
      </c>
      <c r="BL1285">
        <v>0.70020000000000004</v>
      </c>
      <c r="BM1285" s="25" t="s">
        <v>84</v>
      </c>
      <c r="BR1285" s="25">
        <v>5</v>
      </c>
      <c r="BS1285" s="25" t="s">
        <v>728</v>
      </c>
    </row>
    <row r="1286" spans="2:71">
      <c r="B1286" s="46" t="s">
        <v>1059</v>
      </c>
      <c r="C1286" s="25" t="s">
        <v>96</v>
      </c>
      <c r="E1286" s="41">
        <v>44083</v>
      </c>
      <c r="F1286" s="41">
        <v>44037</v>
      </c>
      <c r="G1286" s="41">
        <v>44402</v>
      </c>
      <c r="H1286" s="25" t="s">
        <v>1060</v>
      </c>
      <c r="J1286" s="25" t="s">
        <v>1061</v>
      </c>
      <c r="L1286" s="25" t="s">
        <v>1062</v>
      </c>
      <c r="M1286" s="25" t="s">
        <v>923</v>
      </c>
      <c r="N1286">
        <v>0.70020000000000004</v>
      </c>
      <c r="R1286">
        <v>1500000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15000</v>
      </c>
      <c r="AA1286">
        <v>30000</v>
      </c>
      <c r="AB1286">
        <v>0</v>
      </c>
      <c r="AC1286">
        <v>0</v>
      </c>
      <c r="AD1286">
        <v>15000</v>
      </c>
      <c r="AE1286">
        <v>30000</v>
      </c>
      <c r="AF1286">
        <v>0</v>
      </c>
      <c r="AH1286">
        <v>2008</v>
      </c>
      <c r="AI1286" s="25" t="s">
        <v>110</v>
      </c>
      <c r="AJ1286" t="s">
        <v>1161</v>
      </c>
      <c r="AK1286" s="11">
        <v>8599.89</v>
      </c>
      <c r="AL1286" s="11">
        <v>0</v>
      </c>
      <c r="AM1286" s="11">
        <v>9.61</v>
      </c>
      <c r="AN1286" s="11">
        <v>9.61</v>
      </c>
      <c r="AO1286" s="11">
        <v>0</v>
      </c>
      <c r="AP1286" s="11">
        <v>8619.11</v>
      </c>
      <c r="AQ1286" s="10">
        <v>15</v>
      </c>
      <c r="AR1286" s="11">
        <f t="shared" si="127"/>
        <v>1292.8665000000001</v>
      </c>
      <c r="AS1286" s="13">
        <v>44408</v>
      </c>
      <c r="AT1286" s="10">
        <f t="shared" si="128"/>
        <v>325</v>
      </c>
      <c r="AU1286" s="15">
        <f t="shared" si="126"/>
        <v>8619.11</v>
      </c>
      <c r="AV1286" s="11"/>
      <c r="AW1286" s="25" t="s">
        <v>985</v>
      </c>
      <c r="AY1286" s="16">
        <v>44408</v>
      </c>
      <c r="AZ1286" s="25" t="s">
        <v>986</v>
      </c>
      <c r="BA1286" s="25"/>
      <c r="BH1286" s="25" t="s">
        <v>1061</v>
      </c>
      <c r="BJ1286" s="25" t="s">
        <v>1062</v>
      </c>
      <c r="BK1286" s="25" t="s">
        <v>923</v>
      </c>
      <c r="BL1286">
        <v>0.70020000000000004</v>
      </c>
      <c r="BM1286" s="25" t="s">
        <v>84</v>
      </c>
      <c r="BR1286" s="25">
        <v>5</v>
      </c>
      <c r="BS1286" s="25" t="s">
        <v>728</v>
      </c>
    </row>
    <row r="1287" spans="2:71">
      <c r="B1287" s="46" t="s">
        <v>1059</v>
      </c>
      <c r="C1287" s="25" t="s">
        <v>96</v>
      </c>
      <c r="D1287" t="s">
        <v>698</v>
      </c>
      <c r="E1287" s="41">
        <v>44095</v>
      </c>
      <c r="F1287" s="41">
        <v>44037</v>
      </c>
      <c r="G1287" s="41">
        <v>44402</v>
      </c>
      <c r="H1287" s="25" t="s">
        <v>1060</v>
      </c>
      <c r="J1287" s="25" t="s">
        <v>1061</v>
      </c>
      <c r="L1287" s="25" t="s">
        <v>1062</v>
      </c>
      <c r="M1287" s="25" t="s">
        <v>923</v>
      </c>
      <c r="N1287">
        <v>0.70020000000000004</v>
      </c>
      <c r="R1287">
        <v>1500000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15000</v>
      </c>
      <c r="AA1287">
        <v>30000</v>
      </c>
      <c r="AB1287">
        <v>0</v>
      </c>
      <c r="AC1287">
        <v>0</v>
      </c>
      <c r="AD1287">
        <v>15000</v>
      </c>
      <c r="AE1287">
        <v>30000</v>
      </c>
      <c r="AF1287">
        <v>0</v>
      </c>
      <c r="AI1287" s="25"/>
      <c r="AK1287" s="11">
        <v>-8257.8799999999992</v>
      </c>
      <c r="AL1287" s="11">
        <v>0</v>
      </c>
      <c r="AM1287" s="11">
        <v>-9.25</v>
      </c>
      <c r="AN1287" s="11">
        <v>-9.25</v>
      </c>
      <c r="AO1287" s="11">
        <v>0</v>
      </c>
      <c r="AP1287" s="11">
        <v>-8276.3829999999998</v>
      </c>
      <c r="AQ1287" s="10">
        <v>15</v>
      </c>
      <c r="AR1287" s="11">
        <f t="shared" ref="AR1287" si="129">AP1287*AQ1287%</f>
        <v>-1241.4574499999999</v>
      </c>
      <c r="AS1287" s="13">
        <v>44408</v>
      </c>
      <c r="AT1287" s="10">
        <f t="shared" ref="AT1287" si="130">AS1287-E1287</f>
        <v>313</v>
      </c>
      <c r="AU1287" s="15">
        <f t="shared" si="126"/>
        <v>-8276.3829999999998</v>
      </c>
      <c r="AV1287" s="11"/>
      <c r="AW1287" s="25" t="s">
        <v>985</v>
      </c>
      <c r="AY1287" s="16">
        <v>44408</v>
      </c>
      <c r="AZ1287" s="25" t="s">
        <v>986</v>
      </c>
      <c r="BA1287" s="25"/>
      <c r="BH1287" s="25" t="s">
        <v>1061</v>
      </c>
      <c r="BJ1287" s="25" t="s">
        <v>1062</v>
      </c>
      <c r="BK1287" s="25" t="s">
        <v>923</v>
      </c>
      <c r="BL1287">
        <v>0.70020000000000004</v>
      </c>
      <c r="BM1287" s="25" t="s">
        <v>84</v>
      </c>
      <c r="BR1287" s="25">
        <v>5</v>
      </c>
      <c r="BS1287" s="25" t="s">
        <v>728</v>
      </c>
    </row>
    <row r="1288" spans="2:71">
      <c r="B1288" s="46" t="s">
        <v>1065</v>
      </c>
      <c r="C1288" s="25" t="s">
        <v>73</v>
      </c>
      <c r="E1288" s="41">
        <v>44040</v>
      </c>
      <c r="F1288" s="41">
        <v>44040</v>
      </c>
      <c r="G1288" s="41">
        <v>44405</v>
      </c>
      <c r="H1288" s="25" t="s">
        <v>1066</v>
      </c>
      <c r="I1288" t="s">
        <v>1067</v>
      </c>
      <c r="J1288" s="25" t="s">
        <v>1068</v>
      </c>
      <c r="L1288" s="25" t="s">
        <v>1069</v>
      </c>
      <c r="M1288" s="25" t="s">
        <v>923</v>
      </c>
      <c r="N1288">
        <v>0.76519999999999999</v>
      </c>
      <c r="R1288">
        <v>1500000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15000</v>
      </c>
      <c r="AA1288">
        <v>30000</v>
      </c>
      <c r="AB1288">
        <v>0</v>
      </c>
      <c r="AC1288">
        <v>0</v>
      </c>
      <c r="AD1288">
        <v>15000</v>
      </c>
      <c r="AE1288">
        <v>30000</v>
      </c>
      <c r="AF1288">
        <v>0</v>
      </c>
      <c r="AH1288">
        <v>2015</v>
      </c>
      <c r="AI1288" s="25" t="s">
        <v>110</v>
      </c>
      <c r="AJ1288" t="s">
        <v>1070</v>
      </c>
      <c r="AK1288" s="11">
        <v>8730</v>
      </c>
      <c r="AL1288" s="11">
        <v>0</v>
      </c>
      <c r="AM1288" s="11">
        <v>10</v>
      </c>
      <c r="AN1288" s="11">
        <v>10</v>
      </c>
      <c r="AO1288" s="11">
        <v>0</v>
      </c>
      <c r="AP1288" s="11">
        <v>8750</v>
      </c>
      <c r="AQ1288" s="10">
        <v>15</v>
      </c>
      <c r="AR1288" s="11">
        <f t="shared" si="45"/>
        <v>1312.5</v>
      </c>
      <c r="AS1288" s="13">
        <v>44408</v>
      </c>
      <c r="AT1288" s="10">
        <f t="shared" si="107"/>
        <v>368</v>
      </c>
      <c r="AU1288" s="15">
        <f t="shared" si="126"/>
        <v>8750</v>
      </c>
      <c r="AV1288" s="11"/>
      <c r="AW1288" s="25" t="s">
        <v>684</v>
      </c>
      <c r="AY1288" s="16">
        <v>44408</v>
      </c>
      <c r="AZ1288" s="25" t="s">
        <v>684</v>
      </c>
      <c r="BA1288" s="25"/>
      <c r="BH1288" s="25" t="s">
        <v>1068</v>
      </c>
      <c r="BJ1288" s="25" t="s">
        <v>1069</v>
      </c>
      <c r="BK1288" s="25" t="s">
        <v>923</v>
      </c>
      <c r="BL1288">
        <v>0.76519999999999999</v>
      </c>
      <c r="BM1288" s="25" t="s">
        <v>84</v>
      </c>
      <c r="BR1288" s="25">
        <v>5</v>
      </c>
      <c r="BS1288" s="25" t="s">
        <v>728</v>
      </c>
    </row>
    <row r="1289" spans="2:71">
      <c r="B1289" s="46" t="s">
        <v>1065</v>
      </c>
      <c r="C1289" s="25" t="s">
        <v>73</v>
      </c>
      <c r="E1289" s="41">
        <v>44040</v>
      </c>
      <c r="F1289" s="41">
        <v>44040</v>
      </c>
      <c r="G1289" s="41">
        <v>44405</v>
      </c>
      <c r="H1289" s="25" t="s">
        <v>1066</v>
      </c>
      <c r="I1289" t="s">
        <v>1067</v>
      </c>
      <c r="J1289" s="25" t="s">
        <v>1068</v>
      </c>
      <c r="L1289" s="25" t="s">
        <v>1069</v>
      </c>
      <c r="M1289" s="25" t="s">
        <v>923</v>
      </c>
      <c r="N1289">
        <v>0.76519999999999999</v>
      </c>
      <c r="R1289">
        <v>1500000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15000</v>
      </c>
      <c r="AA1289">
        <v>30000</v>
      </c>
      <c r="AB1289">
        <v>0</v>
      </c>
      <c r="AC1289">
        <v>0</v>
      </c>
      <c r="AD1289">
        <v>15000</v>
      </c>
      <c r="AE1289">
        <v>30000</v>
      </c>
      <c r="AF1289">
        <v>0</v>
      </c>
      <c r="AH1289">
        <v>2015</v>
      </c>
      <c r="AI1289" s="25" t="s">
        <v>110</v>
      </c>
      <c r="AJ1289" t="s">
        <v>1071</v>
      </c>
      <c r="AK1289" s="11">
        <v>8730</v>
      </c>
      <c r="AL1289" s="11">
        <v>0</v>
      </c>
      <c r="AM1289" s="11">
        <v>10</v>
      </c>
      <c r="AN1289" s="11">
        <v>10</v>
      </c>
      <c r="AO1289" s="11">
        <v>0</v>
      </c>
      <c r="AP1289" s="11">
        <v>8750</v>
      </c>
      <c r="AQ1289" s="10">
        <v>15</v>
      </c>
      <c r="AR1289" s="11">
        <f t="shared" si="45"/>
        <v>1312.5</v>
      </c>
      <c r="AS1289" s="13">
        <v>44408</v>
      </c>
      <c r="AT1289" s="10">
        <f t="shared" si="107"/>
        <v>368</v>
      </c>
      <c r="AU1289" s="15">
        <f t="shared" si="126"/>
        <v>8750</v>
      </c>
      <c r="AV1289" s="11"/>
      <c r="AW1289" s="25" t="s">
        <v>684</v>
      </c>
      <c r="AY1289" s="16">
        <v>44408</v>
      </c>
      <c r="AZ1289" s="25" t="s">
        <v>684</v>
      </c>
      <c r="BA1289" s="25"/>
      <c r="BH1289" s="25" t="s">
        <v>1068</v>
      </c>
      <c r="BJ1289" s="25" t="s">
        <v>1069</v>
      </c>
      <c r="BK1289" s="25" t="s">
        <v>923</v>
      </c>
      <c r="BL1289">
        <v>0.76519999999999999</v>
      </c>
      <c r="BM1289" s="25" t="s">
        <v>84</v>
      </c>
      <c r="BR1289" s="25">
        <v>5</v>
      </c>
      <c r="BS1289" s="25" t="s">
        <v>728</v>
      </c>
    </row>
    <row r="1290" spans="2:71">
      <c r="B1290" s="46" t="s">
        <v>1065</v>
      </c>
      <c r="C1290" s="25" t="s">
        <v>73</v>
      </c>
      <c r="E1290" s="41">
        <v>44040</v>
      </c>
      <c r="F1290" s="41">
        <v>44040</v>
      </c>
      <c r="G1290" s="41">
        <v>44405</v>
      </c>
      <c r="H1290" s="25" t="s">
        <v>1066</v>
      </c>
      <c r="I1290" t="s">
        <v>1067</v>
      </c>
      <c r="J1290" s="25" t="s">
        <v>1068</v>
      </c>
      <c r="L1290" s="25" t="s">
        <v>1069</v>
      </c>
      <c r="M1290" s="25" t="s">
        <v>923</v>
      </c>
      <c r="N1290">
        <v>0.76519999999999999</v>
      </c>
      <c r="R1290">
        <v>1500000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15000</v>
      </c>
      <c r="AA1290">
        <v>30000</v>
      </c>
      <c r="AB1290">
        <v>0</v>
      </c>
      <c r="AC1290">
        <v>0</v>
      </c>
      <c r="AD1290">
        <v>15000</v>
      </c>
      <c r="AE1290">
        <v>30000</v>
      </c>
      <c r="AF1290">
        <v>0</v>
      </c>
      <c r="AH1290">
        <v>2015</v>
      </c>
      <c r="AI1290" s="25" t="s">
        <v>110</v>
      </c>
      <c r="AJ1290" t="s">
        <v>1072</v>
      </c>
      <c r="AK1290" s="11">
        <v>8730</v>
      </c>
      <c r="AL1290" s="11">
        <v>0</v>
      </c>
      <c r="AM1290" s="11">
        <v>10</v>
      </c>
      <c r="AN1290" s="11">
        <v>10</v>
      </c>
      <c r="AO1290" s="11">
        <v>0</v>
      </c>
      <c r="AP1290" s="11">
        <v>8750</v>
      </c>
      <c r="AQ1290" s="10">
        <v>15</v>
      </c>
      <c r="AR1290" s="11">
        <f t="shared" si="45"/>
        <v>1312.5</v>
      </c>
      <c r="AS1290" s="13">
        <v>44408</v>
      </c>
      <c r="AT1290" s="10">
        <f t="shared" si="107"/>
        <v>368</v>
      </c>
      <c r="AU1290" s="15">
        <f t="shared" si="126"/>
        <v>8750</v>
      </c>
      <c r="AV1290" s="11"/>
      <c r="AW1290" s="25" t="s">
        <v>684</v>
      </c>
      <c r="AY1290" s="16">
        <v>44408</v>
      </c>
      <c r="AZ1290" s="25" t="s">
        <v>684</v>
      </c>
      <c r="BA1290" s="25"/>
      <c r="BH1290" s="25" t="s">
        <v>1068</v>
      </c>
      <c r="BJ1290" s="25" t="s">
        <v>1069</v>
      </c>
      <c r="BK1290" s="25" t="s">
        <v>923</v>
      </c>
      <c r="BL1290">
        <v>0.76519999999999999</v>
      </c>
      <c r="BM1290" s="25" t="s">
        <v>84</v>
      </c>
      <c r="BR1290" s="25">
        <v>5</v>
      </c>
      <c r="BS1290" s="25" t="s">
        <v>728</v>
      </c>
    </row>
    <row r="1291" spans="2:71">
      <c r="B1291" s="46" t="s">
        <v>1065</v>
      </c>
      <c r="C1291" s="25" t="s">
        <v>73</v>
      </c>
      <c r="E1291" s="41">
        <v>44040</v>
      </c>
      <c r="F1291" s="41">
        <v>44040</v>
      </c>
      <c r="G1291" s="41">
        <v>44405</v>
      </c>
      <c r="H1291" s="25" t="s">
        <v>1066</v>
      </c>
      <c r="I1291" t="s">
        <v>1067</v>
      </c>
      <c r="J1291" s="25" t="s">
        <v>1068</v>
      </c>
      <c r="L1291" s="25" t="s">
        <v>1069</v>
      </c>
      <c r="M1291" s="25" t="s">
        <v>923</v>
      </c>
      <c r="N1291">
        <v>0.76519999999999999</v>
      </c>
      <c r="R1291">
        <v>1500000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15000</v>
      </c>
      <c r="AA1291">
        <v>30000</v>
      </c>
      <c r="AB1291">
        <v>0</v>
      </c>
      <c r="AC1291">
        <v>0</v>
      </c>
      <c r="AD1291">
        <v>15000</v>
      </c>
      <c r="AE1291">
        <v>30000</v>
      </c>
      <c r="AF1291">
        <v>0</v>
      </c>
      <c r="AH1291">
        <v>2015</v>
      </c>
      <c r="AI1291" s="25" t="s">
        <v>110</v>
      </c>
      <c r="AJ1291" t="s">
        <v>1073</v>
      </c>
      <c r="AK1291" s="11">
        <v>8730</v>
      </c>
      <c r="AL1291" s="11">
        <v>0</v>
      </c>
      <c r="AM1291" s="11">
        <v>10</v>
      </c>
      <c r="AN1291" s="11">
        <v>10</v>
      </c>
      <c r="AO1291" s="11">
        <v>0</v>
      </c>
      <c r="AP1291" s="11">
        <v>8750</v>
      </c>
      <c r="AQ1291" s="10">
        <v>15</v>
      </c>
      <c r="AR1291" s="11">
        <f t="shared" si="45"/>
        <v>1312.5</v>
      </c>
      <c r="AS1291" s="13">
        <v>44408</v>
      </c>
      <c r="AT1291" s="10">
        <f t="shared" si="107"/>
        <v>368</v>
      </c>
      <c r="AU1291" s="15">
        <f t="shared" si="126"/>
        <v>8750</v>
      </c>
      <c r="AV1291" s="11"/>
      <c r="AW1291" s="25" t="s">
        <v>684</v>
      </c>
      <c r="AY1291" s="16">
        <v>44408</v>
      </c>
      <c r="AZ1291" s="25" t="s">
        <v>684</v>
      </c>
      <c r="BA1291" s="25"/>
      <c r="BH1291" s="25" t="s">
        <v>1068</v>
      </c>
      <c r="BJ1291" s="25" t="s">
        <v>1069</v>
      </c>
      <c r="BK1291" s="25" t="s">
        <v>923</v>
      </c>
      <c r="BL1291">
        <v>0.76519999999999999</v>
      </c>
      <c r="BM1291" s="25" t="s">
        <v>84</v>
      </c>
      <c r="BR1291" s="25">
        <v>5</v>
      </c>
      <c r="BS1291" s="25" t="s">
        <v>728</v>
      </c>
    </row>
    <row r="1292" spans="2:71">
      <c r="B1292" s="46" t="s">
        <v>1065</v>
      </c>
      <c r="C1292" s="25" t="s">
        <v>73</v>
      </c>
      <c r="E1292" s="41">
        <v>44040</v>
      </c>
      <c r="F1292" s="41">
        <v>44040</v>
      </c>
      <c r="G1292" s="41">
        <v>44405</v>
      </c>
      <c r="H1292" s="25" t="s">
        <v>1066</v>
      </c>
      <c r="I1292" t="s">
        <v>1067</v>
      </c>
      <c r="J1292" s="25" t="s">
        <v>1068</v>
      </c>
      <c r="L1292" s="25" t="s">
        <v>1069</v>
      </c>
      <c r="M1292" s="25" t="s">
        <v>923</v>
      </c>
      <c r="N1292">
        <v>0.76519999999999999</v>
      </c>
      <c r="R1292">
        <v>1500000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15000</v>
      </c>
      <c r="AA1292">
        <v>30000</v>
      </c>
      <c r="AB1292">
        <v>0</v>
      </c>
      <c r="AC1292">
        <v>0</v>
      </c>
      <c r="AD1292">
        <v>15000</v>
      </c>
      <c r="AE1292">
        <v>30000</v>
      </c>
      <c r="AF1292">
        <v>0</v>
      </c>
      <c r="AH1292">
        <v>2015</v>
      </c>
      <c r="AI1292" s="25" t="s">
        <v>110</v>
      </c>
      <c r="AJ1292" t="s">
        <v>1074</v>
      </c>
      <c r="AK1292" s="11">
        <v>8730</v>
      </c>
      <c r="AL1292" s="11">
        <v>0</v>
      </c>
      <c r="AM1292" s="11">
        <v>10</v>
      </c>
      <c r="AN1292" s="11">
        <v>10</v>
      </c>
      <c r="AO1292" s="11">
        <v>0</v>
      </c>
      <c r="AP1292" s="11">
        <v>8750</v>
      </c>
      <c r="AQ1292" s="10">
        <v>15</v>
      </c>
      <c r="AR1292" s="11">
        <f t="shared" si="45"/>
        <v>1312.5</v>
      </c>
      <c r="AS1292" s="13">
        <v>44408</v>
      </c>
      <c r="AT1292" s="10">
        <f t="shared" si="107"/>
        <v>368</v>
      </c>
      <c r="AU1292" s="15">
        <f t="shared" si="126"/>
        <v>8750</v>
      </c>
      <c r="AV1292" s="11"/>
      <c r="AW1292" s="25" t="s">
        <v>684</v>
      </c>
      <c r="AY1292" s="16">
        <v>44408</v>
      </c>
      <c r="AZ1292" s="25" t="s">
        <v>684</v>
      </c>
      <c r="BA1292" s="25"/>
      <c r="BH1292" s="25" t="s">
        <v>1068</v>
      </c>
      <c r="BJ1292" s="25" t="s">
        <v>1069</v>
      </c>
      <c r="BK1292" s="25" t="s">
        <v>923</v>
      </c>
      <c r="BL1292">
        <v>0.76519999999999999</v>
      </c>
      <c r="BM1292" s="25" t="s">
        <v>84</v>
      </c>
      <c r="BR1292" s="25">
        <v>5</v>
      </c>
      <c r="BS1292" s="25" t="s">
        <v>728</v>
      </c>
    </row>
    <row r="1293" spans="2:71">
      <c r="B1293" s="46" t="s">
        <v>1065</v>
      </c>
      <c r="C1293" s="25" t="s">
        <v>73</v>
      </c>
      <c r="E1293" s="41">
        <v>44040</v>
      </c>
      <c r="F1293" s="41">
        <v>44040</v>
      </c>
      <c r="G1293" s="41">
        <v>44405</v>
      </c>
      <c r="H1293" s="25" t="s">
        <v>1066</v>
      </c>
      <c r="I1293" t="s">
        <v>1067</v>
      </c>
      <c r="J1293" s="25" t="s">
        <v>1068</v>
      </c>
      <c r="L1293" s="25" t="s">
        <v>1069</v>
      </c>
      <c r="M1293" s="25" t="s">
        <v>923</v>
      </c>
      <c r="N1293">
        <v>0.76519999999999999</v>
      </c>
      <c r="R1293">
        <v>1500000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15000</v>
      </c>
      <c r="AA1293">
        <v>30000</v>
      </c>
      <c r="AB1293">
        <v>0</v>
      </c>
      <c r="AC1293">
        <v>0</v>
      </c>
      <c r="AD1293">
        <v>15000</v>
      </c>
      <c r="AE1293">
        <v>30000</v>
      </c>
      <c r="AF1293">
        <v>0</v>
      </c>
      <c r="AH1293">
        <v>2015</v>
      </c>
      <c r="AI1293" s="25" t="s">
        <v>110</v>
      </c>
      <c r="AJ1293" t="s">
        <v>1075</v>
      </c>
      <c r="AK1293" s="11">
        <v>8730</v>
      </c>
      <c r="AL1293" s="11">
        <v>0</v>
      </c>
      <c r="AM1293" s="11">
        <v>10</v>
      </c>
      <c r="AN1293" s="11">
        <v>10</v>
      </c>
      <c r="AO1293" s="11">
        <v>0</v>
      </c>
      <c r="AP1293" s="11">
        <v>8750</v>
      </c>
      <c r="AQ1293" s="10">
        <v>15</v>
      </c>
      <c r="AR1293" s="11">
        <f t="shared" si="45"/>
        <v>1312.5</v>
      </c>
      <c r="AS1293" s="13">
        <v>44408</v>
      </c>
      <c r="AT1293" s="10">
        <f t="shared" si="107"/>
        <v>368</v>
      </c>
      <c r="AU1293" s="15">
        <f t="shared" si="126"/>
        <v>8750</v>
      </c>
      <c r="AV1293" s="11"/>
      <c r="AW1293" s="25" t="s">
        <v>684</v>
      </c>
      <c r="AY1293" s="16">
        <v>44408</v>
      </c>
      <c r="AZ1293" s="25" t="s">
        <v>684</v>
      </c>
      <c r="BA1293" s="25"/>
      <c r="BH1293" s="25" t="s">
        <v>1068</v>
      </c>
      <c r="BJ1293" s="25" t="s">
        <v>1069</v>
      </c>
      <c r="BK1293" s="25" t="s">
        <v>923</v>
      </c>
      <c r="BL1293">
        <v>0.76519999999999999</v>
      </c>
      <c r="BM1293" s="25" t="s">
        <v>84</v>
      </c>
      <c r="BR1293" s="25">
        <v>5</v>
      </c>
      <c r="BS1293" s="25" t="s">
        <v>728</v>
      </c>
    </row>
    <row r="1294" spans="2:71">
      <c r="B1294" s="46" t="s">
        <v>1065</v>
      </c>
      <c r="C1294" s="25" t="s">
        <v>73</v>
      </c>
      <c r="E1294" s="41">
        <v>44040</v>
      </c>
      <c r="F1294" s="41">
        <v>44040</v>
      </c>
      <c r="G1294" s="41">
        <v>44405</v>
      </c>
      <c r="H1294" s="25" t="s">
        <v>1066</v>
      </c>
      <c r="I1294" t="s">
        <v>1067</v>
      </c>
      <c r="J1294" s="25" t="s">
        <v>1068</v>
      </c>
      <c r="L1294" s="25" t="s">
        <v>1069</v>
      </c>
      <c r="M1294" s="25" t="s">
        <v>923</v>
      </c>
      <c r="N1294">
        <v>0.76519999999999999</v>
      </c>
      <c r="R1294">
        <v>1500000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15000</v>
      </c>
      <c r="AA1294">
        <v>30000</v>
      </c>
      <c r="AB1294">
        <v>0</v>
      </c>
      <c r="AC1294">
        <v>0</v>
      </c>
      <c r="AD1294">
        <v>15000</v>
      </c>
      <c r="AE1294">
        <v>30000</v>
      </c>
      <c r="AF1294">
        <v>0</v>
      </c>
      <c r="AH1294">
        <v>2015</v>
      </c>
      <c r="AI1294" s="25" t="s">
        <v>110</v>
      </c>
      <c r="AJ1294" t="s">
        <v>1076</v>
      </c>
      <c r="AK1294" s="11">
        <v>8730</v>
      </c>
      <c r="AL1294" s="11">
        <v>0</v>
      </c>
      <c r="AM1294" s="11">
        <v>10</v>
      </c>
      <c r="AN1294" s="11">
        <v>10</v>
      </c>
      <c r="AO1294" s="11">
        <v>0</v>
      </c>
      <c r="AP1294" s="11">
        <v>8750</v>
      </c>
      <c r="AQ1294" s="10">
        <v>15</v>
      </c>
      <c r="AR1294" s="11">
        <f t="shared" si="45"/>
        <v>1312.5</v>
      </c>
      <c r="AS1294" s="13">
        <v>44408</v>
      </c>
      <c r="AT1294" s="10">
        <f t="shared" si="107"/>
        <v>368</v>
      </c>
      <c r="AU1294" s="15">
        <f t="shared" si="126"/>
        <v>8750</v>
      </c>
      <c r="AV1294" s="11"/>
      <c r="AW1294" s="25" t="s">
        <v>684</v>
      </c>
      <c r="AY1294" s="16">
        <v>44408</v>
      </c>
      <c r="AZ1294" s="25" t="s">
        <v>684</v>
      </c>
      <c r="BA1294" s="25"/>
      <c r="BH1294" s="25" t="s">
        <v>1068</v>
      </c>
      <c r="BJ1294" s="25" t="s">
        <v>1069</v>
      </c>
      <c r="BK1294" s="25" t="s">
        <v>923</v>
      </c>
      <c r="BL1294">
        <v>0.76519999999999999</v>
      </c>
      <c r="BM1294" s="25" t="s">
        <v>84</v>
      </c>
      <c r="BR1294" s="25">
        <v>5</v>
      </c>
      <c r="BS1294" s="25" t="s">
        <v>728</v>
      </c>
    </row>
    <row r="1295" spans="2:71">
      <c r="B1295" s="46" t="s">
        <v>1065</v>
      </c>
      <c r="C1295" s="25" t="s">
        <v>73</v>
      </c>
      <c r="E1295" s="41">
        <v>44040</v>
      </c>
      <c r="F1295" s="41">
        <v>44040</v>
      </c>
      <c r="G1295" s="41">
        <v>44405</v>
      </c>
      <c r="H1295" s="25" t="s">
        <v>1066</v>
      </c>
      <c r="I1295" t="s">
        <v>1067</v>
      </c>
      <c r="J1295" s="25" t="s">
        <v>1068</v>
      </c>
      <c r="L1295" s="25" t="s">
        <v>1069</v>
      </c>
      <c r="M1295" s="25" t="s">
        <v>923</v>
      </c>
      <c r="N1295">
        <v>0.76519999999999999</v>
      </c>
      <c r="R1295">
        <v>1500000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15000</v>
      </c>
      <c r="AA1295">
        <v>30000</v>
      </c>
      <c r="AB1295">
        <v>0</v>
      </c>
      <c r="AC1295">
        <v>0</v>
      </c>
      <c r="AD1295">
        <v>15000</v>
      </c>
      <c r="AE1295">
        <v>30000</v>
      </c>
      <c r="AF1295">
        <v>0</v>
      </c>
      <c r="AH1295">
        <v>2015</v>
      </c>
      <c r="AI1295" s="25" t="s">
        <v>110</v>
      </c>
      <c r="AJ1295" t="s">
        <v>1077</v>
      </c>
      <c r="AK1295" s="11">
        <v>8730</v>
      </c>
      <c r="AL1295" s="11">
        <v>0</v>
      </c>
      <c r="AM1295" s="11">
        <v>10</v>
      </c>
      <c r="AN1295" s="11">
        <v>10</v>
      </c>
      <c r="AO1295" s="11">
        <v>0</v>
      </c>
      <c r="AP1295" s="11">
        <v>8750</v>
      </c>
      <c r="AQ1295" s="10">
        <v>15</v>
      </c>
      <c r="AR1295" s="11">
        <f t="shared" si="45"/>
        <v>1312.5</v>
      </c>
      <c r="AS1295" s="13">
        <v>44408</v>
      </c>
      <c r="AT1295" s="10">
        <f t="shared" si="107"/>
        <v>368</v>
      </c>
      <c r="AU1295" s="15">
        <f t="shared" si="126"/>
        <v>8750</v>
      </c>
      <c r="AV1295" s="11"/>
      <c r="AW1295" s="25" t="s">
        <v>684</v>
      </c>
      <c r="AY1295" s="16">
        <v>44408</v>
      </c>
      <c r="AZ1295" s="25" t="s">
        <v>684</v>
      </c>
      <c r="BA1295" s="25"/>
      <c r="BH1295" s="25" t="s">
        <v>1068</v>
      </c>
      <c r="BJ1295" s="25" t="s">
        <v>1069</v>
      </c>
      <c r="BK1295" s="25" t="s">
        <v>923</v>
      </c>
      <c r="BL1295">
        <v>0.76519999999999999</v>
      </c>
      <c r="BM1295" s="25" t="s">
        <v>84</v>
      </c>
      <c r="BR1295" s="25">
        <v>5</v>
      </c>
      <c r="BS1295" s="25" t="s">
        <v>728</v>
      </c>
    </row>
    <row r="1296" spans="2:71">
      <c r="B1296" s="46" t="s">
        <v>1065</v>
      </c>
      <c r="C1296" s="25" t="s">
        <v>96</v>
      </c>
      <c r="E1296" s="41">
        <v>44071</v>
      </c>
      <c r="F1296" s="41">
        <v>44040</v>
      </c>
      <c r="G1296" s="41">
        <v>44405</v>
      </c>
      <c r="H1296" s="25" t="s">
        <v>1066</v>
      </c>
      <c r="I1296" t="s">
        <v>1067</v>
      </c>
      <c r="J1296" s="25" t="s">
        <v>1068</v>
      </c>
      <c r="L1296" s="25" t="s">
        <v>1069</v>
      </c>
      <c r="M1296" s="25" t="s">
        <v>923</v>
      </c>
      <c r="N1296">
        <v>0.76519999999999999</v>
      </c>
      <c r="R1296">
        <v>1500000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15000</v>
      </c>
      <c r="AA1296">
        <v>30000</v>
      </c>
      <c r="AB1296">
        <v>0</v>
      </c>
      <c r="AC1296">
        <v>0</v>
      </c>
      <c r="AD1296">
        <v>15000</v>
      </c>
      <c r="AE1296">
        <v>30000</v>
      </c>
      <c r="AF1296">
        <v>0</v>
      </c>
      <c r="AH1296">
        <v>2015</v>
      </c>
      <c r="AI1296" s="25" t="s">
        <v>110</v>
      </c>
      <c r="AJ1296" t="s">
        <v>1071</v>
      </c>
      <c r="AK1296" s="11">
        <v>-8730</v>
      </c>
      <c r="AL1296" s="11">
        <v>0</v>
      </c>
      <c r="AM1296" s="11">
        <v>-10</v>
      </c>
      <c r="AN1296" s="11">
        <v>-10</v>
      </c>
      <c r="AO1296" s="11">
        <v>0</v>
      </c>
      <c r="AP1296" s="11">
        <v>-8750</v>
      </c>
      <c r="AQ1296" s="10">
        <v>15</v>
      </c>
      <c r="AR1296" s="11">
        <f t="shared" si="45"/>
        <v>-1312.5</v>
      </c>
      <c r="AS1296" s="13">
        <v>44408</v>
      </c>
      <c r="AT1296" s="10">
        <f t="shared" si="107"/>
        <v>337</v>
      </c>
      <c r="AU1296" s="15">
        <f t="shared" si="126"/>
        <v>-8750</v>
      </c>
      <c r="AV1296" s="11"/>
      <c r="AW1296" s="25" t="s">
        <v>684</v>
      </c>
      <c r="AY1296" s="16">
        <v>44408</v>
      </c>
      <c r="AZ1296" s="25" t="s">
        <v>684</v>
      </c>
      <c r="BA1296" s="25"/>
      <c r="BH1296" s="25" t="s">
        <v>1068</v>
      </c>
      <c r="BJ1296" s="25" t="s">
        <v>1069</v>
      </c>
      <c r="BK1296" s="25" t="s">
        <v>923</v>
      </c>
      <c r="BL1296">
        <v>0.76519999999999999</v>
      </c>
      <c r="BM1296" s="25" t="s">
        <v>84</v>
      </c>
      <c r="BR1296" s="25">
        <v>5</v>
      </c>
      <c r="BS1296" s="25" t="s">
        <v>728</v>
      </c>
    </row>
    <row r="1297" spans="2:71">
      <c r="B1297" s="46" t="s">
        <v>1065</v>
      </c>
      <c r="C1297" s="25" t="s">
        <v>96</v>
      </c>
      <c r="E1297" s="41">
        <v>44071</v>
      </c>
      <c r="F1297" s="41">
        <v>44040</v>
      </c>
      <c r="G1297" s="41">
        <v>44405</v>
      </c>
      <c r="H1297" s="25" t="s">
        <v>1066</v>
      </c>
      <c r="I1297" t="s">
        <v>1067</v>
      </c>
      <c r="J1297" s="25" t="s">
        <v>1068</v>
      </c>
      <c r="L1297" s="25" t="s">
        <v>1069</v>
      </c>
      <c r="M1297" s="25" t="s">
        <v>923</v>
      </c>
      <c r="N1297">
        <v>0.76519999999999999</v>
      </c>
      <c r="R1297">
        <v>1500000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15000</v>
      </c>
      <c r="AA1297">
        <v>30000</v>
      </c>
      <c r="AB1297">
        <v>0</v>
      </c>
      <c r="AC1297">
        <v>0</v>
      </c>
      <c r="AD1297">
        <v>15000</v>
      </c>
      <c r="AE1297">
        <v>30000</v>
      </c>
      <c r="AF1297">
        <v>0</v>
      </c>
      <c r="AH1297">
        <v>2015</v>
      </c>
      <c r="AI1297" s="25" t="s">
        <v>110</v>
      </c>
      <c r="AJ1297" t="s">
        <v>1078</v>
      </c>
      <c r="AK1297" s="11">
        <v>8730</v>
      </c>
      <c r="AL1297" s="11">
        <v>0</v>
      </c>
      <c r="AM1297" s="11">
        <v>10</v>
      </c>
      <c r="AN1297" s="11">
        <v>10</v>
      </c>
      <c r="AO1297" s="11">
        <v>0</v>
      </c>
      <c r="AP1297" s="11">
        <v>8750</v>
      </c>
      <c r="AQ1297" s="10">
        <v>15</v>
      </c>
      <c r="AR1297" s="11">
        <f t="shared" si="45"/>
        <v>1312.5</v>
      </c>
      <c r="AS1297" s="13">
        <v>44408</v>
      </c>
      <c r="AT1297" s="10">
        <f t="shared" si="107"/>
        <v>337</v>
      </c>
      <c r="AU1297" s="15">
        <f t="shared" si="126"/>
        <v>8750</v>
      </c>
      <c r="AV1297" s="11"/>
      <c r="AW1297" s="25" t="s">
        <v>684</v>
      </c>
      <c r="AY1297" s="16">
        <v>44408</v>
      </c>
      <c r="AZ1297" s="25" t="s">
        <v>684</v>
      </c>
      <c r="BA1297" s="25"/>
      <c r="BH1297" s="25" t="s">
        <v>1068</v>
      </c>
      <c r="BJ1297" s="25" t="s">
        <v>1069</v>
      </c>
      <c r="BK1297" s="25" t="s">
        <v>923</v>
      </c>
      <c r="BL1297">
        <v>0.76519999999999999</v>
      </c>
      <c r="BM1297" s="25" t="s">
        <v>84</v>
      </c>
      <c r="BR1297" s="25">
        <v>5</v>
      </c>
      <c r="BS1297" s="25" t="s">
        <v>728</v>
      </c>
    </row>
    <row r="1298" spans="2:71">
      <c r="B1298" s="46" t="s">
        <v>1091</v>
      </c>
      <c r="C1298" s="25" t="s">
        <v>73</v>
      </c>
      <c r="E1298" s="41">
        <v>44044</v>
      </c>
      <c r="F1298" s="41">
        <v>44044</v>
      </c>
      <c r="G1298" s="41">
        <v>44409</v>
      </c>
      <c r="H1298" s="25" t="s">
        <v>436</v>
      </c>
      <c r="I1298" t="s">
        <v>1092</v>
      </c>
      <c r="J1298" s="25" t="s">
        <v>438</v>
      </c>
      <c r="L1298" s="25" t="s">
        <v>439</v>
      </c>
      <c r="M1298" s="25" t="s">
        <v>303</v>
      </c>
      <c r="N1298">
        <v>93036</v>
      </c>
      <c r="R1298">
        <v>500000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15000</v>
      </c>
      <c r="AA1298">
        <v>30000</v>
      </c>
      <c r="AB1298">
        <v>0</v>
      </c>
      <c r="AC1298">
        <v>0</v>
      </c>
      <c r="AD1298">
        <v>15000</v>
      </c>
      <c r="AE1298">
        <v>30000</v>
      </c>
      <c r="AF1298">
        <v>0</v>
      </c>
      <c r="AH1298">
        <v>2011</v>
      </c>
      <c r="AI1298" s="25" t="s">
        <v>94</v>
      </c>
      <c r="AJ1298" t="s">
        <v>440</v>
      </c>
      <c r="AK1298" s="11">
        <v>4478</v>
      </c>
      <c r="AL1298" s="11">
        <v>0</v>
      </c>
      <c r="AM1298" s="11">
        <v>11</v>
      </c>
      <c r="AN1298" s="11">
        <v>11</v>
      </c>
      <c r="AO1298" s="11">
        <v>0</v>
      </c>
      <c r="AP1298" s="11">
        <v>4500</v>
      </c>
      <c r="AQ1298" s="10">
        <v>15</v>
      </c>
      <c r="AR1298" s="11">
        <f t="shared" ref="AR1298" si="131">AP1298*AQ1298%</f>
        <v>675</v>
      </c>
      <c r="AS1298" s="13">
        <v>44408</v>
      </c>
      <c r="AT1298" s="10">
        <f t="shared" ref="AT1298" si="132">AS1298-E1298</f>
        <v>364</v>
      </c>
      <c r="AU1298" s="15">
        <f t="shared" ref="AU1298:AU1320" si="133">AP1298</f>
        <v>4500</v>
      </c>
      <c r="AV1298" s="52"/>
      <c r="AW1298" s="25" t="s">
        <v>684</v>
      </c>
      <c r="AY1298" s="16">
        <v>44408</v>
      </c>
      <c r="AZ1298" s="25" t="s">
        <v>684</v>
      </c>
      <c r="BA1298" s="25"/>
      <c r="BH1298" s="25" t="s">
        <v>438</v>
      </c>
      <c r="BJ1298" s="25" t="s">
        <v>439</v>
      </c>
      <c r="BK1298" s="25" t="s">
        <v>303</v>
      </c>
      <c r="BL1298">
        <v>93036</v>
      </c>
      <c r="BM1298" s="25" t="s">
        <v>84</v>
      </c>
      <c r="BR1298" s="25">
        <v>2.35</v>
      </c>
      <c r="BS1298" s="25" t="s">
        <v>728</v>
      </c>
    </row>
    <row r="1299" spans="2:71">
      <c r="B1299" s="46" t="s">
        <v>1091</v>
      </c>
      <c r="C1299" s="25" t="s">
        <v>96</v>
      </c>
      <c r="D1299" t="s">
        <v>698</v>
      </c>
      <c r="E1299" s="41">
        <v>44174</v>
      </c>
      <c r="F1299" s="41">
        <v>44044</v>
      </c>
      <c r="G1299" s="41">
        <v>44409</v>
      </c>
      <c r="H1299" s="25" t="s">
        <v>436</v>
      </c>
      <c r="I1299" t="s">
        <v>1092</v>
      </c>
      <c r="J1299" s="25" t="s">
        <v>438</v>
      </c>
      <c r="L1299" s="25" t="s">
        <v>439</v>
      </c>
      <c r="M1299" s="25" t="s">
        <v>303</v>
      </c>
      <c r="N1299">
        <v>93036</v>
      </c>
      <c r="R1299">
        <v>500000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15000</v>
      </c>
      <c r="AA1299">
        <v>30000</v>
      </c>
      <c r="AB1299">
        <v>0</v>
      </c>
      <c r="AC1299">
        <v>0</v>
      </c>
      <c r="AD1299">
        <v>15000</v>
      </c>
      <c r="AE1299">
        <v>30000</v>
      </c>
      <c r="AF1299">
        <v>0</v>
      </c>
      <c r="AH1299">
        <v>2011</v>
      </c>
      <c r="AI1299" s="25" t="s">
        <v>94</v>
      </c>
      <c r="AJ1299" t="s">
        <v>440</v>
      </c>
      <c r="AK1299" s="11">
        <v>-2883.1</v>
      </c>
      <c r="AL1299" s="11">
        <v>0</v>
      </c>
      <c r="AM1299" s="11">
        <v>-7.08</v>
      </c>
      <c r="AN1299" s="11">
        <v>-7.08</v>
      </c>
      <c r="AO1299" s="11">
        <v>0</v>
      </c>
      <c r="AP1299" s="11">
        <v>-2897.26</v>
      </c>
      <c r="AQ1299" s="10">
        <v>15</v>
      </c>
      <c r="AR1299" s="11">
        <f t="shared" ref="AR1299" si="134">AP1299*AQ1299%</f>
        <v>-434.589</v>
      </c>
      <c r="AS1299" s="13">
        <v>44408</v>
      </c>
      <c r="AT1299" s="10">
        <f t="shared" ref="AT1299" si="135">AS1299-E1299</f>
        <v>234</v>
      </c>
      <c r="AU1299" s="15">
        <f t="shared" si="133"/>
        <v>-2897.26</v>
      </c>
      <c r="AV1299" s="52"/>
      <c r="AW1299" s="25" t="s">
        <v>684</v>
      </c>
      <c r="AY1299" s="16">
        <v>44408</v>
      </c>
      <c r="AZ1299" s="25" t="s">
        <v>684</v>
      </c>
      <c r="BA1299" s="25"/>
      <c r="BH1299" s="25" t="s">
        <v>438</v>
      </c>
      <c r="BJ1299" s="25" t="s">
        <v>439</v>
      </c>
      <c r="BK1299" s="25" t="s">
        <v>303</v>
      </c>
      <c r="BL1299">
        <v>93036</v>
      </c>
      <c r="BM1299" s="25" t="s">
        <v>84</v>
      </c>
      <c r="BR1299" s="25">
        <v>2.35</v>
      </c>
      <c r="BS1299" s="25" t="s">
        <v>728</v>
      </c>
    </row>
    <row r="1300" spans="2:71">
      <c r="B1300" s="46" t="s">
        <v>1093</v>
      </c>
      <c r="C1300" s="25" t="s">
        <v>73</v>
      </c>
      <c r="E1300" s="41">
        <v>44049</v>
      </c>
      <c r="F1300" s="41">
        <v>44049</v>
      </c>
      <c r="G1300" s="41">
        <v>44414</v>
      </c>
      <c r="H1300" s="25" t="s">
        <v>1094</v>
      </c>
      <c r="J1300" s="25" t="s">
        <v>1095</v>
      </c>
      <c r="L1300" s="25" t="s">
        <v>1096</v>
      </c>
      <c r="M1300" s="25" t="s">
        <v>627</v>
      </c>
      <c r="N1300">
        <v>23434</v>
      </c>
      <c r="R1300">
        <v>1500000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25000</v>
      </c>
      <c r="AA1300">
        <v>50000</v>
      </c>
      <c r="AB1300">
        <v>20000</v>
      </c>
      <c r="AC1300">
        <v>0</v>
      </c>
      <c r="AD1300">
        <v>25000</v>
      </c>
      <c r="AE1300">
        <v>50000</v>
      </c>
      <c r="AF1300">
        <v>20000</v>
      </c>
      <c r="AH1300">
        <v>2011</v>
      </c>
      <c r="AI1300" s="25" t="s">
        <v>90</v>
      </c>
      <c r="AJ1300" t="s">
        <v>1097</v>
      </c>
      <c r="AK1300" s="11">
        <v>5730</v>
      </c>
      <c r="AL1300" s="11">
        <v>0</v>
      </c>
      <c r="AM1300" s="11">
        <v>10</v>
      </c>
      <c r="AN1300" s="11">
        <v>10</v>
      </c>
      <c r="AO1300" s="11">
        <v>0</v>
      </c>
      <c r="AP1300" s="11">
        <v>5750</v>
      </c>
      <c r="AQ1300" s="10">
        <v>15</v>
      </c>
      <c r="AR1300" s="11">
        <f t="shared" ref="AR1300:AR1301" si="136">AP1300*AQ1300%</f>
        <v>862.5</v>
      </c>
      <c r="AS1300" s="13">
        <v>44408</v>
      </c>
      <c r="AT1300" s="10">
        <f t="shared" ref="AT1300:AT1301" si="137">AS1300-E1300</f>
        <v>359</v>
      </c>
      <c r="AU1300" s="15">
        <f t="shared" si="133"/>
        <v>5750</v>
      </c>
      <c r="AV1300" s="11"/>
      <c r="AW1300" s="25" t="s">
        <v>684</v>
      </c>
      <c r="AY1300" s="16">
        <v>44408</v>
      </c>
      <c r="AZ1300" s="25" t="s">
        <v>684</v>
      </c>
      <c r="BA1300" s="25"/>
      <c r="BH1300" s="25" t="s">
        <v>1095</v>
      </c>
      <c r="BJ1300" s="25" t="s">
        <v>1096</v>
      </c>
      <c r="BK1300" s="25" t="s">
        <v>627</v>
      </c>
      <c r="BL1300">
        <v>23434</v>
      </c>
      <c r="BM1300" s="25" t="s">
        <v>84</v>
      </c>
      <c r="BR1300" s="25">
        <v>2.25</v>
      </c>
      <c r="BS1300" s="25" t="s">
        <v>728</v>
      </c>
    </row>
    <row r="1301" spans="2:71">
      <c r="B1301" s="46" t="s">
        <v>1093</v>
      </c>
      <c r="C1301" s="25" t="s">
        <v>73</v>
      </c>
      <c r="E1301" s="41">
        <v>44049</v>
      </c>
      <c r="F1301" s="41">
        <v>44049</v>
      </c>
      <c r="G1301" s="41">
        <v>44414</v>
      </c>
      <c r="H1301" s="25" t="s">
        <v>1094</v>
      </c>
      <c r="J1301" s="25" t="s">
        <v>1095</v>
      </c>
      <c r="L1301" s="25" t="s">
        <v>1096</v>
      </c>
      <c r="M1301" s="25" t="s">
        <v>627</v>
      </c>
      <c r="N1301">
        <v>23434</v>
      </c>
      <c r="R1301">
        <v>1500000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25000</v>
      </c>
      <c r="AA1301">
        <v>50000</v>
      </c>
      <c r="AB1301">
        <v>20000</v>
      </c>
      <c r="AC1301">
        <v>0</v>
      </c>
      <c r="AD1301">
        <v>25000</v>
      </c>
      <c r="AE1301">
        <v>50000</v>
      </c>
      <c r="AF1301">
        <v>20000</v>
      </c>
      <c r="AH1301">
        <v>2008</v>
      </c>
      <c r="AI1301" s="25" t="s">
        <v>90</v>
      </c>
      <c r="AJ1301" t="s">
        <v>1098</v>
      </c>
      <c r="AK1301" s="11">
        <v>5730</v>
      </c>
      <c r="AL1301" s="11">
        <v>0</v>
      </c>
      <c r="AM1301" s="11">
        <v>10</v>
      </c>
      <c r="AN1301" s="11">
        <v>10</v>
      </c>
      <c r="AO1301" s="11">
        <v>0</v>
      </c>
      <c r="AP1301" s="11">
        <v>5750</v>
      </c>
      <c r="AQ1301" s="10">
        <v>15</v>
      </c>
      <c r="AR1301" s="11">
        <f t="shared" si="136"/>
        <v>862.5</v>
      </c>
      <c r="AS1301" s="13">
        <v>44408</v>
      </c>
      <c r="AT1301" s="10">
        <f t="shared" si="137"/>
        <v>359</v>
      </c>
      <c r="AU1301" s="15">
        <f t="shared" si="133"/>
        <v>5750</v>
      </c>
      <c r="AV1301" s="11"/>
      <c r="AW1301" s="25" t="s">
        <v>684</v>
      </c>
      <c r="AY1301" s="16">
        <v>44408</v>
      </c>
      <c r="AZ1301" s="25" t="s">
        <v>684</v>
      </c>
      <c r="BA1301" s="25"/>
      <c r="BH1301" s="25" t="s">
        <v>1095</v>
      </c>
      <c r="BJ1301" s="25" t="s">
        <v>1096</v>
      </c>
      <c r="BK1301" s="25" t="s">
        <v>627</v>
      </c>
      <c r="BL1301">
        <v>23434</v>
      </c>
      <c r="BM1301" s="25" t="s">
        <v>84</v>
      </c>
      <c r="BR1301" s="25">
        <v>2.25</v>
      </c>
      <c r="BS1301" s="25" t="s">
        <v>728</v>
      </c>
    </row>
    <row r="1302" spans="2:71">
      <c r="B1302" s="46" t="s">
        <v>1099</v>
      </c>
      <c r="C1302" s="25" t="s">
        <v>73</v>
      </c>
      <c r="E1302" s="41">
        <v>44047</v>
      </c>
      <c r="F1302" s="41">
        <v>44047</v>
      </c>
      <c r="G1302" s="41">
        <v>44412</v>
      </c>
      <c r="H1302" s="25" t="s">
        <v>478</v>
      </c>
      <c r="I1302" t="s">
        <v>1100</v>
      </c>
      <c r="J1302" s="25" t="s">
        <v>480</v>
      </c>
      <c r="L1302" s="25" t="s">
        <v>481</v>
      </c>
      <c r="M1302" s="25" t="s">
        <v>303</v>
      </c>
      <c r="N1302">
        <v>93309</v>
      </c>
      <c r="R1302">
        <v>100000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15000</v>
      </c>
      <c r="AA1302">
        <v>30000</v>
      </c>
      <c r="AB1302">
        <v>0</v>
      </c>
      <c r="AC1302">
        <v>0</v>
      </c>
      <c r="AD1302">
        <v>15000</v>
      </c>
      <c r="AE1302">
        <v>30000</v>
      </c>
      <c r="AF1302">
        <v>0</v>
      </c>
      <c r="AH1302">
        <v>2003</v>
      </c>
      <c r="AI1302" s="25" t="s">
        <v>135</v>
      </c>
      <c r="AJ1302" t="s">
        <v>482</v>
      </c>
      <c r="AK1302" s="11">
        <v>3478</v>
      </c>
      <c r="AL1302" s="11">
        <v>0</v>
      </c>
      <c r="AM1302" s="11">
        <v>11</v>
      </c>
      <c r="AN1302" s="11">
        <v>11</v>
      </c>
      <c r="AO1302" s="11">
        <v>0</v>
      </c>
      <c r="AP1302" s="11">
        <v>3500</v>
      </c>
      <c r="AQ1302" s="10">
        <v>15</v>
      </c>
      <c r="AR1302" s="11">
        <f t="shared" ref="AR1302" si="138">AP1302*AQ1302%</f>
        <v>525</v>
      </c>
      <c r="AS1302" s="13">
        <v>44408</v>
      </c>
      <c r="AT1302" s="10">
        <f t="shared" ref="AT1302" si="139">AS1302-E1302</f>
        <v>361</v>
      </c>
      <c r="AU1302" s="15">
        <f t="shared" si="133"/>
        <v>3500</v>
      </c>
      <c r="AV1302" s="11"/>
      <c r="AW1302" s="25" t="s">
        <v>684</v>
      </c>
      <c r="AY1302" s="16">
        <v>44408</v>
      </c>
      <c r="AZ1302" s="25" t="s">
        <v>684</v>
      </c>
      <c r="BA1302" s="25"/>
      <c r="BH1302" s="25" t="s">
        <v>480</v>
      </c>
      <c r="BJ1302" s="25" t="s">
        <v>481</v>
      </c>
      <c r="BK1302" s="25" t="s">
        <v>303</v>
      </c>
      <c r="BL1302">
        <v>93309</v>
      </c>
      <c r="BM1302" s="25" t="s">
        <v>84</v>
      </c>
      <c r="BR1302" s="25">
        <v>2.35</v>
      </c>
      <c r="BS1302" s="25" t="s">
        <v>728</v>
      </c>
    </row>
    <row r="1303" spans="2:71">
      <c r="B1303" s="46" t="s">
        <v>1101</v>
      </c>
      <c r="C1303" s="25" t="s">
        <v>73</v>
      </c>
      <c r="E1303" s="41">
        <v>44057</v>
      </c>
      <c r="F1303" s="41">
        <v>44057</v>
      </c>
      <c r="G1303" s="41">
        <v>44422</v>
      </c>
      <c r="H1303" s="25" t="s">
        <v>1102</v>
      </c>
      <c r="J1303" s="25" t="s">
        <v>1103</v>
      </c>
      <c r="L1303" s="25" t="s">
        <v>1104</v>
      </c>
      <c r="M1303" s="25" t="s">
        <v>923</v>
      </c>
      <c r="N1303">
        <v>0.79239999999999999</v>
      </c>
      <c r="R1303">
        <v>1500000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15000</v>
      </c>
      <c r="AA1303">
        <v>30000</v>
      </c>
      <c r="AB1303">
        <v>0</v>
      </c>
      <c r="AC1303">
        <v>0</v>
      </c>
      <c r="AD1303">
        <v>15000</v>
      </c>
      <c r="AE1303">
        <v>30000</v>
      </c>
      <c r="AF1303">
        <v>0</v>
      </c>
      <c r="AH1303">
        <v>2007</v>
      </c>
      <c r="AI1303" s="25" t="s">
        <v>122</v>
      </c>
      <c r="AJ1303" t="s">
        <v>1105</v>
      </c>
      <c r="AK1303" s="11">
        <v>6490</v>
      </c>
      <c r="AL1303" s="11">
        <v>0</v>
      </c>
      <c r="AM1303" s="11">
        <v>11</v>
      </c>
      <c r="AN1303" s="11">
        <v>11</v>
      </c>
      <c r="AO1303" s="11">
        <v>0</v>
      </c>
      <c r="AP1303" s="11">
        <v>6512</v>
      </c>
      <c r="AQ1303" s="10">
        <v>15</v>
      </c>
      <c r="AR1303" s="11">
        <f t="shared" ref="AR1303:AR1304" si="140">AP1303*AQ1303%</f>
        <v>976.8</v>
      </c>
      <c r="AS1303" s="13">
        <v>44408</v>
      </c>
      <c r="AT1303" s="10">
        <f t="shared" ref="AT1303:AT1304" si="141">AS1303-E1303</f>
        <v>351</v>
      </c>
      <c r="AU1303" s="15">
        <f t="shared" si="133"/>
        <v>6512</v>
      </c>
      <c r="AV1303" s="11"/>
      <c r="AW1303" s="25" t="s">
        <v>684</v>
      </c>
      <c r="AY1303" s="16">
        <v>44408</v>
      </c>
      <c r="AZ1303" s="25" t="s">
        <v>684</v>
      </c>
      <c r="BA1303" s="25"/>
      <c r="BH1303" s="25" t="s">
        <v>1103</v>
      </c>
      <c r="BJ1303" s="25" t="s">
        <v>1104</v>
      </c>
      <c r="BK1303" s="25" t="s">
        <v>923</v>
      </c>
      <c r="BL1303">
        <v>0.79239999999999999</v>
      </c>
      <c r="BM1303" s="25" t="s">
        <v>84</v>
      </c>
      <c r="BR1303" s="25">
        <v>5</v>
      </c>
      <c r="BS1303" s="25" t="s">
        <v>728</v>
      </c>
    </row>
    <row r="1304" spans="2:71">
      <c r="B1304" s="46" t="s">
        <v>1101</v>
      </c>
      <c r="C1304" s="25" t="s">
        <v>73</v>
      </c>
      <c r="E1304" s="41">
        <v>44057</v>
      </c>
      <c r="F1304" s="41">
        <v>44057</v>
      </c>
      <c r="G1304" s="41">
        <v>44422</v>
      </c>
      <c r="H1304" s="25" t="s">
        <v>1102</v>
      </c>
      <c r="J1304" s="25" t="s">
        <v>1103</v>
      </c>
      <c r="L1304" s="25" t="s">
        <v>1104</v>
      </c>
      <c r="M1304" s="25" t="s">
        <v>923</v>
      </c>
      <c r="N1304">
        <v>0.79239999999999999</v>
      </c>
      <c r="R1304">
        <v>1500000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15000</v>
      </c>
      <c r="AA1304">
        <v>30000</v>
      </c>
      <c r="AB1304">
        <v>0</v>
      </c>
      <c r="AC1304">
        <v>0</v>
      </c>
      <c r="AD1304">
        <v>15000</v>
      </c>
      <c r="AE1304">
        <v>30000</v>
      </c>
      <c r="AF1304">
        <v>0</v>
      </c>
      <c r="AH1304">
        <v>2005</v>
      </c>
      <c r="AI1304" s="25" t="s">
        <v>122</v>
      </c>
      <c r="AJ1304" t="s">
        <v>1106</v>
      </c>
      <c r="AK1304" s="11">
        <v>6490</v>
      </c>
      <c r="AL1304" s="11">
        <v>0</v>
      </c>
      <c r="AM1304" s="11">
        <v>11</v>
      </c>
      <c r="AN1304" s="11">
        <v>11</v>
      </c>
      <c r="AO1304" s="11">
        <v>0</v>
      </c>
      <c r="AP1304" s="11">
        <v>6512</v>
      </c>
      <c r="AQ1304" s="10">
        <v>15</v>
      </c>
      <c r="AR1304" s="11">
        <f t="shared" si="140"/>
        <v>976.8</v>
      </c>
      <c r="AS1304" s="13">
        <v>44408</v>
      </c>
      <c r="AT1304" s="10">
        <f t="shared" si="141"/>
        <v>351</v>
      </c>
      <c r="AU1304" s="15">
        <f t="shared" si="133"/>
        <v>6512</v>
      </c>
      <c r="AV1304" s="11"/>
      <c r="AW1304" s="25" t="s">
        <v>684</v>
      </c>
      <c r="AY1304" s="16">
        <v>44408</v>
      </c>
      <c r="AZ1304" s="25" t="s">
        <v>684</v>
      </c>
      <c r="BA1304" s="25"/>
      <c r="BH1304" s="25" t="s">
        <v>1103</v>
      </c>
      <c r="BJ1304" s="25" t="s">
        <v>1104</v>
      </c>
      <c r="BK1304" s="25" t="s">
        <v>923</v>
      </c>
      <c r="BL1304">
        <v>0.79239999999999999</v>
      </c>
      <c r="BM1304" s="25" t="s">
        <v>84</v>
      </c>
      <c r="BR1304" s="25">
        <v>5</v>
      </c>
      <c r="BS1304" s="25" t="s">
        <v>728</v>
      </c>
    </row>
    <row r="1305" spans="2:71">
      <c r="B1305" s="46" t="s">
        <v>1101</v>
      </c>
      <c r="C1305" s="25" t="s">
        <v>96</v>
      </c>
      <c r="E1305" s="41">
        <v>44130</v>
      </c>
      <c r="F1305" s="41">
        <v>44057</v>
      </c>
      <c r="G1305" s="41">
        <v>44422</v>
      </c>
      <c r="H1305" s="25" t="s">
        <v>1102</v>
      </c>
      <c r="J1305" s="25" t="s">
        <v>1103</v>
      </c>
      <c r="L1305" s="25" t="s">
        <v>1104</v>
      </c>
      <c r="M1305" s="25" t="s">
        <v>923</v>
      </c>
      <c r="N1305">
        <v>0.79239999999999999</v>
      </c>
      <c r="R1305">
        <v>1500000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15000</v>
      </c>
      <c r="AA1305">
        <v>30000</v>
      </c>
      <c r="AB1305">
        <v>0</v>
      </c>
      <c r="AC1305">
        <v>0</v>
      </c>
      <c r="AD1305">
        <v>15000</v>
      </c>
      <c r="AE1305">
        <v>30000</v>
      </c>
      <c r="AF1305">
        <v>0</v>
      </c>
      <c r="AH1305">
        <v>2005</v>
      </c>
      <c r="AI1305" s="25" t="s">
        <v>122</v>
      </c>
      <c r="AJ1305" t="s">
        <v>1106</v>
      </c>
      <c r="AK1305" s="11">
        <v>-5192</v>
      </c>
      <c r="AL1305" s="11">
        <v>0</v>
      </c>
      <c r="AM1305" s="11">
        <v>-8.8000000000000007</v>
      </c>
      <c r="AN1305" s="11">
        <v>-8.8000000000000007</v>
      </c>
      <c r="AO1305" s="11">
        <v>0</v>
      </c>
      <c r="AP1305" s="11">
        <v>-5209.6000000000004</v>
      </c>
      <c r="AQ1305" s="10">
        <v>15</v>
      </c>
      <c r="AR1305" s="11">
        <f t="shared" ref="AR1305:AR1306" si="142">AP1305*AQ1305%</f>
        <v>-781.44</v>
      </c>
      <c r="AS1305" s="13">
        <v>44408</v>
      </c>
      <c r="AT1305" s="10">
        <f t="shared" ref="AT1305:AT1306" si="143">AS1305-E1305</f>
        <v>278</v>
      </c>
      <c r="AU1305" s="15">
        <f t="shared" si="133"/>
        <v>-5209.6000000000004</v>
      </c>
      <c r="AV1305" s="11"/>
      <c r="AW1305" s="25" t="s">
        <v>684</v>
      </c>
      <c r="AY1305" s="16">
        <v>44408</v>
      </c>
      <c r="AZ1305" s="25" t="s">
        <v>684</v>
      </c>
      <c r="BA1305" s="25"/>
      <c r="BH1305" s="25" t="s">
        <v>1103</v>
      </c>
      <c r="BJ1305" s="25" t="s">
        <v>1104</v>
      </c>
      <c r="BK1305" s="25" t="s">
        <v>923</v>
      </c>
      <c r="BL1305">
        <v>0.79239999999999999</v>
      </c>
      <c r="BM1305" s="25" t="s">
        <v>84</v>
      </c>
      <c r="BR1305" s="25">
        <v>5</v>
      </c>
      <c r="BS1305" s="25" t="s">
        <v>728</v>
      </c>
    </row>
    <row r="1306" spans="2:71">
      <c r="B1306" s="46" t="s">
        <v>1101</v>
      </c>
      <c r="C1306" s="25" t="s">
        <v>96</v>
      </c>
      <c r="E1306" s="41">
        <v>44130</v>
      </c>
      <c r="F1306" s="41">
        <v>44057</v>
      </c>
      <c r="G1306" s="41">
        <v>44422</v>
      </c>
      <c r="H1306" s="25" t="s">
        <v>1102</v>
      </c>
      <c r="J1306" s="25" t="s">
        <v>1103</v>
      </c>
      <c r="L1306" s="25" t="s">
        <v>1104</v>
      </c>
      <c r="M1306" s="25" t="s">
        <v>923</v>
      </c>
      <c r="N1306">
        <v>0.79239999999999999</v>
      </c>
      <c r="R1306">
        <v>1500000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15000</v>
      </c>
      <c r="AA1306">
        <v>30000</v>
      </c>
      <c r="AB1306">
        <v>0</v>
      </c>
      <c r="AC1306">
        <v>0</v>
      </c>
      <c r="AD1306">
        <v>15000</v>
      </c>
      <c r="AE1306">
        <v>30000</v>
      </c>
      <c r="AF1306">
        <v>0</v>
      </c>
      <c r="AH1306">
        <v>2009</v>
      </c>
      <c r="AI1306" s="25" t="s">
        <v>122</v>
      </c>
      <c r="AJ1306" t="s">
        <v>1162</v>
      </c>
      <c r="AK1306" s="11">
        <v>5192</v>
      </c>
      <c r="AL1306" s="11">
        <v>0</v>
      </c>
      <c r="AM1306" s="11">
        <v>8.8000000000000007</v>
      </c>
      <c r="AN1306" s="11">
        <v>8.8000000000000007</v>
      </c>
      <c r="AO1306" s="11">
        <v>0</v>
      </c>
      <c r="AP1306" s="11">
        <v>5209.6000000000004</v>
      </c>
      <c r="AQ1306" s="10">
        <v>15</v>
      </c>
      <c r="AR1306" s="11">
        <f t="shared" si="142"/>
        <v>781.44</v>
      </c>
      <c r="AS1306" s="13">
        <v>44408</v>
      </c>
      <c r="AT1306" s="10">
        <f t="shared" si="143"/>
        <v>278</v>
      </c>
      <c r="AU1306" s="15">
        <f t="shared" si="133"/>
        <v>5209.6000000000004</v>
      </c>
      <c r="AV1306" s="11"/>
      <c r="AW1306" s="25" t="s">
        <v>684</v>
      </c>
      <c r="AY1306" s="16">
        <v>44408</v>
      </c>
      <c r="AZ1306" s="25" t="s">
        <v>684</v>
      </c>
      <c r="BA1306" s="25"/>
      <c r="BH1306" s="25" t="s">
        <v>1103</v>
      </c>
      <c r="BJ1306" s="25" t="s">
        <v>1104</v>
      </c>
      <c r="BK1306" s="25" t="s">
        <v>923</v>
      </c>
      <c r="BL1306">
        <v>0.79239999999999999</v>
      </c>
      <c r="BM1306" s="25" t="s">
        <v>84</v>
      </c>
      <c r="BR1306" s="25">
        <v>5</v>
      </c>
      <c r="BS1306" s="25" t="s">
        <v>728</v>
      </c>
    </row>
    <row r="1307" spans="2:71">
      <c r="B1307" s="46" t="s">
        <v>1107</v>
      </c>
      <c r="C1307" s="25" t="s">
        <v>73</v>
      </c>
      <c r="E1307" s="41">
        <v>44067</v>
      </c>
      <c r="F1307" s="41">
        <v>44067</v>
      </c>
      <c r="G1307" s="41">
        <v>44432</v>
      </c>
      <c r="H1307" s="25" t="s">
        <v>1108</v>
      </c>
      <c r="J1307" s="25" t="s">
        <v>1109</v>
      </c>
      <c r="L1307" s="25" t="s">
        <v>1110</v>
      </c>
      <c r="M1307" s="25" t="s">
        <v>923</v>
      </c>
      <c r="N1307">
        <v>0.79620000000000002</v>
      </c>
      <c r="R1307">
        <v>1500000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15000</v>
      </c>
      <c r="AA1307">
        <v>30000</v>
      </c>
      <c r="AB1307">
        <v>5000</v>
      </c>
      <c r="AC1307">
        <v>0</v>
      </c>
      <c r="AD1307">
        <v>15000</v>
      </c>
      <c r="AE1307">
        <v>30000</v>
      </c>
      <c r="AF1307">
        <v>5000</v>
      </c>
      <c r="AH1307">
        <v>2004</v>
      </c>
      <c r="AI1307" s="25" t="s">
        <v>372</v>
      </c>
      <c r="AJ1307" t="s">
        <v>1111</v>
      </c>
      <c r="AK1307" s="11">
        <v>6228</v>
      </c>
      <c r="AL1307" s="11">
        <v>0</v>
      </c>
      <c r="AM1307" s="11">
        <v>11</v>
      </c>
      <c r="AN1307" s="11">
        <v>11</v>
      </c>
      <c r="AO1307" s="11">
        <v>0</v>
      </c>
      <c r="AP1307" s="11">
        <v>6250</v>
      </c>
      <c r="AQ1307" s="10">
        <v>15</v>
      </c>
      <c r="AR1307" s="11">
        <f t="shared" ref="AR1307" si="144">AP1307*AQ1307%</f>
        <v>937.5</v>
      </c>
      <c r="AS1307" s="13">
        <v>44408</v>
      </c>
      <c r="AT1307" s="10">
        <f t="shared" ref="AT1307" si="145">AS1307-E1307</f>
        <v>341</v>
      </c>
      <c r="AU1307" s="15">
        <f t="shared" si="133"/>
        <v>6250</v>
      </c>
      <c r="AV1307" s="11"/>
      <c r="AW1307" s="25" t="s">
        <v>684</v>
      </c>
      <c r="AY1307" s="16">
        <v>44408</v>
      </c>
      <c r="AZ1307" s="25" t="s">
        <v>684</v>
      </c>
      <c r="BA1307" s="25"/>
      <c r="BH1307" s="25" t="s">
        <v>1109</v>
      </c>
      <c r="BJ1307" s="25" t="s">
        <v>1110</v>
      </c>
      <c r="BK1307" s="25" t="s">
        <v>923</v>
      </c>
      <c r="BL1307">
        <v>0.79620000000000002</v>
      </c>
      <c r="BM1307" s="25" t="s">
        <v>84</v>
      </c>
      <c r="BR1307" s="25">
        <v>5</v>
      </c>
      <c r="BS1307" s="25" t="s">
        <v>728</v>
      </c>
    </row>
    <row r="1308" spans="2:71">
      <c r="B1308" s="46" t="s">
        <v>1107</v>
      </c>
      <c r="C1308" s="25" t="s">
        <v>96</v>
      </c>
      <c r="D1308">
        <v>1</v>
      </c>
      <c r="E1308" s="41">
        <v>44257</v>
      </c>
      <c r="F1308" s="41">
        <v>44067</v>
      </c>
      <c r="G1308" s="41">
        <v>44432</v>
      </c>
      <c r="H1308" s="25" t="s">
        <v>1108</v>
      </c>
      <c r="J1308" s="25" t="s">
        <v>1109</v>
      </c>
      <c r="L1308" s="25" t="s">
        <v>1110</v>
      </c>
      <c r="M1308" s="25" t="s">
        <v>923</v>
      </c>
      <c r="N1308">
        <v>0.79620000000000002</v>
      </c>
      <c r="R1308">
        <v>1500000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15000</v>
      </c>
      <c r="AA1308">
        <v>30000</v>
      </c>
      <c r="AB1308">
        <v>5000</v>
      </c>
      <c r="AC1308">
        <v>0</v>
      </c>
      <c r="AD1308">
        <v>15000</v>
      </c>
      <c r="AE1308">
        <v>30000</v>
      </c>
      <c r="AF1308">
        <v>5000</v>
      </c>
      <c r="AH1308">
        <v>2007</v>
      </c>
      <c r="AI1308" s="25" t="s">
        <v>110</v>
      </c>
      <c r="AJ1308" t="s">
        <v>1473</v>
      </c>
      <c r="AK1308" s="11">
        <v>2986.04</v>
      </c>
      <c r="AL1308" s="11">
        <v>0</v>
      </c>
      <c r="AM1308" s="11">
        <v>5.27</v>
      </c>
      <c r="AN1308" s="11">
        <v>5.27</v>
      </c>
      <c r="AO1308" s="11">
        <v>0</v>
      </c>
      <c r="AP1308" s="11">
        <v>2996.58</v>
      </c>
      <c r="AQ1308" s="10">
        <v>15</v>
      </c>
      <c r="AR1308" s="11">
        <f t="shared" ref="AR1308:AR1314" si="146">AP1308*AQ1308%</f>
        <v>449.48699999999997</v>
      </c>
      <c r="AS1308" s="13">
        <v>44408</v>
      </c>
      <c r="AT1308" s="10">
        <f t="shared" ref="AT1308:AT1314" si="147">AS1308-E1308</f>
        <v>151</v>
      </c>
      <c r="AU1308" s="15">
        <f t="shared" si="133"/>
        <v>2996.58</v>
      </c>
      <c r="AV1308" s="11"/>
      <c r="AW1308" s="25" t="s">
        <v>684</v>
      </c>
      <c r="AY1308" s="16">
        <v>44408</v>
      </c>
      <c r="AZ1308" s="25" t="s">
        <v>684</v>
      </c>
      <c r="BA1308" s="25"/>
      <c r="BH1308" s="25" t="s">
        <v>1109</v>
      </c>
      <c r="BJ1308" s="25" t="s">
        <v>1110</v>
      </c>
      <c r="BK1308" s="25" t="s">
        <v>923</v>
      </c>
      <c r="BL1308">
        <v>0.79620000000000002</v>
      </c>
      <c r="BM1308" s="25" t="s">
        <v>84</v>
      </c>
      <c r="BR1308" s="25">
        <v>5</v>
      </c>
      <c r="BS1308" s="25" t="s">
        <v>728</v>
      </c>
    </row>
    <row r="1309" spans="2:71">
      <c r="B1309" s="46" t="s">
        <v>1107</v>
      </c>
      <c r="C1309" s="25" t="s">
        <v>96</v>
      </c>
      <c r="D1309">
        <v>2</v>
      </c>
      <c r="E1309" s="41">
        <v>44259</v>
      </c>
      <c r="F1309" s="41">
        <v>44067</v>
      </c>
      <c r="G1309" s="41">
        <v>44432</v>
      </c>
      <c r="H1309" s="25" t="s">
        <v>1108</v>
      </c>
      <c r="J1309" s="25" t="s">
        <v>1109</v>
      </c>
      <c r="L1309" s="25" t="s">
        <v>1110</v>
      </c>
      <c r="M1309" s="25" t="s">
        <v>923</v>
      </c>
      <c r="N1309">
        <v>0.79620000000000002</v>
      </c>
      <c r="R1309">
        <v>1500000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15000</v>
      </c>
      <c r="AA1309">
        <v>30000</v>
      </c>
      <c r="AB1309">
        <v>5000</v>
      </c>
      <c r="AC1309">
        <v>0</v>
      </c>
      <c r="AD1309">
        <v>15000</v>
      </c>
      <c r="AE1309">
        <v>30000</v>
      </c>
      <c r="AF1309">
        <v>5000</v>
      </c>
      <c r="AH1309">
        <v>2004</v>
      </c>
      <c r="AI1309" s="25" t="s">
        <v>372</v>
      </c>
      <c r="AJ1309" t="s">
        <v>1111</v>
      </c>
      <c r="AK1309" s="11">
        <v>-2951.9</v>
      </c>
      <c r="AL1309" s="11">
        <v>0</v>
      </c>
      <c r="AM1309" s="11">
        <v>-5.21</v>
      </c>
      <c r="AN1309" s="11">
        <v>-5.21</v>
      </c>
      <c r="AO1309" s="11">
        <v>0</v>
      </c>
      <c r="AP1309" s="11">
        <v>-2962.32</v>
      </c>
      <c r="AQ1309" s="10">
        <v>15</v>
      </c>
      <c r="AR1309" s="11">
        <f t="shared" si="146"/>
        <v>-444.34800000000001</v>
      </c>
      <c r="AS1309" s="13">
        <v>44408</v>
      </c>
      <c r="AT1309" s="10">
        <f t="shared" si="147"/>
        <v>149</v>
      </c>
      <c r="AU1309" s="15">
        <f t="shared" si="133"/>
        <v>-2962.32</v>
      </c>
      <c r="AV1309" s="11"/>
      <c r="AW1309" s="25" t="s">
        <v>684</v>
      </c>
      <c r="AY1309" s="16">
        <v>44408</v>
      </c>
      <c r="AZ1309" s="25" t="s">
        <v>684</v>
      </c>
      <c r="BA1309" s="25"/>
      <c r="BH1309" s="25" t="s">
        <v>1109</v>
      </c>
      <c r="BJ1309" s="25" t="s">
        <v>1110</v>
      </c>
      <c r="BK1309" s="25" t="s">
        <v>923</v>
      </c>
      <c r="BL1309">
        <v>0.79620000000000002</v>
      </c>
      <c r="BM1309" s="25" t="s">
        <v>84</v>
      </c>
      <c r="BR1309" s="25">
        <v>5</v>
      </c>
      <c r="BS1309" s="25" t="s">
        <v>728</v>
      </c>
    </row>
    <row r="1310" spans="2:71">
      <c r="B1310" s="46" t="s">
        <v>1107</v>
      </c>
      <c r="C1310" s="25" t="s">
        <v>96</v>
      </c>
      <c r="D1310">
        <v>2</v>
      </c>
      <c r="E1310" s="41">
        <v>44259</v>
      </c>
      <c r="F1310" s="41">
        <v>44067</v>
      </c>
      <c r="G1310" s="41">
        <v>44432</v>
      </c>
      <c r="H1310" s="25" t="s">
        <v>1108</v>
      </c>
      <c r="J1310" s="25" t="s">
        <v>1109</v>
      </c>
      <c r="L1310" s="25" t="s">
        <v>1110</v>
      </c>
      <c r="M1310" s="25" t="s">
        <v>923</v>
      </c>
      <c r="N1310">
        <v>0.79620000000000002</v>
      </c>
      <c r="R1310">
        <v>1500000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15000</v>
      </c>
      <c r="AA1310">
        <v>30000</v>
      </c>
      <c r="AB1310">
        <v>5000</v>
      </c>
      <c r="AC1310">
        <v>0</v>
      </c>
      <c r="AD1310">
        <v>15000</v>
      </c>
      <c r="AE1310">
        <v>30000</v>
      </c>
      <c r="AF1310">
        <v>5000</v>
      </c>
      <c r="AH1310">
        <v>2007</v>
      </c>
      <c r="AI1310" s="25" t="s">
        <v>372</v>
      </c>
      <c r="AJ1310" t="s">
        <v>1474</v>
      </c>
      <c r="AK1310" s="11">
        <v>2951.9</v>
      </c>
      <c r="AL1310" s="11">
        <v>0</v>
      </c>
      <c r="AM1310" s="11">
        <v>5.21</v>
      </c>
      <c r="AN1310" s="11">
        <v>5.21</v>
      </c>
      <c r="AO1310" s="11">
        <v>0</v>
      </c>
      <c r="AP1310" s="11">
        <v>2962.32</v>
      </c>
      <c r="AQ1310" s="10">
        <v>15</v>
      </c>
      <c r="AR1310" s="11">
        <f t="shared" si="146"/>
        <v>444.34800000000001</v>
      </c>
      <c r="AS1310" s="13">
        <v>44408</v>
      </c>
      <c r="AT1310" s="10">
        <f t="shared" si="147"/>
        <v>149</v>
      </c>
      <c r="AU1310" s="15">
        <f t="shared" si="133"/>
        <v>2962.32</v>
      </c>
      <c r="AV1310" s="11"/>
      <c r="AW1310" s="25" t="s">
        <v>684</v>
      </c>
      <c r="AY1310" s="16">
        <v>44408</v>
      </c>
      <c r="AZ1310" s="25" t="s">
        <v>684</v>
      </c>
      <c r="BA1310" s="25"/>
      <c r="BH1310" s="25" t="s">
        <v>1109</v>
      </c>
      <c r="BJ1310" s="25" t="s">
        <v>1110</v>
      </c>
      <c r="BK1310" s="25" t="s">
        <v>923</v>
      </c>
      <c r="BL1310">
        <v>0.79620000000000002</v>
      </c>
      <c r="BM1310" s="25" t="s">
        <v>84</v>
      </c>
      <c r="BR1310" s="25">
        <v>5</v>
      </c>
      <c r="BS1310" s="25" t="s">
        <v>728</v>
      </c>
    </row>
    <row r="1311" spans="2:71">
      <c r="B1311" s="46" t="s">
        <v>1107</v>
      </c>
      <c r="C1311" s="25" t="s">
        <v>96</v>
      </c>
      <c r="D1311">
        <v>3</v>
      </c>
      <c r="E1311" s="41">
        <v>44263</v>
      </c>
      <c r="F1311" s="41">
        <v>44067</v>
      </c>
      <c r="G1311" s="41">
        <v>44432</v>
      </c>
      <c r="H1311" s="25" t="s">
        <v>1108</v>
      </c>
      <c r="J1311" s="25" t="s">
        <v>1109</v>
      </c>
      <c r="L1311" s="25" t="s">
        <v>1110</v>
      </c>
      <c r="M1311" s="25" t="s">
        <v>923</v>
      </c>
      <c r="N1311">
        <v>0.79620000000000002</v>
      </c>
      <c r="R1311">
        <v>1500000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15000</v>
      </c>
      <c r="AA1311">
        <v>30000</v>
      </c>
      <c r="AB1311">
        <v>5000</v>
      </c>
      <c r="AC1311">
        <v>0</v>
      </c>
      <c r="AD1311">
        <v>15000</v>
      </c>
      <c r="AE1311">
        <v>30000</v>
      </c>
      <c r="AF1311">
        <v>5000</v>
      </c>
      <c r="AH1311">
        <v>2008</v>
      </c>
      <c r="AI1311" s="25" t="s">
        <v>110</v>
      </c>
      <c r="AJ1311" t="s">
        <v>1475</v>
      </c>
      <c r="AK1311" s="11">
        <v>2883.65</v>
      </c>
      <c r="AL1311" s="11">
        <v>0</v>
      </c>
      <c r="AM1311" s="11">
        <v>5.09</v>
      </c>
      <c r="AN1311" s="11">
        <v>5.09</v>
      </c>
      <c r="AO1311" s="11">
        <v>0</v>
      </c>
      <c r="AP1311" s="11">
        <v>2893.83</v>
      </c>
      <c r="AQ1311" s="10">
        <v>15</v>
      </c>
      <c r="AR1311" s="11">
        <f t="shared" si="146"/>
        <v>434.0745</v>
      </c>
      <c r="AS1311" s="13">
        <v>44408</v>
      </c>
      <c r="AT1311" s="10">
        <f t="shared" si="147"/>
        <v>145</v>
      </c>
      <c r="AU1311" s="15">
        <f t="shared" si="133"/>
        <v>2893.83</v>
      </c>
      <c r="AV1311" s="11"/>
      <c r="AW1311" s="25" t="s">
        <v>684</v>
      </c>
      <c r="AY1311" s="16">
        <v>44408</v>
      </c>
      <c r="AZ1311" s="25" t="s">
        <v>684</v>
      </c>
      <c r="BA1311" s="25"/>
      <c r="BH1311" s="25" t="s">
        <v>1109</v>
      </c>
      <c r="BJ1311" s="25" t="s">
        <v>1110</v>
      </c>
      <c r="BK1311" s="25" t="s">
        <v>923</v>
      </c>
      <c r="BL1311">
        <v>0.79620000000000002</v>
      </c>
      <c r="BM1311" s="25" t="s">
        <v>84</v>
      </c>
      <c r="BR1311" s="25">
        <v>5</v>
      </c>
      <c r="BS1311" s="25" t="s">
        <v>728</v>
      </c>
    </row>
    <row r="1312" spans="2:71">
      <c r="B1312" s="46" t="s">
        <v>1107</v>
      </c>
      <c r="C1312" s="25" t="s">
        <v>96</v>
      </c>
      <c r="D1312">
        <v>5</v>
      </c>
      <c r="E1312" s="41">
        <v>44272</v>
      </c>
      <c r="F1312" s="41">
        <v>44067</v>
      </c>
      <c r="G1312" s="41">
        <v>44432</v>
      </c>
      <c r="H1312" s="25" t="s">
        <v>1108</v>
      </c>
      <c r="J1312" s="25" t="s">
        <v>1109</v>
      </c>
      <c r="L1312" s="25" t="s">
        <v>1110</v>
      </c>
      <c r="M1312" s="25" t="s">
        <v>923</v>
      </c>
      <c r="N1312">
        <v>0.79620000000000002</v>
      </c>
      <c r="R1312">
        <v>1500000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15000</v>
      </c>
      <c r="AA1312">
        <v>30000</v>
      </c>
      <c r="AB1312">
        <v>5000</v>
      </c>
      <c r="AC1312">
        <v>0</v>
      </c>
      <c r="AD1312">
        <v>15000</v>
      </c>
      <c r="AE1312">
        <v>30000</v>
      </c>
      <c r="AF1312">
        <v>5000</v>
      </c>
      <c r="AH1312">
        <v>2011</v>
      </c>
      <c r="AI1312" s="25" t="s">
        <v>110</v>
      </c>
      <c r="AJ1312" t="s">
        <v>1476</v>
      </c>
      <c r="AK1312" s="11">
        <v>2730.08</v>
      </c>
      <c r="AL1312" s="11">
        <v>0</v>
      </c>
      <c r="AM1312" s="11">
        <v>4.82</v>
      </c>
      <c r="AN1312" s="11">
        <v>4.82</v>
      </c>
      <c r="AO1312" s="11">
        <v>0</v>
      </c>
      <c r="AP1312" s="11">
        <v>2739.72</v>
      </c>
      <c r="AQ1312" s="10">
        <v>15</v>
      </c>
      <c r="AR1312" s="11">
        <f t="shared" si="146"/>
        <v>410.95799999999997</v>
      </c>
      <c r="AS1312" s="13">
        <v>44408</v>
      </c>
      <c r="AT1312" s="10">
        <f t="shared" si="147"/>
        <v>136</v>
      </c>
      <c r="AU1312" s="15">
        <f t="shared" si="133"/>
        <v>2739.72</v>
      </c>
      <c r="AV1312" s="11"/>
      <c r="AW1312" s="25" t="s">
        <v>684</v>
      </c>
      <c r="AY1312" s="16">
        <v>44408</v>
      </c>
      <c r="AZ1312" s="25" t="s">
        <v>684</v>
      </c>
      <c r="BA1312" s="25"/>
      <c r="BH1312" s="25" t="s">
        <v>1109</v>
      </c>
      <c r="BJ1312" s="25" t="s">
        <v>1110</v>
      </c>
      <c r="BK1312" s="25" t="s">
        <v>923</v>
      </c>
      <c r="BL1312">
        <v>0.79620000000000002</v>
      </c>
      <c r="BM1312" s="25" t="s">
        <v>84</v>
      </c>
      <c r="BR1312" s="25">
        <v>5</v>
      </c>
      <c r="BS1312" s="25" t="s">
        <v>728</v>
      </c>
    </row>
    <row r="1313" spans="2:71">
      <c r="B1313" s="46" t="s">
        <v>1107</v>
      </c>
      <c r="C1313" s="25" t="s">
        <v>96</v>
      </c>
      <c r="D1313">
        <v>6</v>
      </c>
      <c r="E1313" s="41">
        <v>44278</v>
      </c>
      <c r="F1313" s="41">
        <v>44067</v>
      </c>
      <c r="G1313" s="41">
        <v>44432</v>
      </c>
      <c r="H1313" s="25" t="s">
        <v>1108</v>
      </c>
      <c r="J1313" s="25" t="s">
        <v>1109</v>
      </c>
      <c r="L1313" s="25" t="s">
        <v>1110</v>
      </c>
      <c r="M1313" s="25" t="s">
        <v>923</v>
      </c>
      <c r="N1313">
        <v>0.79620000000000002</v>
      </c>
      <c r="R1313">
        <v>1500000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15000</v>
      </c>
      <c r="AA1313">
        <v>30000</v>
      </c>
      <c r="AB1313">
        <v>5000</v>
      </c>
      <c r="AC1313">
        <v>0</v>
      </c>
      <c r="AD1313">
        <v>15000</v>
      </c>
      <c r="AE1313">
        <v>30000</v>
      </c>
      <c r="AF1313">
        <v>5000</v>
      </c>
      <c r="AH1313">
        <v>2008</v>
      </c>
      <c r="AI1313" s="25" t="s">
        <v>110</v>
      </c>
      <c r="AJ1313" t="s">
        <v>1475</v>
      </c>
      <c r="AK1313" s="11">
        <v>-2627.7</v>
      </c>
      <c r="AL1313" s="11">
        <v>0</v>
      </c>
      <c r="AM1313" s="11">
        <v>-4.6399999999999997</v>
      </c>
      <c r="AN1313" s="11">
        <v>-4.6399999999999997</v>
      </c>
      <c r="AO1313" s="11">
        <v>0</v>
      </c>
      <c r="AP1313" s="11">
        <v>-2636.98</v>
      </c>
      <c r="AQ1313" s="10">
        <v>15</v>
      </c>
      <c r="AR1313" s="11">
        <f t="shared" si="146"/>
        <v>-395.54699999999997</v>
      </c>
      <c r="AS1313" s="13">
        <v>44408</v>
      </c>
      <c r="AT1313" s="10">
        <f t="shared" si="147"/>
        <v>130</v>
      </c>
      <c r="AU1313" s="15">
        <f t="shared" si="133"/>
        <v>-2636.98</v>
      </c>
      <c r="AV1313" s="11"/>
      <c r="AW1313" s="25" t="s">
        <v>684</v>
      </c>
      <c r="AY1313" s="16">
        <v>44408</v>
      </c>
      <c r="AZ1313" s="25" t="s">
        <v>684</v>
      </c>
      <c r="BA1313" s="25"/>
      <c r="BH1313" s="25" t="s">
        <v>1109</v>
      </c>
      <c r="BJ1313" s="25" t="s">
        <v>1110</v>
      </c>
      <c r="BK1313" s="25" t="s">
        <v>923</v>
      </c>
      <c r="BL1313">
        <v>0.79620000000000002</v>
      </c>
      <c r="BM1313" s="25" t="s">
        <v>84</v>
      </c>
      <c r="BR1313" s="25">
        <v>5</v>
      </c>
      <c r="BS1313" s="25" t="s">
        <v>728</v>
      </c>
    </row>
    <row r="1314" spans="2:71">
      <c r="B1314" s="46" t="s">
        <v>1107</v>
      </c>
      <c r="C1314" s="25" t="s">
        <v>96</v>
      </c>
      <c r="D1314">
        <v>6</v>
      </c>
      <c r="E1314" s="41">
        <v>44278</v>
      </c>
      <c r="F1314" s="41">
        <v>44067</v>
      </c>
      <c r="G1314" s="41">
        <v>44432</v>
      </c>
      <c r="H1314" s="25" t="s">
        <v>1108</v>
      </c>
      <c r="J1314" s="25" t="s">
        <v>1109</v>
      </c>
      <c r="L1314" s="25" t="s">
        <v>1110</v>
      </c>
      <c r="M1314" s="25" t="s">
        <v>923</v>
      </c>
      <c r="N1314">
        <v>0.79620000000000002</v>
      </c>
      <c r="R1314">
        <v>1500000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15000</v>
      </c>
      <c r="AA1314">
        <v>30000</v>
      </c>
      <c r="AB1314">
        <v>5000</v>
      </c>
      <c r="AC1314">
        <v>0</v>
      </c>
      <c r="AD1314">
        <v>15000</v>
      </c>
      <c r="AE1314">
        <v>30000</v>
      </c>
      <c r="AF1314">
        <v>5000</v>
      </c>
      <c r="AH1314">
        <v>2010</v>
      </c>
      <c r="AI1314" s="25" t="s">
        <v>110</v>
      </c>
      <c r="AJ1314" t="s">
        <v>1477</v>
      </c>
      <c r="AK1314" s="11">
        <v>2627.7</v>
      </c>
      <c r="AL1314" s="11">
        <v>0</v>
      </c>
      <c r="AM1314" s="11">
        <v>4.6399999999999997</v>
      </c>
      <c r="AN1314" s="11">
        <v>4.6399999999999997</v>
      </c>
      <c r="AO1314" s="11">
        <v>0</v>
      </c>
      <c r="AP1314" s="11">
        <v>2636.98</v>
      </c>
      <c r="AQ1314" s="10">
        <v>15</v>
      </c>
      <c r="AR1314" s="11">
        <f t="shared" si="146"/>
        <v>395.54699999999997</v>
      </c>
      <c r="AS1314" s="13">
        <v>44408</v>
      </c>
      <c r="AT1314" s="10">
        <f t="shared" si="147"/>
        <v>130</v>
      </c>
      <c r="AU1314" s="15">
        <f t="shared" si="133"/>
        <v>2636.98</v>
      </c>
      <c r="AV1314" s="11"/>
      <c r="AW1314" s="25" t="s">
        <v>684</v>
      </c>
      <c r="AY1314" s="16">
        <v>44408</v>
      </c>
      <c r="AZ1314" s="25" t="s">
        <v>684</v>
      </c>
      <c r="BA1314" s="25"/>
      <c r="BH1314" s="25" t="s">
        <v>1109</v>
      </c>
      <c r="BJ1314" s="25" t="s">
        <v>1110</v>
      </c>
      <c r="BK1314" s="25" t="s">
        <v>923</v>
      </c>
      <c r="BL1314">
        <v>0.79620000000000002</v>
      </c>
      <c r="BM1314" s="25" t="s">
        <v>84</v>
      </c>
      <c r="BR1314" s="25">
        <v>5</v>
      </c>
      <c r="BS1314" s="25" t="s">
        <v>728</v>
      </c>
    </row>
    <row r="1315" spans="2:71">
      <c r="B1315" s="46" t="s">
        <v>1107</v>
      </c>
      <c r="C1315" s="25" t="s">
        <v>96</v>
      </c>
      <c r="D1315">
        <v>7</v>
      </c>
      <c r="E1315" s="41">
        <v>44299</v>
      </c>
      <c r="F1315" s="41">
        <v>44067</v>
      </c>
      <c r="G1315" s="41">
        <v>44432</v>
      </c>
      <c r="H1315" s="25" t="s">
        <v>1108</v>
      </c>
      <c r="J1315" s="25" t="s">
        <v>1109</v>
      </c>
      <c r="L1315" s="25" t="s">
        <v>1110</v>
      </c>
      <c r="M1315" s="25" t="s">
        <v>923</v>
      </c>
      <c r="N1315">
        <v>0.79620000000000002</v>
      </c>
      <c r="R1315">
        <v>1500000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15000</v>
      </c>
      <c r="AA1315">
        <v>30000</v>
      </c>
      <c r="AB1315">
        <v>5000</v>
      </c>
      <c r="AC1315">
        <v>0</v>
      </c>
      <c r="AD1315">
        <v>15000</v>
      </c>
      <c r="AE1315">
        <v>30000</v>
      </c>
      <c r="AF1315">
        <v>5000</v>
      </c>
      <c r="AH1315">
        <v>2010</v>
      </c>
      <c r="AI1315" s="25" t="s">
        <v>110</v>
      </c>
      <c r="AJ1315" t="s">
        <v>1477</v>
      </c>
      <c r="AK1315" s="11">
        <v>-2269.38</v>
      </c>
      <c r="AL1315" s="11">
        <v>0</v>
      </c>
      <c r="AM1315" s="11">
        <v>-4.01</v>
      </c>
      <c r="AN1315" s="11">
        <v>-4.01</v>
      </c>
      <c r="AO1315" s="11">
        <v>0</v>
      </c>
      <c r="AP1315" s="11">
        <v>-2277.4</v>
      </c>
      <c r="AQ1315" s="10">
        <v>15</v>
      </c>
      <c r="AR1315" s="11">
        <f t="shared" ref="AR1315:AR1316" si="148">AP1315*AQ1315%</f>
        <v>-341.61</v>
      </c>
      <c r="AS1315" s="13">
        <v>44408</v>
      </c>
      <c r="AT1315" s="10">
        <f t="shared" ref="AT1315:AT1316" si="149">AS1315-E1315</f>
        <v>109</v>
      </c>
      <c r="AU1315" s="15">
        <f t="shared" si="133"/>
        <v>-2277.4</v>
      </c>
      <c r="AV1315" s="11"/>
      <c r="AW1315" s="25" t="s">
        <v>684</v>
      </c>
      <c r="AY1315" s="16">
        <v>44408</v>
      </c>
      <c r="AZ1315" s="25" t="s">
        <v>684</v>
      </c>
      <c r="BA1315" s="25"/>
      <c r="BH1315" s="25" t="s">
        <v>1109</v>
      </c>
      <c r="BJ1315" s="25" t="s">
        <v>1110</v>
      </c>
      <c r="BK1315" s="25" t="s">
        <v>923</v>
      </c>
      <c r="BL1315">
        <v>0.79620000000000002</v>
      </c>
      <c r="BM1315" s="25" t="s">
        <v>84</v>
      </c>
      <c r="BR1315" s="25">
        <v>5</v>
      </c>
      <c r="BS1315" s="25" t="s">
        <v>728</v>
      </c>
    </row>
    <row r="1316" spans="2:71">
      <c r="B1316" s="46" t="s">
        <v>1107</v>
      </c>
      <c r="C1316" s="25" t="s">
        <v>96</v>
      </c>
      <c r="D1316">
        <v>7</v>
      </c>
      <c r="E1316" s="41">
        <v>44299</v>
      </c>
      <c r="F1316" s="41">
        <v>44067</v>
      </c>
      <c r="G1316" s="41">
        <v>44432</v>
      </c>
      <c r="H1316" s="25" t="s">
        <v>1108</v>
      </c>
      <c r="J1316" s="25" t="s">
        <v>1109</v>
      </c>
      <c r="L1316" s="25" t="s">
        <v>1110</v>
      </c>
      <c r="M1316" s="25" t="s">
        <v>923</v>
      </c>
      <c r="N1316">
        <v>0.79620000000000002</v>
      </c>
      <c r="R1316">
        <v>1500000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15000</v>
      </c>
      <c r="AA1316">
        <v>30000</v>
      </c>
      <c r="AB1316">
        <v>5000</v>
      </c>
      <c r="AC1316">
        <v>0</v>
      </c>
      <c r="AD1316">
        <v>15000</v>
      </c>
      <c r="AE1316">
        <v>30000</v>
      </c>
      <c r="AF1316">
        <v>5000</v>
      </c>
      <c r="AH1316">
        <v>2011</v>
      </c>
      <c r="AI1316" s="25" t="s">
        <v>110</v>
      </c>
      <c r="AJ1316" t="s">
        <v>1593</v>
      </c>
      <c r="AK1316" s="11">
        <v>2269.38</v>
      </c>
      <c r="AL1316" s="11">
        <v>0</v>
      </c>
      <c r="AM1316" s="11">
        <v>4.01</v>
      </c>
      <c r="AN1316" s="11">
        <v>4.01</v>
      </c>
      <c r="AO1316" s="11">
        <v>0</v>
      </c>
      <c r="AP1316" s="11">
        <v>2277.4</v>
      </c>
      <c r="AQ1316" s="10">
        <v>15</v>
      </c>
      <c r="AR1316" s="11">
        <f t="shared" si="148"/>
        <v>341.61</v>
      </c>
      <c r="AS1316" s="13">
        <v>44408</v>
      </c>
      <c r="AT1316" s="10">
        <f t="shared" si="149"/>
        <v>109</v>
      </c>
      <c r="AU1316" s="15">
        <f t="shared" si="133"/>
        <v>2277.4</v>
      </c>
      <c r="AV1316" s="11"/>
      <c r="AW1316" s="25" t="s">
        <v>684</v>
      </c>
      <c r="AY1316" s="16">
        <v>44408</v>
      </c>
      <c r="AZ1316" s="25" t="s">
        <v>684</v>
      </c>
      <c r="BA1316" s="25"/>
      <c r="BH1316" s="25" t="s">
        <v>1109</v>
      </c>
      <c r="BJ1316" s="25" t="s">
        <v>1110</v>
      </c>
      <c r="BK1316" s="25" t="s">
        <v>923</v>
      </c>
      <c r="BL1316">
        <v>0.79620000000000002</v>
      </c>
      <c r="BM1316" s="25" t="s">
        <v>84</v>
      </c>
      <c r="BR1316" s="25">
        <v>5</v>
      </c>
      <c r="BS1316" s="25" t="s">
        <v>728</v>
      </c>
    </row>
    <row r="1317" spans="2:71">
      <c r="B1317" s="46" t="s">
        <v>1112</v>
      </c>
      <c r="C1317" s="25" t="s">
        <v>73</v>
      </c>
      <c r="E1317" s="41">
        <v>44069</v>
      </c>
      <c r="F1317" s="41">
        <v>44069</v>
      </c>
      <c r="G1317" s="41">
        <v>44434</v>
      </c>
      <c r="H1317" s="25" t="s">
        <v>1113</v>
      </c>
      <c r="J1317" s="25" t="s">
        <v>1114</v>
      </c>
      <c r="L1317" s="25" t="s">
        <v>1115</v>
      </c>
      <c r="M1317" s="25" t="s">
        <v>923</v>
      </c>
      <c r="N1317">
        <v>0.7712</v>
      </c>
      <c r="R1317">
        <v>50000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15000</v>
      </c>
      <c r="AA1317">
        <v>30000</v>
      </c>
      <c r="AB1317">
        <v>0</v>
      </c>
      <c r="AC1317">
        <v>0</v>
      </c>
      <c r="AD1317">
        <v>15000</v>
      </c>
      <c r="AE1317">
        <v>30000</v>
      </c>
      <c r="AF1317">
        <v>0</v>
      </c>
      <c r="AH1317">
        <v>2006</v>
      </c>
      <c r="AI1317" s="25" t="s">
        <v>372</v>
      </c>
      <c r="AJ1317" t="s">
        <v>1116</v>
      </c>
      <c r="AK1317" s="11">
        <v>4478</v>
      </c>
      <c r="AL1317" s="11">
        <v>0</v>
      </c>
      <c r="AM1317" s="11">
        <v>11</v>
      </c>
      <c r="AN1317" s="11">
        <v>11</v>
      </c>
      <c r="AO1317" s="11">
        <v>0</v>
      </c>
      <c r="AP1317" s="11">
        <v>4500</v>
      </c>
      <c r="AQ1317" s="10">
        <v>15</v>
      </c>
      <c r="AR1317" s="11">
        <f t="shared" ref="AR1317" si="150">AP1317*AQ1317%</f>
        <v>675</v>
      </c>
      <c r="AS1317" s="13">
        <v>44408</v>
      </c>
      <c r="AT1317" s="10">
        <f t="shared" ref="AT1317" si="151">AS1317-E1317</f>
        <v>339</v>
      </c>
      <c r="AU1317" s="15">
        <f t="shared" si="133"/>
        <v>4500</v>
      </c>
      <c r="AV1317" s="11"/>
      <c r="AW1317" s="25" t="s">
        <v>684</v>
      </c>
      <c r="AY1317" s="16">
        <v>44408</v>
      </c>
      <c r="AZ1317" s="25" t="s">
        <v>684</v>
      </c>
      <c r="BA1317" s="25"/>
      <c r="BH1317" s="25" t="s">
        <v>1114</v>
      </c>
      <c r="BJ1317" s="25" t="s">
        <v>1115</v>
      </c>
      <c r="BK1317" s="25" t="s">
        <v>923</v>
      </c>
      <c r="BL1317">
        <v>0.7712</v>
      </c>
      <c r="BM1317" s="25" t="s">
        <v>84</v>
      </c>
      <c r="BR1317" s="25">
        <v>5</v>
      </c>
      <c r="BS1317" s="25" t="s">
        <v>728</v>
      </c>
    </row>
    <row r="1318" spans="2:71">
      <c r="B1318" s="46" t="s">
        <v>1117</v>
      </c>
      <c r="C1318" s="25" t="s">
        <v>73</v>
      </c>
      <c r="E1318" s="41">
        <v>44074</v>
      </c>
      <c r="F1318" s="41">
        <v>44074</v>
      </c>
      <c r="G1318" s="41">
        <v>44439</v>
      </c>
      <c r="H1318" s="25" t="s">
        <v>1118</v>
      </c>
      <c r="J1318" s="25" t="s">
        <v>1119</v>
      </c>
      <c r="L1318" s="25" t="s">
        <v>1120</v>
      </c>
      <c r="M1318" s="25" t="s">
        <v>923</v>
      </c>
      <c r="N1318">
        <v>0.88370000000000004</v>
      </c>
      <c r="R1318">
        <v>1500000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15000</v>
      </c>
      <c r="AA1318">
        <v>30000</v>
      </c>
      <c r="AB1318">
        <v>5000</v>
      </c>
      <c r="AC1318">
        <v>0</v>
      </c>
      <c r="AD1318">
        <v>15000</v>
      </c>
      <c r="AE1318">
        <v>30000</v>
      </c>
      <c r="AF1318">
        <v>5000</v>
      </c>
      <c r="AH1318">
        <v>2016</v>
      </c>
      <c r="AI1318" s="25" t="s">
        <v>110</v>
      </c>
      <c r="AJ1318" t="s">
        <v>1121</v>
      </c>
      <c r="AK1318" s="11">
        <v>8278</v>
      </c>
      <c r="AL1318" s="11">
        <v>0</v>
      </c>
      <c r="AM1318" s="11">
        <v>11</v>
      </c>
      <c r="AN1318" s="11">
        <v>11</v>
      </c>
      <c r="AO1318" s="11">
        <v>0</v>
      </c>
      <c r="AP1318" s="11">
        <v>8300</v>
      </c>
      <c r="AQ1318" s="10">
        <v>15</v>
      </c>
      <c r="AR1318" s="11">
        <f t="shared" ref="AR1318" si="152">AP1318*AQ1318%</f>
        <v>1245</v>
      </c>
      <c r="AS1318" s="13">
        <v>44408</v>
      </c>
      <c r="AT1318" s="10">
        <f t="shared" ref="AT1318" si="153">AS1318-E1318</f>
        <v>334</v>
      </c>
      <c r="AU1318" s="15">
        <f t="shared" si="133"/>
        <v>8300</v>
      </c>
      <c r="AV1318" s="11"/>
      <c r="AW1318" s="25" t="s">
        <v>684</v>
      </c>
      <c r="AY1318" s="16">
        <v>44408</v>
      </c>
      <c r="AZ1318" s="25" t="s">
        <v>684</v>
      </c>
      <c r="BA1318" s="25"/>
      <c r="BH1318" s="25" t="s">
        <v>1119</v>
      </c>
      <c r="BJ1318" s="25" t="s">
        <v>1120</v>
      </c>
      <c r="BK1318" s="25" t="s">
        <v>923</v>
      </c>
      <c r="BL1318">
        <v>0.88370000000000004</v>
      </c>
      <c r="BM1318" s="25" t="s">
        <v>84</v>
      </c>
      <c r="BR1318" s="25">
        <v>5</v>
      </c>
      <c r="BS1318" s="25" t="s">
        <v>728</v>
      </c>
    </row>
    <row r="1319" spans="2:71">
      <c r="B1319" s="53" t="s">
        <v>1117</v>
      </c>
      <c r="C1319" s="25" t="s">
        <v>96</v>
      </c>
      <c r="D1319">
        <v>4</v>
      </c>
      <c r="E1319" s="41">
        <v>44378</v>
      </c>
      <c r="F1319" s="41">
        <v>44074</v>
      </c>
      <c r="G1319" s="41">
        <v>44439</v>
      </c>
      <c r="H1319" s="25" t="s">
        <v>1118</v>
      </c>
      <c r="J1319" s="25" t="s">
        <v>1119</v>
      </c>
      <c r="L1319" s="25" t="s">
        <v>1120</v>
      </c>
      <c r="M1319" s="25" t="s">
        <v>923</v>
      </c>
      <c r="N1319">
        <v>0.88370000000000004</v>
      </c>
      <c r="R1319">
        <v>1500000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15000</v>
      </c>
      <c r="AA1319">
        <v>30000</v>
      </c>
      <c r="AB1319">
        <v>5000</v>
      </c>
      <c r="AC1319">
        <v>0</v>
      </c>
      <c r="AD1319">
        <v>15000</v>
      </c>
      <c r="AE1319">
        <v>30000</v>
      </c>
      <c r="AF1319">
        <v>5000</v>
      </c>
      <c r="AH1319">
        <v>2011</v>
      </c>
      <c r="AI1319" s="25" t="s">
        <v>408</v>
      </c>
      <c r="AJ1319" t="s">
        <v>1904</v>
      </c>
      <c r="AK1319" s="11">
        <v>1383.44</v>
      </c>
      <c r="AL1319" s="11">
        <v>0</v>
      </c>
      <c r="AM1319" s="11">
        <v>1.84</v>
      </c>
      <c r="AN1319" s="11">
        <v>1.84</v>
      </c>
      <c r="AO1319" s="11">
        <v>0</v>
      </c>
      <c r="AP1319" s="11">
        <v>1387.12</v>
      </c>
      <c r="AQ1319" s="10">
        <v>15</v>
      </c>
      <c r="AR1319" s="11">
        <f t="shared" ref="AR1319:AR1320" si="154">AP1319*AQ1319%</f>
        <v>208.06799999999998</v>
      </c>
      <c r="AS1319" s="13">
        <v>44408</v>
      </c>
      <c r="AT1319" s="10">
        <f t="shared" ref="AT1319:AT1320" si="155">AS1319-E1319</f>
        <v>30</v>
      </c>
      <c r="AU1319" s="15">
        <f t="shared" si="133"/>
        <v>1387.12</v>
      </c>
      <c r="AV1319" s="11"/>
      <c r="AW1319" s="25" t="s">
        <v>684</v>
      </c>
      <c r="AY1319" s="16">
        <v>44408</v>
      </c>
      <c r="AZ1319" s="25" t="s">
        <v>684</v>
      </c>
      <c r="BA1319" s="25"/>
      <c r="BH1319" s="25" t="s">
        <v>1119</v>
      </c>
      <c r="BJ1319" s="25" t="s">
        <v>1120</v>
      </c>
      <c r="BK1319" s="25" t="s">
        <v>923</v>
      </c>
      <c r="BL1319">
        <v>0.88370000000000004</v>
      </c>
      <c r="BM1319" s="25" t="s">
        <v>84</v>
      </c>
      <c r="BR1319" s="25">
        <v>5</v>
      </c>
      <c r="BS1319" s="25" t="s">
        <v>728</v>
      </c>
    </row>
    <row r="1320" spans="2:71">
      <c r="B1320" s="53" t="s">
        <v>1117</v>
      </c>
      <c r="C1320" s="25" t="s">
        <v>96</v>
      </c>
      <c r="D1320">
        <v>5</v>
      </c>
      <c r="E1320" s="41">
        <v>44392</v>
      </c>
      <c r="F1320" s="41">
        <v>44074</v>
      </c>
      <c r="G1320" s="41">
        <v>44439</v>
      </c>
      <c r="H1320" s="25" t="s">
        <v>1118</v>
      </c>
      <c r="J1320" s="25" t="s">
        <v>1119</v>
      </c>
      <c r="L1320" s="25" t="s">
        <v>1120</v>
      </c>
      <c r="M1320" s="25" t="s">
        <v>923</v>
      </c>
      <c r="N1320">
        <v>0.88370000000000004</v>
      </c>
      <c r="R1320">
        <v>1500000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15000</v>
      </c>
      <c r="AA1320">
        <v>30000</v>
      </c>
      <c r="AB1320">
        <v>5000</v>
      </c>
      <c r="AC1320">
        <v>0</v>
      </c>
      <c r="AD1320">
        <v>15000</v>
      </c>
      <c r="AE1320">
        <v>30000</v>
      </c>
      <c r="AF1320">
        <v>5000</v>
      </c>
      <c r="AH1320">
        <v>2011</v>
      </c>
      <c r="AI1320" s="25" t="s">
        <v>408</v>
      </c>
      <c r="AJ1320" t="s">
        <v>1904</v>
      </c>
      <c r="AK1320" s="11">
        <v>-1066.01</v>
      </c>
      <c r="AL1320" s="11">
        <v>0</v>
      </c>
      <c r="AM1320" s="11">
        <v>-1.38</v>
      </c>
      <c r="AN1320" s="11">
        <v>-1.38</v>
      </c>
      <c r="AO1320" s="11">
        <v>0</v>
      </c>
      <c r="AP1320" s="11">
        <v>-1068.77</v>
      </c>
      <c r="AQ1320" s="10">
        <v>15</v>
      </c>
      <c r="AR1320" s="11">
        <f t="shared" si="154"/>
        <v>-160.31549999999999</v>
      </c>
      <c r="AS1320" s="13">
        <v>44408</v>
      </c>
      <c r="AT1320" s="10">
        <f t="shared" si="155"/>
        <v>16</v>
      </c>
      <c r="AU1320" s="15">
        <f t="shared" si="133"/>
        <v>-1068.77</v>
      </c>
      <c r="AV1320" s="11"/>
      <c r="AW1320" s="25" t="s">
        <v>684</v>
      </c>
      <c r="AY1320" s="16">
        <v>44408</v>
      </c>
      <c r="AZ1320" s="25" t="s">
        <v>684</v>
      </c>
      <c r="BA1320" s="25"/>
      <c r="BH1320" s="25" t="s">
        <v>1119</v>
      </c>
      <c r="BJ1320" s="25" t="s">
        <v>1120</v>
      </c>
      <c r="BK1320" s="25" t="s">
        <v>923</v>
      </c>
      <c r="BL1320">
        <v>0.88370000000000004</v>
      </c>
      <c r="BM1320" s="25" t="s">
        <v>84</v>
      </c>
      <c r="BR1320" s="25">
        <v>5</v>
      </c>
      <c r="BS1320" s="25" t="s">
        <v>728</v>
      </c>
    </row>
    <row r="1321" spans="2:71">
      <c r="B1321" s="46" t="s">
        <v>1126</v>
      </c>
      <c r="C1321" s="25" t="s">
        <v>73</v>
      </c>
      <c r="E1321" s="41">
        <v>44078</v>
      </c>
      <c r="F1321" s="41">
        <v>44078</v>
      </c>
      <c r="G1321" s="41">
        <v>44443</v>
      </c>
      <c r="H1321" s="25" t="s">
        <v>1127</v>
      </c>
      <c r="J1321" s="25" t="s">
        <v>1128</v>
      </c>
      <c r="L1321" s="25" t="s">
        <v>1129</v>
      </c>
      <c r="M1321" s="25" t="s">
        <v>923</v>
      </c>
      <c r="N1321">
        <v>0.82340000000000002</v>
      </c>
      <c r="R1321">
        <v>1500000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15000</v>
      </c>
      <c r="AA1321">
        <v>30000</v>
      </c>
      <c r="AB1321">
        <v>0</v>
      </c>
      <c r="AC1321">
        <v>0</v>
      </c>
      <c r="AD1321">
        <v>15000</v>
      </c>
      <c r="AE1321">
        <v>30000</v>
      </c>
      <c r="AF1321">
        <v>0</v>
      </c>
      <c r="AH1321">
        <v>2008</v>
      </c>
      <c r="AI1321" s="25" t="s">
        <v>87</v>
      </c>
      <c r="AJ1321" t="s">
        <v>1130</v>
      </c>
      <c r="AK1321" s="11">
        <v>7478</v>
      </c>
      <c r="AL1321" s="11">
        <v>0</v>
      </c>
      <c r="AM1321" s="11">
        <v>11</v>
      </c>
      <c r="AN1321" s="11">
        <v>11</v>
      </c>
      <c r="AO1321" s="11">
        <v>0</v>
      </c>
      <c r="AP1321" s="11">
        <v>7500</v>
      </c>
      <c r="AQ1321" s="10">
        <v>15</v>
      </c>
      <c r="AR1321" s="11">
        <f t="shared" ref="AR1321:AR1322" si="156">AP1321*AQ1321%</f>
        <v>1125</v>
      </c>
      <c r="AS1321" s="13">
        <v>44408</v>
      </c>
      <c r="AT1321" s="10">
        <f t="shared" ref="AT1321:AT1322" si="157">AS1321-E1321</f>
        <v>330</v>
      </c>
      <c r="AU1321" s="15"/>
      <c r="AV1321" s="11">
        <f t="shared" ref="AV1321:AV1391" si="158">ROUND(AP1321/365*AT1321,2)</f>
        <v>6780.82</v>
      </c>
      <c r="AW1321" s="25" t="s">
        <v>985</v>
      </c>
      <c r="AY1321" s="16">
        <v>44408</v>
      </c>
      <c r="AZ1321" s="25" t="s">
        <v>986</v>
      </c>
      <c r="BA1321" s="25"/>
      <c r="BH1321" s="25" t="s">
        <v>1128</v>
      </c>
      <c r="BJ1321" s="25" t="s">
        <v>1129</v>
      </c>
      <c r="BK1321" s="25" t="s">
        <v>923</v>
      </c>
      <c r="BL1321">
        <v>0.82340000000000002</v>
      </c>
      <c r="BM1321" s="25" t="s">
        <v>84</v>
      </c>
      <c r="BR1321" s="25">
        <v>5</v>
      </c>
      <c r="BS1321" s="25" t="s">
        <v>728</v>
      </c>
    </row>
    <row r="1322" spans="2:71">
      <c r="B1322" s="46" t="s">
        <v>1126</v>
      </c>
      <c r="C1322" s="25" t="s">
        <v>73</v>
      </c>
      <c r="E1322" s="41">
        <v>44078</v>
      </c>
      <c r="F1322" s="41">
        <v>44078</v>
      </c>
      <c r="G1322" s="41">
        <v>44443</v>
      </c>
      <c r="H1322" s="25" t="s">
        <v>1127</v>
      </c>
      <c r="J1322" s="25" t="s">
        <v>1128</v>
      </c>
      <c r="L1322" s="25" t="s">
        <v>1129</v>
      </c>
      <c r="M1322" s="25" t="s">
        <v>923</v>
      </c>
      <c r="N1322">
        <v>0.82340000000000002</v>
      </c>
      <c r="R1322">
        <v>1500000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15000</v>
      </c>
      <c r="AA1322">
        <v>30000</v>
      </c>
      <c r="AB1322">
        <v>0</v>
      </c>
      <c r="AC1322">
        <v>0</v>
      </c>
      <c r="AD1322">
        <v>15000</v>
      </c>
      <c r="AE1322">
        <v>30000</v>
      </c>
      <c r="AF1322">
        <v>0</v>
      </c>
      <c r="AH1322">
        <v>2009</v>
      </c>
      <c r="AI1322" s="25" t="s">
        <v>110</v>
      </c>
      <c r="AJ1322" t="s">
        <v>1131</v>
      </c>
      <c r="AK1322" s="11">
        <v>7478</v>
      </c>
      <c r="AL1322" s="11">
        <v>0</v>
      </c>
      <c r="AM1322" s="11">
        <v>11</v>
      </c>
      <c r="AN1322" s="11">
        <v>11</v>
      </c>
      <c r="AO1322" s="11">
        <v>0</v>
      </c>
      <c r="AP1322" s="11">
        <v>7500</v>
      </c>
      <c r="AQ1322" s="10">
        <v>15</v>
      </c>
      <c r="AR1322" s="11">
        <f t="shared" si="156"/>
        <v>1125</v>
      </c>
      <c r="AS1322" s="13">
        <v>44408</v>
      </c>
      <c r="AT1322" s="10">
        <f t="shared" si="157"/>
        <v>330</v>
      </c>
      <c r="AU1322" s="15"/>
      <c r="AV1322" s="11">
        <f t="shared" si="158"/>
        <v>6780.82</v>
      </c>
      <c r="AW1322" s="25" t="s">
        <v>985</v>
      </c>
      <c r="AY1322" s="16">
        <v>44408</v>
      </c>
      <c r="AZ1322" s="25" t="s">
        <v>986</v>
      </c>
      <c r="BA1322" s="25"/>
      <c r="BH1322" s="25" t="s">
        <v>1128</v>
      </c>
      <c r="BJ1322" s="25" t="s">
        <v>1129</v>
      </c>
      <c r="BK1322" s="25" t="s">
        <v>923</v>
      </c>
      <c r="BL1322">
        <v>0.82340000000000002</v>
      </c>
      <c r="BM1322" s="25" t="s">
        <v>84</v>
      </c>
      <c r="BR1322" s="25">
        <v>5</v>
      </c>
      <c r="BS1322" s="25" t="s">
        <v>728</v>
      </c>
    </row>
    <row r="1323" spans="2:71">
      <c r="B1323" s="46" t="s">
        <v>1126</v>
      </c>
      <c r="C1323" s="25" t="s">
        <v>96</v>
      </c>
      <c r="E1323" s="41">
        <v>44137</v>
      </c>
      <c r="F1323" s="41">
        <v>44078</v>
      </c>
      <c r="G1323" s="41">
        <v>44443</v>
      </c>
      <c r="H1323" s="25" t="s">
        <v>1127</v>
      </c>
      <c r="J1323" s="25" t="s">
        <v>1128</v>
      </c>
      <c r="L1323" s="25" t="s">
        <v>1129</v>
      </c>
      <c r="M1323" s="25" t="s">
        <v>923</v>
      </c>
      <c r="N1323">
        <v>0.82340000000000002</v>
      </c>
      <c r="R1323">
        <v>1500000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15000</v>
      </c>
      <c r="AA1323">
        <v>30000</v>
      </c>
      <c r="AB1323">
        <v>0</v>
      </c>
      <c r="AC1323">
        <v>0</v>
      </c>
      <c r="AD1323">
        <v>15000</v>
      </c>
      <c r="AE1323">
        <v>30000</v>
      </c>
      <c r="AF1323">
        <v>0</v>
      </c>
      <c r="AH1323">
        <v>2008</v>
      </c>
      <c r="AI1323" s="25" t="s">
        <v>87</v>
      </c>
      <c r="AJ1323" t="s">
        <v>1130</v>
      </c>
      <c r="AK1323" s="11">
        <v>-6269.23</v>
      </c>
      <c r="AL1323" s="11">
        <v>0</v>
      </c>
      <c r="AM1323" s="11">
        <v>-9.2200000000000006</v>
      </c>
      <c r="AN1323" s="11">
        <v>-9.2200000000000006</v>
      </c>
      <c r="AO1323" s="11">
        <v>0</v>
      </c>
      <c r="AP1323" s="11">
        <v>-6287.67</v>
      </c>
      <c r="AQ1323" s="10">
        <v>15</v>
      </c>
      <c r="AR1323" s="11">
        <f t="shared" ref="AR1323:AR1324" si="159">AP1323*AQ1323%</f>
        <v>-943.15049999999997</v>
      </c>
      <c r="AS1323" s="13">
        <v>44408</v>
      </c>
      <c r="AT1323" s="10">
        <f t="shared" ref="AT1323:AT1324" si="160">AS1323-E1323</f>
        <v>271</v>
      </c>
      <c r="AU1323" s="15"/>
      <c r="AV1323" s="11">
        <f t="shared" si="158"/>
        <v>-4668.38</v>
      </c>
      <c r="AW1323" s="25" t="s">
        <v>985</v>
      </c>
      <c r="AY1323" s="16">
        <v>44408</v>
      </c>
      <c r="AZ1323" s="25" t="s">
        <v>986</v>
      </c>
      <c r="BA1323" s="25"/>
      <c r="BH1323" s="25" t="s">
        <v>1128</v>
      </c>
      <c r="BJ1323" s="25" t="s">
        <v>1129</v>
      </c>
      <c r="BK1323" s="25" t="s">
        <v>923</v>
      </c>
      <c r="BL1323">
        <v>0.82340000000000002</v>
      </c>
      <c r="BM1323" s="25" t="s">
        <v>84</v>
      </c>
      <c r="BR1323" s="25">
        <v>5</v>
      </c>
      <c r="BS1323" s="25" t="s">
        <v>728</v>
      </c>
    </row>
    <row r="1324" spans="2:71">
      <c r="B1324" s="46" t="s">
        <v>1126</v>
      </c>
      <c r="C1324" s="25" t="s">
        <v>96</v>
      </c>
      <c r="E1324" s="41">
        <v>44137</v>
      </c>
      <c r="F1324" s="41">
        <v>44078</v>
      </c>
      <c r="G1324" s="41">
        <v>44443</v>
      </c>
      <c r="H1324" s="25" t="s">
        <v>1127</v>
      </c>
      <c r="J1324" s="25" t="s">
        <v>1128</v>
      </c>
      <c r="L1324" s="25" t="s">
        <v>1129</v>
      </c>
      <c r="M1324" s="25" t="s">
        <v>923</v>
      </c>
      <c r="N1324">
        <v>0.82340000000000002</v>
      </c>
      <c r="R1324">
        <v>1500000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15000</v>
      </c>
      <c r="AA1324">
        <v>30000</v>
      </c>
      <c r="AB1324">
        <v>0</v>
      </c>
      <c r="AC1324">
        <v>0</v>
      </c>
      <c r="AD1324">
        <v>15000</v>
      </c>
      <c r="AE1324">
        <v>30000</v>
      </c>
      <c r="AF1324">
        <v>0</v>
      </c>
      <c r="AH1324">
        <v>2009</v>
      </c>
      <c r="AI1324" s="25" t="s">
        <v>110</v>
      </c>
      <c r="AJ1324" t="s">
        <v>1236</v>
      </c>
      <c r="AK1324" s="11">
        <v>6269.23</v>
      </c>
      <c r="AL1324" s="11">
        <v>0</v>
      </c>
      <c r="AM1324" s="11">
        <v>9.2200000000000006</v>
      </c>
      <c r="AN1324" s="11">
        <v>9.2200000000000006</v>
      </c>
      <c r="AO1324" s="11">
        <v>0</v>
      </c>
      <c r="AP1324" s="11">
        <v>6287.67</v>
      </c>
      <c r="AQ1324" s="10">
        <v>15</v>
      </c>
      <c r="AR1324" s="11">
        <f t="shared" si="159"/>
        <v>943.15049999999997</v>
      </c>
      <c r="AS1324" s="13">
        <v>44408</v>
      </c>
      <c r="AT1324" s="10">
        <f t="shared" si="160"/>
        <v>271</v>
      </c>
      <c r="AU1324" s="15"/>
      <c r="AV1324" s="11">
        <f t="shared" si="158"/>
        <v>4668.38</v>
      </c>
      <c r="AW1324" s="25" t="s">
        <v>985</v>
      </c>
      <c r="AY1324" s="16">
        <v>44408</v>
      </c>
      <c r="AZ1324" s="25" t="s">
        <v>986</v>
      </c>
      <c r="BA1324" s="25"/>
      <c r="BH1324" s="25" t="s">
        <v>1128</v>
      </c>
      <c r="BJ1324" s="25" t="s">
        <v>1129</v>
      </c>
      <c r="BK1324" s="25" t="s">
        <v>923</v>
      </c>
      <c r="BL1324">
        <v>0.82340000000000002</v>
      </c>
      <c r="BM1324" s="25" t="s">
        <v>84</v>
      </c>
      <c r="BR1324" s="25">
        <v>5</v>
      </c>
      <c r="BS1324" s="25" t="s">
        <v>728</v>
      </c>
    </row>
    <row r="1325" spans="2:71">
      <c r="B1325" s="46" t="s">
        <v>1126</v>
      </c>
      <c r="C1325" s="25" t="s">
        <v>96</v>
      </c>
      <c r="E1325" s="41">
        <v>44183</v>
      </c>
      <c r="F1325" s="41">
        <v>44078</v>
      </c>
      <c r="G1325" s="41">
        <v>44443</v>
      </c>
      <c r="H1325" s="25" t="s">
        <v>1127</v>
      </c>
      <c r="J1325" s="25" t="s">
        <v>1128</v>
      </c>
      <c r="L1325" s="25" t="s">
        <v>1129</v>
      </c>
      <c r="M1325" s="25" t="s">
        <v>923</v>
      </c>
      <c r="N1325">
        <v>0.82340000000000002</v>
      </c>
      <c r="R1325">
        <v>1500000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15000</v>
      </c>
      <c r="AA1325">
        <v>30000</v>
      </c>
      <c r="AB1325">
        <v>0</v>
      </c>
      <c r="AC1325">
        <v>0</v>
      </c>
      <c r="AD1325">
        <v>15000</v>
      </c>
      <c r="AE1325">
        <v>30000</v>
      </c>
      <c r="AF1325">
        <v>0</v>
      </c>
      <c r="AH1325">
        <v>2009</v>
      </c>
      <c r="AI1325" s="25" t="s">
        <v>110</v>
      </c>
      <c r="AJ1325" t="s">
        <v>1236</v>
      </c>
      <c r="AK1325" s="11">
        <v>-5326.81</v>
      </c>
      <c r="AL1325" s="11">
        <v>0</v>
      </c>
      <c r="AM1325" s="11">
        <v>-7.83</v>
      </c>
      <c r="AN1325" s="11">
        <v>-7.83</v>
      </c>
      <c r="AO1325" s="11">
        <v>0</v>
      </c>
      <c r="AP1325" s="11">
        <v>-5342.47</v>
      </c>
      <c r="AQ1325" s="10">
        <v>15</v>
      </c>
      <c r="AR1325" s="11">
        <f t="shared" ref="AR1325" si="161">AP1325*AQ1325%</f>
        <v>-801.37049999999999</v>
      </c>
      <c r="AS1325" s="13">
        <v>44408</v>
      </c>
      <c r="AT1325" s="10">
        <f t="shared" ref="AT1325" si="162">AS1325-E1325</f>
        <v>225</v>
      </c>
      <c r="AU1325" s="15"/>
      <c r="AV1325" s="11">
        <f t="shared" si="158"/>
        <v>-3293.3</v>
      </c>
      <c r="AW1325" s="25" t="s">
        <v>985</v>
      </c>
      <c r="AY1325" s="16">
        <v>44408</v>
      </c>
      <c r="AZ1325" s="25" t="s">
        <v>986</v>
      </c>
      <c r="BA1325" s="25"/>
      <c r="BH1325" s="25" t="s">
        <v>1128</v>
      </c>
      <c r="BJ1325" s="25" t="s">
        <v>1129</v>
      </c>
      <c r="BK1325" s="25" t="s">
        <v>923</v>
      </c>
      <c r="BL1325">
        <v>0.82340000000000002</v>
      </c>
      <c r="BM1325" s="25" t="s">
        <v>84</v>
      </c>
      <c r="BR1325" s="25">
        <v>5</v>
      </c>
      <c r="BS1325" s="25" t="s">
        <v>728</v>
      </c>
    </row>
    <row r="1326" spans="2:71">
      <c r="B1326" s="46" t="s">
        <v>1126</v>
      </c>
      <c r="C1326" s="25" t="s">
        <v>96</v>
      </c>
      <c r="E1326" s="41">
        <v>44267</v>
      </c>
      <c r="F1326" s="41">
        <v>44078</v>
      </c>
      <c r="G1326" s="41">
        <v>44443</v>
      </c>
      <c r="H1326" s="25" t="s">
        <v>1127</v>
      </c>
      <c r="J1326" s="25" t="s">
        <v>1128</v>
      </c>
      <c r="L1326" s="25" t="s">
        <v>1129</v>
      </c>
      <c r="M1326" s="25" t="s">
        <v>923</v>
      </c>
      <c r="N1326">
        <v>0.82340000000000002</v>
      </c>
      <c r="R1326">
        <v>1500000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15000</v>
      </c>
      <c r="AA1326">
        <v>30000</v>
      </c>
      <c r="AB1326">
        <v>0</v>
      </c>
      <c r="AC1326">
        <v>0</v>
      </c>
      <c r="AD1326">
        <v>15000</v>
      </c>
      <c r="AE1326">
        <v>30000</v>
      </c>
      <c r="AF1326">
        <v>0</v>
      </c>
      <c r="AH1326">
        <v>2009</v>
      </c>
      <c r="AI1326" s="25" t="s">
        <v>110</v>
      </c>
      <c r="AJ1326" t="s">
        <v>1236</v>
      </c>
      <c r="AK1326" s="11">
        <v>3605.83</v>
      </c>
      <c r="AL1326" s="11">
        <v>0</v>
      </c>
      <c r="AM1326" s="11">
        <v>5.3</v>
      </c>
      <c r="AN1326" s="11">
        <v>5.3</v>
      </c>
      <c r="AO1326" s="11">
        <v>0</v>
      </c>
      <c r="AP1326" s="11">
        <v>3616.43</v>
      </c>
      <c r="AQ1326" s="10">
        <v>15</v>
      </c>
      <c r="AR1326" s="11">
        <f t="shared" ref="AR1326" si="163">AP1326*AQ1326%</f>
        <v>542.46449999999993</v>
      </c>
      <c r="AS1326" s="13">
        <v>44408</v>
      </c>
      <c r="AT1326" s="10">
        <f t="shared" ref="AT1326" si="164">AS1326-E1326</f>
        <v>141</v>
      </c>
      <c r="AU1326" s="15"/>
      <c r="AV1326" s="11">
        <f t="shared" si="158"/>
        <v>1397.03</v>
      </c>
      <c r="AW1326" s="25" t="s">
        <v>985</v>
      </c>
      <c r="AY1326" s="16">
        <v>44408</v>
      </c>
      <c r="AZ1326" s="25" t="s">
        <v>986</v>
      </c>
      <c r="BA1326" s="25"/>
      <c r="BH1326" s="25" t="s">
        <v>1128</v>
      </c>
      <c r="BJ1326" s="25" t="s">
        <v>1129</v>
      </c>
      <c r="BK1326" s="25" t="s">
        <v>923</v>
      </c>
      <c r="BL1326">
        <v>0.82340000000000002</v>
      </c>
      <c r="BM1326" s="25" t="s">
        <v>84</v>
      </c>
      <c r="BR1326" s="25">
        <v>5</v>
      </c>
      <c r="BS1326" s="25" t="s">
        <v>728</v>
      </c>
    </row>
    <row r="1327" spans="2:71">
      <c r="B1327" s="46" t="s">
        <v>1126</v>
      </c>
      <c r="C1327" s="25" t="s">
        <v>96</v>
      </c>
      <c r="D1327">
        <v>4</v>
      </c>
      <c r="E1327" s="41">
        <v>44310</v>
      </c>
      <c r="F1327" s="41">
        <v>44078</v>
      </c>
      <c r="G1327" s="41">
        <v>44443</v>
      </c>
      <c r="H1327" s="25" t="s">
        <v>1127</v>
      </c>
      <c r="J1327" s="25" t="s">
        <v>1128</v>
      </c>
      <c r="L1327" s="25" t="s">
        <v>1129</v>
      </c>
      <c r="M1327" s="25" t="s">
        <v>923</v>
      </c>
      <c r="N1327">
        <v>0.82340000000000002</v>
      </c>
      <c r="R1327">
        <v>1500000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15000</v>
      </c>
      <c r="AA1327">
        <v>30000</v>
      </c>
      <c r="AB1327">
        <v>0</v>
      </c>
      <c r="AC1327">
        <v>0</v>
      </c>
      <c r="AD1327">
        <v>15000</v>
      </c>
      <c r="AE1327">
        <v>30000</v>
      </c>
      <c r="AF1327">
        <v>0</v>
      </c>
      <c r="AH1327">
        <v>2010</v>
      </c>
      <c r="AI1327" s="25" t="s">
        <v>110</v>
      </c>
      <c r="AJ1327" t="s">
        <v>1594</v>
      </c>
      <c r="AK1327" s="11">
        <v>2724.86</v>
      </c>
      <c r="AL1327" s="11">
        <v>0</v>
      </c>
      <c r="AM1327" s="11">
        <v>4.01</v>
      </c>
      <c r="AN1327" s="11">
        <v>4.01</v>
      </c>
      <c r="AO1327" s="11">
        <v>0</v>
      </c>
      <c r="AP1327" s="11">
        <v>2732.88</v>
      </c>
      <c r="AQ1327" s="10">
        <v>15</v>
      </c>
      <c r="AR1327" s="11">
        <f t="shared" ref="AR1327" si="165">AP1327*AQ1327%</f>
        <v>409.93200000000002</v>
      </c>
      <c r="AS1327" s="13">
        <v>44408</v>
      </c>
      <c r="AT1327" s="10">
        <f t="shared" ref="AT1327" si="166">AS1327-E1327</f>
        <v>98</v>
      </c>
      <c r="AU1327" s="15"/>
      <c r="AV1327" s="11">
        <f t="shared" si="158"/>
        <v>733.76</v>
      </c>
      <c r="AW1327" s="25" t="s">
        <v>985</v>
      </c>
      <c r="AY1327" s="16">
        <v>44408</v>
      </c>
      <c r="AZ1327" s="25" t="s">
        <v>986</v>
      </c>
      <c r="BA1327" s="25"/>
      <c r="BH1327" s="25" t="s">
        <v>1128</v>
      </c>
      <c r="BJ1327" s="25" t="s">
        <v>1129</v>
      </c>
      <c r="BK1327" s="25" t="s">
        <v>923</v>
      </c>
      <c r="BL1327">
        <v>0.82340000000000002</v>
      </c>
      <c r="BM1327" s="25" t="s">
        <v>84</v>
      </c>
      <c r="BR1327" s="25">
        <v>5</v>
      </c>
      <c r="BS1327" s="25" t="s">
        <v>728</v>
      </c>
    </row>
    <row r="1328" spans="2:71">
      <c r="B1328" s="46" t="s">
        <v>1126</v>
      </c>
      <c r="C1328" s="25" t="s">
        <v>96</v>
      </c>
      <c r="D1328">
        <v>5</v>
      </c>
      <c r="E1328" s="41">
        <v>44328</v>
      </c>
      <c r="F1328" s="41">
        <v>44078</v>
      </c>
      <c r="G1328" s="41">
        <v>44443</v>
      </c>
      <c r="H1328" s="25" t="s">
        <v>1127</v>
      </c>
      <c r="J1328" s="25" t="s">
        <v>1128</v>
      </c>
      <c r="L1328" s="25" t="s">
        <v>1129</v>
      </c>
      <c r="M1328" s="25" t="s">
        <v>923</v>
      </c>
      <c r="N1328">
        <v>0.82340000000000002</v>
      </c>
      <c r="R1328">
        <v>1500000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15000</v>
      </c>
      <c r="AA1328">
        <v>30000</v>
      </c>
      <c r="AB1328">
        <v>0</v>
      </c>
      <c r="AC1328">
        <v>0</v>
      </c>
      <c r="AD1328">
        <v>15000</v>
      </c>
      <c r="AE1328">
        <v>30000</v>
      </c>
      <c r="AF1328">
        <v>0</v>
      </c>
      <c r="AH1328">
        <v>2011</v>
      </c>
      <c r="AI1328" s="25" t="s">
        <v>110</v>
      </c>
      <c r="AJ1328" t="s">
        <v>1716</v>
      </c>
      <c r="AK1328" s="11">
        <v>2356.08</v>
      </c>
      <c r="AL1328" s="11">
        <v>0</v>
      </c>
      <c r="AM1328" s="11">
        <v>3.47</v>
      </c>
      <c r="AN1328" s="11">
        <v>3.47</v>
      </c>
      <c r="AO1328" s="11">
        <v>0</v>
      </c>
      <c r="AP1328" s="11">
        <v>2363.02</v>
      </c>
      <c r="AQ1328" s="10">
        <v>15</v>
      </c>
      <c r="AR1328" s="11">
        <f t="shared" ref="AR1328" si="167">AP1328*AQ1328%</f>
        <v>354.45299999999997</v>
      </c>
      <c r="AS1328" s="13">
        <v>44408</v>
      </c>
      <c r="AT1328" s="10">
        <f t="shared" ref="AT1328" si="168">AS1328-E1328</f>
        <v>80</v>
      </c>
      <c r="AU1328" s="15"/>
      <c r="AV1328" s="11">
        <f t="shared" si="158"/>
        <v>517.91999999999996</v>
      </c>
      <c r="AW1328" s="25" t="s">
        <v>985</v>
      </c>
      <c r="AY1328" s="16">
        <v>44408</v>
      </c>
      <c r="AZ1328" s="25" t="s">
        <v>986</v>
      </c>
      <c r="BA1328" s="25"/>
      <c r="BH1328" s="25" t="s">
        <v>1128</v>
      </c>
      <c r="BJ1328" s="25" t="s">
        <v>1129</v>
      </c>
      <c r="BK1328" s="25" t="s">
        <v>923</v>
      </c>
      <c r="BL1328">
        <v>0.82340000000000002</v>
      </c>
      <c r="BM1328" s="25" t="s">
        <v>84</v>
      </c>
      <c r="BR1328" s="25">
        <v>5</v>
      </c>
      <c r="BS1328" s="25" t="s">
        <v>728</v>
      </c>
    </row>
    <row r="1329" spans="2:71">
      <c r="B1329" s="46" t="s">
        <v>1126</v>
      </c>
      <c r="C1329" s="25" t="s">
        <v>96</v>
      </c>
      <c r="D1329">
        <v>6</v>
      </c>
      <c r="E1329" s="41">
        <v>44372</v>
      </c>
      <c r="F1329" s="41">
        <v>44078</v>
      </c>
      <c r="G1329" s="41">
        <v>44443</v>
      </c>
      <c r="H1329" s="25" t="s">
        <v>1127</v>
      </c>
      <c r="J1329" s="25" t="s">
        <v>1128</v>
      </c>
      <c r="L1329" s="25" t="s">
        <v>1129</v>
      </c>
      <c r="M1329" s="25" t="s">
        <v>923</v>
      </c>
      <c r="N1329">
        <v>0.82340000000000002</v>
      </c>
      <c r="R1329">
        <v>1500000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15000</v>
      </c>
      <c r="AA1329">
        <v>30000</v>
      </c>
      <c r="AB1329">
        <v>0</v>
      </c>
      <c r="AC1329">
        <v>0</v>
      </c>
      <c r="AD1329">
        <v>15000</v>
      </c>
      <c r="AE1329">
        <v>30000</v>
      </c>
      <c r="AF1329">
        <v>0</v>
      </c>
      <c r="AH1329">
        <v>2011</v>
      </c>
      <c r="AI1329" s="25" t="s">
        <v>110</v>
      </c>
      <c r="AJ1329" t="s">
        <v>1716</v>
      </c>
      <c r="AK1329" s="11">
        <v>-1454.62</v>
      </c>
      <c r="AL1329" s="11">
        <v>0</v>
      </c>
      <c r="AM1329" s="11">
        <v>-2.14</v>
      </c>
      <c r="AN1329" s="11">
        <v>-2.14</v>
      </c>
      <c r="AO1329" s="11">
        <v>0</v>
      </c>
      <c r="AP1329" s="11">
        <v>-1458.9</v>
      </c>
      <c r="AQ1329" s="10">
        <v>15</v>
      </c>
      <c r="AR1329" s="11">
        <f t="shared" ref="AR1329:AR1330" si="169">AP1329*AQ1329%</f>
        <v>-218.83500000000001</v>
      </c>
      <c r="AS1329" s="13">
        <v>44408</v>
      </c>
      <c r="AT1329" s="10">
        <f t="shared" ref="AT1329:AT1330" si="170">AS1329-E1329</f>
        <v>36</v>
      </c>
      <c r="AU1329" s="15"/>
      <c r="AV1329" s="11">
        <f t="shared" si="158"/>
        <v>-143.88999999999999</v>
      </c>
      <c r="AW1329" s="25" t="s">
        <v>985</v>
      </c>
      <c r="AY1329" s="16">
        <v>44408</v>
      </c>
      <c r="AZ1329" s="25" t="s">
        <v>986</v>
      </c>
      <c r="BA1329" s="25"/>
      <c r="BH1329" s="25" t="s">
        <v>1128</v>
      </c>
      <c r="BJ1329" s="25" t="s">
        <v>1129</v>
      </c>
      <c r="BK1329" s="25" t="s">
        <v>923</v>
      </c>
      <c r="BL1329">
        <v>0.82340000000000002</v>
      </c>
      <c r="BM1329" s="25" t="s">
        <v>84</v>
      </c>
      <c r="BR1329" s="25">
        <v>5</v>
      </c>
      <c r="BS1329" s="25" t="s">
        <v>728</v>
      </c>
    </row>
    <row r="1330" spans="2:71">
      <c r="B1330" s="46" t="s">
        <v>1126</v>
      </c>
      <c r="C1330" s="25" t="s">
        <v>96</v>
      </c>
      <c r="D1330">
        <v>6</v>
      </c>
      <c r="E1330" s="41">
        <v>44372</v>
      </c>
      <c r="F1330" s="41">
        <v>44078</v>
      </c>
      <c r="G1330" s="41">
        <v>44443</v>
      </c>
      <c r="H1330" s="25" t="s">
        <v>1127</v>
      </c>
      <c r="J1330" s="25" t="s">
        <v>1128</v>
      </c>
      <c r="L1330" s="25" t="s">
        <v>1129</v>
      </c>
      <c r="M1330" s="25" t="s">
        <v>923</v>
      </c>
      <c r="N1330">
        <v>0.82340000000000002</v>
      </c>
      <c r="R1330">
        <v>1500000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15000</v>
      </c>
      <c r="AA1330">
        <v>30000</v>
      </c>
      <c r="AB1330">
        <v>0</v>
      </c>
      <c r="AC1330">
        <v>0</v>
      </c>
      <c r="AD1330">
        <v>15000</v>
      </c>
      <c r="AE1330">
        <v>30000</v>
      </c>
      <c r="AF1330">
        <v>0</v>
      </c>
      <c r="AH1330">
        <v>2003</v>
      </c>
      <c r="AI1330" s="25" t="s">
        <v>1830</v>
      </c>
      <c r="AJ1330" t="s">
        <v>1831</v>
      </c>
      <c r="AK1330" s="11">
        <v>1454.62</v>
      </c>
      <c r="AL1330" s="11">
        <v>0</v>
      </c>
      <c r="AM1330" s="11">
        <v>2.14</v>
      </c>
      <c r="AN1330" s="11">
        <v>2.14</v>
      </c>
      <c r="AO1330" s="11">
        <v>0</v>
      </c>
      <c r="AP1330" s="11">
        <v>1458.9</v>
      </c>
      <c r="AQ1330" s="10">
        <v>15</v>
      </c>
      <c r="AR1330" s="11">
        <f t="shared" si="169"/>
        <v>218.83500000000001</v>
      </c>
      <c r="AS1330" s="13">
        <v>44408</v>
      </c>
      <c r="AT1330" s="10">
        <f t="shared" si="170"/>
        <v>36</v>
      </c>
      <c r="AU1330" s="15"/>
      <c r="AV1330" s="11">
        <f t="shared" si="158"/>
        <v>143.88999999999999</v>
      </c>
      <c r="AW1330" s="25" t="s">
        <v>985</v>
      </c>
      <c r="AY1330" s="16">
        <v>44408</v>
      </c>
      <c r="AZ1330" s="25" t="s">
        <v>986</v>
      </c>
      <c r="BA1330" s="25"/>
      <c r="BH1330" s="25" t="s">
        <v>1128</v>
      </c>
      <c r="BJ1330" s="25" t="s">
        <v>1129</v>
      </c>
      <c r="BK1330" s="25" t="s">
        <v>923</v>
      </c>
      <c r="BL1330">
        <v>0.82340000000000002</v>
      </c>
      <c r="BM1330" s="25" t="s">
        <v>84</v>
      </c>
      <c r="BR1330" s="25">
        <v>5</v>
      </c>
      <c r="BS1330" s="25" t="s">
        <v>728</v>
      </c>
    </row>
    <row r="1331" spans="2:71">
      <c r="B1331" s="53" t="s">
        <v>1126</v>
      </c>
      <c r="C1331" s="25" t="s">
        <v>96</v>
      </c>
      <c r="D1331">
        <v>7</v>
      </c>
      <c r="E1331" s="41">
        <v>44383</v>
      </c>
      <c r="F1331" s="41">
        <v>44078</v>
      </c>
      <c r="G1331" s="41">
        <v>44443</v>
      </c>
      <c r="H1331" s="25" t="s">
        <v>1127</v>
      </c>
      <c r="J1331" s="25" t="s">
        <v>1128</v>
      </c>
      <c r="L1331" s="25" t="s">
        <v>1129</v>
      </c>
      <c r="M1331" s="25" t="s">
        <v>923</v>
      </c>
      <c r="N1331">
        <v>0.82340000000000002</v>
      </c>
      <c r="R1331">
        <v>1500000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15000</v>
      </c>
      <c r="AA1331">
        <v>30000</v>
      </c>
      <c r="AB1331">
        <v>0</v>
      </c>
      <c r="AC1331">
        <v>0</v>
      </c>
      <c r="AD1331">
        <v>15000</v>
      </c>
      <c r="AE1331">
        <v>30000</v>
      </c>
      <c r="AF1331">
        <v>0</v>
      </c>
      <c r="AH1331">
        <v>2013</v>
      </c>
      <c r="AI1331" s="25" t="s">
        <v>110</v>
      </c>
      <c r="AJ1331" t="s">
        <v>1905</v>
      </c>
      <c r="AK1331" s="11">
        <v>1229.26</v>
      </c>
      <c r="AL1331" s="11">
        <v>0</v>
      </c>
      <c r="AM1331" s="11">
        <v>1.81</v>
      </c>
      <c r="AN1331" s="11">
        <v>1.81</v>
      </c>
      <c r="AO1331" s="11">
        <v>0</v>
      </c>
      <c r="AP1331" s="11">
        <v>1232.8800000000001</v>
      </c>
      <c r="AQ1331" s="10">
        <v>15</v>
      </c>
      <c r="AR1331" s="11">
        <f t="shared" ref="AR1331:AR1333" si="171">AP1331*AQ1331%</f>
        <v>184.93200000000002</v>
      </c>
      <c r="AS1331" s="13">
        <v>44408</v>
      </c>
      <c r="AT1331" s="10">
        <f t="shared" ref="AT1331:AT1333" si="172">AS1331-E1331</f>
        <v>25</v>
      </c>
      <c r="AU1331" s="15"/>
      <c r="AV1331" s="11">
        <f t="shared" ref="AV1331:AV1333" si="173">ROUND(AP1331/365*AT1331,2)</f>
        <v>84.44</v>
      </c>
      <c r="AW1331" s="25" t="s">
        <v>985</v>
      </c>
      <c r="AY1331" s="16">
        <v>44408</v>
      </c>
      <c r="AZ1331" s="25" t="s">
        <v>986</v>
      </c>
      <c r="BA1331" s="25"/>
      <c r="BH1331" s="25" t="s">
        <v>1128</v>
      </c>
      <c r="BJ1331" s="25" t="s">
        <v>1129</v>
      </c>
      <c r="BK1331" s="25" t="s">
        <v>923</v>
      </c>
      <c r="BL1331">
        <v>0.82340000000000002</v>
      </c>
      <c r="BM1331" s="25" t="s">
        <v>84</v>
      </c>
      <c r="BR1331" s="25">
        <v>5</v>
      </c>
      <c r="BS1331" s="25" t="s">
        <v>728</v>
      </c>
    </row>
    <row r="1332" spans="2:71">
      <c r="B1332" s="53" t="s">
        <v>1126</v>
      </c>
      <c r="C1332" s="25" t="s">
        <v>96</v>
      </c>
      <c r="D1332">
        <v>8</v>
      </c>
      <c r="E1332" s="41">
        <v>44383</v>
      </c>
      <c r="F1332" s="41">
        <v>44078</v>
      </c>
      <c r="G1332" s="41">
        <v>44443</v>
      </c>
      <c r="H1332" s="25" t="s">
        <v>1127</v>
      </c>
      <c r="J1332" s="25" t="s">
        <v>1128</v>
      </c>
      <c r="L1332" s="25" t="s">
        <v>1129</v>
      </c>
      <c r="M1332" s="25" t="s">
        <v>923</v>
      </c>
      <c r="N1332">
        <v>0.82340000000000002</v>
      </c>
      <c r="R1332">
        <v>1500000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15000</v>
      </c>
      <c r="AA1332">
        <v>30000</v>
      </c>
      <c r="AB1332">
        <v>0</v>
      </c>
      <c r="AC1332">
        <v>0</v>
      </c>
      <c r="AD1332">
        <v>15000</v>
      </c>
      <c r="AE1332">
        <v>30000</v>
      </c>
      <c r="AF1332">
        <v>0</v>
      </c>
      <c r="AH1332">
        <v>2013</v>
      </c>
      <c r="AI1332" s="25" t="s">
        <v>110</v>
      </c>
      <c r="AJ1332" t="s">
        <v>1905</v>
      </c>
      <c r="AK1332" s="11">
        <v>-1229.26</v>
      </c>
      <c r="AL1332" s="11">
        <v>0</v>
      </c>
      <c r="AM1332" s="11">
        <v>-1.81</v>
      </c>
      <c r="AN1332" s="11">
        <v>-1.81</v>
      </c>
      <c r="AO1332" s="11">
        <v>0</v>
      </c>
      <c r="AP1332" s="11">
        <v>-1232.8800000000001</v>
      </c>
      <c r="AQ1332" s="10">
        <v>15</v>
      </c>
      <c r="AR1332" s="11">
        <f t="shared" si="171"/>
        <v>-184.93200000000002</v>
      </c>
      <c r="AS1332" s="13">
        <v>44408</v>
      </c>
      <c r="AT1332" s="10">
        <f t="shared" si="172"/>
        <v>25</v>
      </c>
      <c r="AU1332" s="15"/>
      <c r="AV1332" s="11">
        <f t="shared" si="173"/>
        <v>-84.44</v>
      </c>
      <c r="AW1332" s="25" t="s">
        <v>985</v>
      </c>
      <c r="AY1332" s="16">
        <v>44408</v>
      </c>
      <c r="AZ1332" s="25" t="s">
        <v>986</v>
      </c>
      <c r="BA1332" s="25"/>
      <c r="BH1332" s="25" t="s">
        <v>1128</v>
      </c>
      <c r="BJ1332" s="25" t="s">
        <v>1129</v>
      </c>
      <c r="BK1332" s="25" t="s">
        <v>923</v>
      </c>
      <c r="BL1332">
        <v>0.82340000000000002</v>
      </c>
      <c r="BM1332" s="25" t="s">
        <v>84</v>
      </c>
      <c r="BR1332" s="25">
        <v>5</v>
      </c>
      <c r="BS1332" s="25" t="s">
        <v>728</v>
      </c>
    </row>
    <row r="1333" spans="2:71">
      <c r="B1333" s="53" t="s">
        <v>1126</v>
      </c>
      <c r="C1333" s="25" t="s">
        <v>96</v>
      </c>
      <c r="D1333">
        <v>8</v>
      </c>
      <c r="E1333" s="41">
        <v>44383</v>
      </c>
      <c r="F1333" s="41">
        <v>44078</v>
      </c>
      <c r="G1333" s="41">
        <v>44443</v>
      </c>
      <c r="H1333" s="25" t="s">
        <v>1127</v>
      </c>
      <c r="J1333" s="25" t="s">
        <v>1128</v>
      </c>
      <c r="L1333" s="25" t="s">
        <v>1129</v>
      </c>
      <c r="M1333" s="25" t="s">
        <v>923</v>
      </c>
      <c r="N1333">
        <v>0.82340000000000002</v>
      </c>
      <c r="R1333">
        <v>1500000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15000</v>
      </c>
      <c r="AA1333">
        <v>30000</v>
      </c>
      <c r="AB1333">
        <v>0</v>
      </c>
      <c r="AC1333">
        <v>0</v>
      </c>
      <c r="AD1333">
        <v>15000</v>
      </c>
      <c r="AE1333">
        <v>30000</v>
      </c>
      <c r="AF1333">
        <v>0</v>
      </c>
      <c r="AH1333">
        <v>2011</v>
      </c>
      <c r="AI1333" s="25" t="s">
        <v>110</v>
      </c>
      <c r="AJ1333" t="s">
        <v>1716</v>
      </c>
      <c r="AK1333" s="11">
        <v>1229.26</v>
      </c>
      <c r="AL1333" s="11">
        <v>0</v>
      </c>
      <c r="AM1333" s="11">
        <v>1.81</v>
      </c>
      <c r="AN1333" s="11">
        <v>1.81</v>
      </c>
      <c r="AO1333" s="11">
        <v>0</v>
      </c>
      <c r="AP1333" s="11">
        <v>1232.8800000000001</v>
      </c>
      <c r="AQ1333" s="10">
        <v>15</v>
      </c>
      <c r="AR1333" s="11">
        <f t="shared" si="171"/>
        <v>184.93200000000002</v>
      </c>
      <c r="AS1333" s="13">
        <v>44408</v>
      </c>
      <c r="AT1333" s="10">
        <f t="shared" si="172"/>
        <v>25</v>
      </c>
      <c r="AU1333" s="15"/>
      <c r="AV1333" s="11">
        <f t="shared" si="173"/>
        <v>84.44</v>
      </c>
      <c r="AW1333" s="25" t="s">
        <v>985</v>
      </c>
      <c r="AY1333" s="16">
        <v>44408</v>
      </c>
      <c r="AZ1333" s="25" t="s">
        <v>986</v>
      </c>
      <c r="BA1333" s="25"/>
      <c r="BH1333" s="25" t="s">
        <v>1128</v>
      </c>
      <c r="BJ1333" s="25" t="s">
        <v>1129</v>
      </c>
      <c r="BK1333" s="25" t="s">
        <v>923</v>
      </c>
      <c r="BL1333">
        <v>0.82340000000000002</v>
      </c>
      <c r="BM1333" s="25" t="s">
        <v>84</v>
      </c>
      <c r="BR1333" s="25">
        <v>5</v>
      </c>
      <c r="BS1333" s="25" t="s">
        <v>728</v>
      </c>
    </row>
    <row r="1334" spans="2:71">
      <c r="B1334" s="46" t="s">
        <v>1132</v>
      </c>
      <c r="C1334" s="25" t="s">
        <v>73</v>
      </c>
      <c r="E1334" s="41">
        <v>44085</v>
      </c>
      <c r="F1334" s="41">
        <v>44085</v>
      </c>
      <c r="G1334" s="41">
        <v>44450</v>
      </c>
      <c r="H1334" s="25" t="s">
        <v>1133</v>
      </c>
      <c r="J1334" s="25" t="s">
        <v>1134</v>
      </c>
      <c r="L1334" s="25" t="s">
        <v>1135</v>
      </c>
      <c r="M1334" s="25" t="s">
        <v>923</v>
      </c>
      <c r="N1334">
        <v>0.84009999999999996</v>
      </c>
      <c r="R1334">
        <v>1500000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15000</v>
      </c>
      <c r="AA1334">
        <v>30000</v>
      </c>
      <c r="AB1334">
        <v>0</v>
      </c>
      <c r="AC1334">
        <v>0</v>
      </c>
      <c r="AD1334">
        <v>15000</v>
      </c>
      <c r="AE1334">
        <v>30000</v>
      </c>
      <c r="AF1334">
        <v>0</v>
      </c>
      <c r="AH1334">
        <v>2018</v>
      </c>
      <c r="AI1334" s="25" t="s">
        <v>87</v>
      </c>
      <c r="AJ1334" t="s">
        <v>1136</v>
      </c>
      <c r="AK1334" s="11">
        <v>7728</v>
      </c>
      <c r="AL1334" s="11">
        <v>0</v>
      </c>
      <c r="AM1334" s="11">
        <v>11</v>
      </c>
      <c r="AN1334" s="11">
        <v>11</v>
      </c>
      <c r="AO1334" s="11">
        <v>0</v>
      </c>
      <c r="AP1334" s="11">
        <v>7750</v>
      </c>
      <c r="AQ1334" s="10">
        <v>15</v>
      </c>
      <c r="AR1334" s="11">
        <f t="shared" ref="AR1334" si="174">AP1334*AQ1334%</f>
        <v>1162.5</v>
      </c>
      <c r="AS1334" s="13">
        <v>44408</v>
      </c>
      <c r="AT1334" s="10">
        <f t="shared" ref="AT1334" si="175">AS1334-E1334</f>
        <v>323</v>
      </c>
      <c r="AU1334" s="15"/>
      <c r="AV1334" s="11">
        <f t="shared" si="158"/>
        <v>6858.22</v>
      </c>
      <c r="AW1334" s="25" t="s">
        <v>985</v>
      </c>
      <c r="AY1334" s="16">
        <v>44408</v>
      </c>
      <c r="AZ1334" s="25" t="s">
        <v>986</v>
      </c>
      <c r="BA1334" s="25"/>
      <c r="BH1334" s="25" t="s">
        <v>1134</v>
      </c>
      <c r="BJ1334" s="25" t="s">
        <v>1135</v>
      </c>
      <c r="BK1334" s="25" t="s">
        <v>923</v>
      </c>
      <c r="BL1334">
        <v>0.84009999999999996</v>
      </c>
      <c r="BM1334" s="25" t="s">
        <v>84</v>
      </c>
      <c r="BR1334" s="25">
        <v>5</v>
      </c>
      <c r="BS1334" s="25" t="s">
        <v>728</v>
      </c>
    </row>
    <row r="1335" spans="2:71">
      <c r="B1335" s="46" t="s">
        <v>1132</v>
      </c>
      <c r="C1335" s="25" t="s">
        <v>96</v>
      </c>
      <c r="D1335">
        <v>1</v>
      </c>
      <c r="E1335" s="41">
        <v>44288</v>
      </c>
      <c r="F1335" s="41">
        <v>44085</v>
      </c>
      <c r="G1335" s="41">
        <v>44450</v>
      </c>
      <c r="H1335" s="25" t="s">
        <v>1133</v>
      </c>
      <c r="J1335" s="25" t="s">
        <v>1134</v>
      </c>
      <c r="L1335" s="25" t="s">
        <v>1135</v>
      </c>
      <c r="M1335" s="25" t="s">
        <v>923</v>
      </c>
      <c r="N1335">
        <v>0.84009999999999996</v>
      </c>
      <c r="R1335">
        <v>1500000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15000</v>
      </c>
      <c r="AA1335">
        <v>30000</v>
      </c>
      <c r="AB1335">
        <v>0</v>
      </c>
      <c r="AC1335">
        <v>0</v>
      </c>
      <c r="AD1335">
        <v>15000</v>
      </c>
      <c r="AE1335">
        <v>30000</v>
      </c>
      <c r="AF1335">
        <v>0</v>
      </c>
      <c r="AH1335">
        <v>2010</v>
      </c>
      <c r="AI1335" s="25" t="s">
        <v>372</v>
      </c>
      <c r="AJ1335" t="s">
        <v>1595</v>
      </c>
      <c r="AK1335" s="11">
        <v>3429.96</v>
      </c>
      <c r="AL1335" s="11">
        <v>0</v>
      </c>
      <c r="AM1335" s="11">
        <v>4.88</v>
      </c>
      <c r="AN1335" s="11">
        <v>4.88</v>
      </c>
      <c r="AO1335" s="11">
        <v>0</v>
      </c>
      <c r="AP1335" s="11">
        <v>3439.72</v>
      </c>
      <c r="AQ1335" s="10">
        <v>15</v>
      </c>
      <c r="AR1335" s="11">
        <f t="shared" ref="AR1335:AR1337" si="176">AP1335*AQ1335%</f>
        <v>515.95799999999997</v>
      </c>
      <c r="AS1335" s="13">
        <v>44408</v>
      </c>
      <c r="AT1335" s="10">
        <f t="shared" ref="AT1335:AT1337" si="177">AS1335-E1335</f>
        <v>120</v>
      </c>
      <c r="AU1335" s="15"/>
      <c r="AV1335" s="11">
        <f t="shared" si="158"/>
        <v>1130.8699999999999</v>
      </c>
      <c r="AW1335" s="25" t="s">
        <v>985</v>
      </c>
      <c r="AY1335" s="16">
        <v>44408</v>
      </c>
      <c r="AZ1335" s="25" t="s">
        <v>986</v>
      </c>
      <c r="BA1335" s="25"/>
      <c r="BH1335" s="25" t="s">
        <v>1134</v>
      </c>
      <c r="BJ1335" s="25" t="s">
        <v>1135</v>
      </c>
      <c r="BK1335" s="25" t="s">
        <v>923</v>
      </c>
      <c r="BL1335">
        <v>0.84009999999999996</v>
      </c>
      <c r="BM1335" s="25" t="s">
        <v>84</v>
      </c>
      <c r="BR1335" s="25">
        <v>5</v>
      </c>
      <c r="BS1335" s="25" t="s">
        <v>728</v>
      </c>
    </row>
    <row r="1336" spans="2:71">
      <c r="B1336" s="46" t="s">
        <v>1132</v>
      </c>
      <c r="C1336" s="25" t="s">
        <v>96</v>
      </c>
      <c r="D1336">
        <v>5</v>
      </c>
      <c r="E1336" s="41">
        <v>44309</v>
      </c>
      <c r="F1336" s="41">
        <v>44085</v>
      </c>
      <c r="G1336" s="41">
        <v>44450</v>
      </c>
      <c r="H1336" s="25" t="s">
        <v>1133</v>
      </c>
      <c r="J1336" s="25" t="s">
        <v>1134</v>
      </c>
      <c r="L1336" s="25" t="s">
        <v>1135</v>
      </c>
      <c r="M1336" s="25" t="s">
        <v>923</v>
      </c>
      <c r="N1336">
        <v>0.84009999999999996</v>
      </c>
      <c r="R1336">
        <v>1500000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15000</v>
      </c>
      <c r="AA1336">
        <v>30000</v>
      </c>
      <c r="AB1336">
        <v>0</v>
      </c>
      <c r="AC1336">
        <v>0</v>
      </c>
      <c r="AD1336">
        <v>15000</v>
      </c>
      <c r="AE1336">
        <v>30000</v>
      </c>
      <c r="AF1336">
        <v>0</v>
      </c>
      <c r="AH1336">
        <v>2008</v>
      </c>
      <c r="AI1336" s="25" t="s">
        <v>372</v>
      </c>
      <c r="AJ1336" t="s">
        <v>1596</v>
      </c>
      <c r="AK1336" s="11">
        <v>2985.41</v>
      </c>
      <c r="AL1336" s="11">
        <v>0</v>
      </c>
      <c r="AM1336" s="11">
        <v>4.21</v>
      </c>
      <c r="AN1336" s="11">
        <v>4.21</v>
      </c>
      <c r="AO1336" s="11">
        <v>0</v>
      </c>
      <c r="AP1336" s="11">
        <v>2993.83</v>
      </c>
      <c r="AQ1336" s="10">
        <v>15</v>
      </c>
      <c r="AR1336" s="11">
        <f t="shared" si="176"/>
        <v>449.0745</v>
      </c>
      <c r="AS1336" s="13">
        <v>44408</v>
      </c>
      <c r="AT1336" s="10">
        <f t="shared" si="177"/>
        <v>99</v>
      </c>
      <c r="AU1336" s="15"/>
      <c r="AV1336" s="11">
        <f t="shared" si="158"/>
        <v>812.03</v>
      </c>
      <c r="AW1336" s="25" t="s">
        <v>985</v>
      </c>
      <c r="AY1336" s="16">
        <v>44408</v>
      </c>
      <c r="AZ1336" s="25" t="s">
        <v>986</v>
      </c>
      <c r="BA1336" s="25"/>
      <c r="BH1336" s="25" t="s">
        <v>1134</v>
      </c>
      <c r="BJ1336" s="25" t="s">
        <v>1135</v>
      </c>
      <c r="BK1336" s="25" t="s">
        <v>923</v>
      </c>
      <c r="BL1336">
        <v>0.84009999999999996</v>
      </c>
      <c r="BM1336" s="25" t="s">
        <v>84</v>
      </c>
      <c r="BR1336" s="25">
        <v>5</v>
      </c>
      <c r="BS1336" s="25" t="s">
        <v>728</v>
      </c>
    </row>
    <row r="1337" spans="2:71">
      <c r="B1337" s="46" t="s">
        <v>1132</v>
      </c>
      <c r="C1337" s="25" t="s">
        <v>96</v>
      </c>
      <c r="D1337">
        <v>6</v>
      </c>
      <c r="E1337" s="41">
        <v>44309</v>
      </c>
      <c r="F1337" s="41">
        <v>44085</v>
      </c>
      <c r="G1337" s="41">
        <v>44450</v>
      </c>
      <c r="H1337" s="25" t="s">
        <v>1133</v>
      </c>
      <c r="J1337" s="25" t="s">
        <v>1134</v>
      </c>
      <c r="L1337" s="25" t="s">
        <v>1135</v>
      </c>
      <c r="M1337" s="25" t="s">
        <v>923</v>
      </c>
      <c r="N1337">
        <v>0.84009999999999996</v>
      </c>
      <c r="R1337">
        <v>1500000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15000</v>
      </c>
      <c r="AA1337">
        <v>30000</v>
      </c>
      <c r="AB1337">
        <v>0</v>
      </c>
      <c r="AC1337">
        <v>0</v>
      </c>
      <c r="AD1337">
        <v>15000</v>
      </c>
      <c r="AE1337">
        <v>30000</v>
      </c>
      <c r="AF1337">
        <v>0</v>
      </c>
      <c r="AH1337">
        <v>2008</v>
      </c>
      <c r="AI1337" s="25" t="s">
        <v>372</v>
      </c>
      <c r="AJ1337" t="s">
        <v>1596</v>
      </c>
      <c r="AK1337" s="11">
        <v>-2985.41</v>
      </c>
      <c r="AL1337" s="11">
        <v>0</v>
      </c>
      <c r="AM1337" s="11">
        <v>-4.21</v>
      </c>
      <c r="AN1337" s="11">
        <v>-4.21</v>
      </c>
      <c r="AO1337" s="11">
        <v>0</v>
      </c>
      <c r="AP1337" s="11">
        <v>-2993.83</v>
      </c>
      <c r="AQ1337" s="10">
        <v>15</v>
      </c>
      <c r="AR1337" s="11">
        <f t="shared" si="176"/>
        <v>-449.0745</v>
      </c>
      <c r="AS1337" s="13">
        <v>44408</v>
      </c>
      <c r="AT1337" s="10">
        <f t="shared" si="177"/>
        <v>99</v>
      </c>
      <c r="AU1337" s="15"/>
      <c r="AV1337" s="11">
        <f t="shared" si="158"/>
        <v>-812.03</v>
      </c>
      <c r="AW1337" s="25" t="s">
        <v>985</v>
      </c>
      <c r="AY1337" s="16">
        <v>44408</v>
      </c>
      <c r="AZ1337" s="25" t="s">
        <v>986</v>
      </c>
      <c r="BA1337" s="25"/>
      <c r="BH1337" s="25" t="s">
        <v>1134</v>
      </c>
      <c r="BJ1337" s="25" t="s">
        <v>1135</v>
      </c>
      <c r="BK1337" s="25" t="s">
        <v>923</v>
      </c>
      <c r="BL1337">
        <v>0.84009999999999996</v>
      </c>
      <c r="BM1337" s="25" t="s">
        <v>84</v>
      </c>
      <c r="BR1337" s="25">
        <v>5</v>
      </c>
      <c r="BS1337" s="25" t="s">
        <v>728</v>
      </c>
    </row>
    <row r="1338" spans="2:71">
      <c r="B1338" s="46" t="s">
        <v>1132</v>
      </c>
      <c r="C1338" s="25" t="s">
        <v>96</v>
      </c>
      <c r="D1338">
        <v>7</v>
      </c>
      <c r="E1338" s="41">
        <v>44364</v>
      </c>
      <c r="F1338" s="41">
        <v>44085</v>
      </c>
      <c r="G1338" s="41">
        <v>44450</v>
      </c>
      <c r="H1338" s="25" t="s">
        <v>1133</v>
      </c>
      <c r="J1338" s="25" t="s">
        <v>1134</v>
      </c>
      <c r="L1338" s="25" t="s">
        <v>1135</v>
      </c>
      <c r="M1338" s="25" t="s">
        <v>923</v>
      </c>
      <c r="N1338">
        <v>0.84009999999999996</v>
      </c>
      <c r="R1338">
        <v>1500000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15000</v>
      </c>
      <c r="AA1338">
        <v>30000</v>
      </c>
      <c r="AB1338">
        <v>0</v>
      </c>
      <c r="AC1338">
        <v>0</v>
      </c>
      <c r="AD1338">
        <v>15000</v>
      </c>
      <c r="AE1338">
        <v>30000</v>
      </c>
      <c r="AF1338">
        <v>0</v>
      </c>
      <c r="AH1338">
        <v>2018</v>
      </c>
      <c r="AI1338" s="25" t="s">
        <v>87</v>
      </c>
      <c r="AJ1338" t="s">
        <v>1136</v>
      </c>
      <c r="AK1338" s="11">
        <v>-1820.84</v>
      </c>
      <c r="AL1338" s="11">
        <v>0</v>
      </c>
      <c r="AM1338" s="11">
        <v>-2.59</v>
      </c>
      <c r="AN1338" s="11">
        <v>-2.59</v>
      </c>
      <c r="AO1338" s="11">
        <v>0</v>
      </c>
      <c r="AP1338" s="11">
        <v>-1826.02</v>
      </c>
      <c r="AQ1338" s="10">
        <v>15</v>
      </c>
      <c r="AR1338" s="11">
        <f t="shared" ref="AR1338" si="178">AP1338*AQ1338%</f>
        <v>-273.90299999999996</v>
      </c>
      <c r="AS1338" s="13">
        <v>44408</v>
      </c>
      <c r="AT1338" s="10">
        <f t="shared" ref="AT1338" si="179">AS1338-E1338</f>
        <v>44</v>
      </c>
      <c r="AU1338" s="15"/>
      <c r="AV1338" s="11">
        <f t="shared" si="158"/>
        <v>-220.12</v>
      </c>
      <c r="AW1338" s="25" t="s">
        <v>985</v>
      </c>
      <c r="AY1338" s="16">
        <v>44408</v>
      </c>
      <c r="AZ1338" s="25" t="s">
        <v>986</v>
      </c>
      <c r="BA1338" s="25"/>
      <c r="BH1338" s="25" t="s">
        <v>1134</v>
      </c>
      <c r="BJ1338" s="25" t="s">
        <v>1135</v>
      </c>
      <c r="BK1338" s="25" t="s">
        <v>923</v>
      </c>
      <c r="BL1338">
        <v>0.84009999999999996</v>
      </c>
      <c r="BM1338" s="25" t="s">
        <v>84</v>
      </c>
      <c r="BR1338" s="25">
        <v>5</v>
      </c>
      <c r="BS1338" s="25" t="s">
        <v>728</v>
      </c>
    </row>
    <row r="1339" spans="2:71">
      <c r="B1339" s="46" t="s">
        <v>1137</v>
      </c>
      <c r="C1339" s="25" t="s">
        <v>73</v>
      </c>
      <c r="E1339" s="41">
        <v>44096</v>
      </c>
      <c r="F1339" s="41">
        <v>44096</v>
      </c>
      <c r="G1339" s="41">
        <v>44461</v>
      </c>
      <c r="H1339" s="25" t="s">
        <v>1138</v>
      </c>
      <c r="J1339" s="25" t="s">
        <v>1139</v>
      </c>
      <c r="L1339" s="25" t="s">
        <v>1140</v>
      </c>
      <c r="M1339" s="25" t="s">
        <v>627</v>
      </c>
      <c r="N1339">
        <v>23225</v>
      </c>
      <c r="R1339">
        <v>1500000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25000</v>
      </c>
      <c r="AA1339">
        <v>50000</v>
      </c>
      <c r="AB1339">
        <v>20000</v>
      </c>
      <c r="AC1339">
        <v>0</v>
      </c>
      <c r="AD1339">
        <v>25000</v>
      </c>
      <c r="AE1339">
        <v>50000</v>
      </c>
      <c r="AF1339">
        <v>20000</v>
      </c>
      <c r="AH1339">
        <v>2008</v>
      </c>
      <c r="AI1339" s="25" t="s">
        <v>81</v>
      </c>
      <c r="AJ1339" t="s">
        <v>1141</v>
      </c>
      <c r="AK1339" s="11">
        <v>4480</v>
      </c>
      <c r="AL1339" s="11">
        <v>0</v>
      </c>
      <c r="AM1339" s="11">
        <v>10</v>
      </c>
      <c r="AN1339" s="11">
        <v>10</v>
      </c>
      <c r="AO1339" s="11">
        <v>0</v>
      </c>
      <c r="AP1339" s="11">
        <v>4500</v>
      </c>
      <c r="AQ1339" s="10">
        <v>15</v>
      </c>
      <c r="AR1339" s="11">
        <f t="shared" ref="AR1339" si="180">AP1339*AQ1339%</f>
        <v>675</v>
      </c>
      <c r="AS1339" s="13">
        <v>44408</v>
      </c>
      <c r="AT1339" s="10">
        <f t="shared" ref="AT1339" si="181">AS1339-E1339</f>
        <v>312</v>
      </c>
      <c r="AU1339" s="15"/>
      <c r="AV1339" s="11">
        <f t="shared" si="158"/>
        <v>3846.58</v>
      </c>
      <c r="AW1339" s="25" t="s">
        <v>985</v>
      </c>
      <c r="AY1339" s="16">
        <v>44408</v>
      </c>
      <c r="AZ1339" s="25" t="s">
        <v>986</v>
      </c>
      <c r="BA1339" s="25"/>
      <c r="BH1339" s="25" t="s">
        <v>1139</v>
      </c>
      <c r="BJ1339" s="25" t="s">
        <v>1140</v>
      </c>
      <c r="BK1339" s="25" t="s">
        <v>627</v>
      </c>
      <c r="BL1339">
        <v>23225</v>
      </c>
      <c r="BM1339" s="25" t="s">
        <v>84</v>
      </c>
      <c r="BR1339" s="25">
        <v>2.25</v>
      </c>
      <c r="BS1339" s="25" t="s">
        <v>728</v>
      </c>
    </row>
    <row r="1340" spans="2:71">
      <c r="B1340" s="46" t="s">
        <v>1142</v>
      </c>
      <c r="C1340" s="25" t="s">
        <v>73</v>
      </c>
      <c r="E1340" s="41">
        <v>44098</v>
      </c>
      <c r="F1340" s="41">
        <v>44098</v>
      </c>
      <c r="G1340" s="41">
        <v>44463</v>
      </c>
      <c r="H1340" s="25" t="s">
        <v>1143</v>
      </c>
      <c r="J1340" s="25" t="s">
        <v>1144</v>
      </c>
      <c r="L1340" s="25" t="s">
        <v>1145</v>
      </c>
      <c r="M1340" s="25" t="s">
        <v>923</v>
      </c>
      <c r="N1340">
        <v>0.78359999999999996</v>
      </c>
      <c r="R1340">
        <v>1500000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15000</v>
      </c>
      <c r="AA1340">
        <v>30000</v>
      </c>
      <c r="AB1340">
        <v>0</v>
      </c>
      <c r="AC1340">
        <v>0</v>
      </c>
      <c r="AD1340">
        <v>15000</v>
      </c>
      <c r="AE1340">
        <v>30000</v>
      </c>
      <c r="AF1340">
        <v>0</v>
      </c>
      <c r="AH1340">
        <v>2017</v>
      </c>
      <c r="AI1340" s="25" t="s">
        <v>135</v>
      </c>
      <c r="AJ1340" t="s">
        <v>1146</v>
      </c>
      <c r="AK1340" s="11">
        <v>6490</v>
      </c>
      <c r="AL1340" s="11">
        <v>0</v>
      </c>
      <c r="AM1340" s="11">
        <v>11</v>
      </c>
      <c r="AN1340" s="11">
        <v>11</v>
      </c>
      <c r="AO1340" s="11">
        <v>0</v>
      </c>
      <c r="AP1340" s="11">
        <v>6512</v>
      </c>
      <c r="AQ1340" s="10">
        <v>15</v>
      </c>
      <c r="AR1340" s="11">
        <f t="shared" ref="AR1340:AR1341" si="182">AP1340*AQ1340%</f>
        <v>976.8</v>
      </c>
      <c r="AS1340" s="13">
        <v>44408</v>
      </c>
      <c r="AT1340" s="10">
        <f t="shared" ref="AT1340:AT1341" si="183">AS1340-E1340</f>
        <v>310</v>
      </c>
      <c r="AU1340" s="15"/>
      <c r="AV1340" s="11">
        <f t="shared" si="158"/>
        <v>5530.74</v>
      </c>
      <c r="AW1340" s="25" t="s">
        <v>985</v>
      </c>
      <c r="AY1340" s="16">
        <v>44408</v>
      </c>
      <c r="AZ1340" s="25" t="s">
        <v>986</v>
      </c>
      <c r="BA1340" s="25"/>
      <c r="BH1340" s="25" t="s">
        <v>1144</v>
      </c>
      <c r="BJ1340" s="25" t="s">
        <v>1145</v>
      </c>
      <c r="BK1340" s="25" t="s">
        <v>923</v>
      </c>
      <c r="BL1340">
        <v>0.78359999999999996</v>
      </c>
      <c r="BM1340" s="25" t="s">
        <v>84</v>
      </c>
      <c r="BR1340" s="25">
        <v>5</v>
      </c>
      <c r="BS1340" s="25" t="s">
        <v>728</v>
      </c>
    </row>
    <row r="1341" spans="2:71">
      <c r="B1341" s="46" t="s">
        <v>1142</v>
      </c>
      <c r="C1341" s="25" t="s">
        <v>73</v>
      </c>
      <c r="E1341" s="41">
        <v>44098</v>
      </c>
      <c r="F1341" s="41">
        <v>44098</v>
      </c>
      <c r="G1341" s="41">
        <v>44463</v>
      </c>
      <c r="H1341" s="25" t="s">
        <v>1143</v>
      </c>
      <c r="J1341" s="25" t="s">
        <v>1144</v>
      </c>
      <c r="L1341" s="25" t="s">
        <v>1145</v>
      </c>
      <c r="M1341" s="25" t="s">
        <v>923</v>
      </c>
      <c r="N1341">
        <v>0.78359999999999996</v>
      </c>
      <c r="R1341">
        <v>1500000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15000</v>
      </c>
      <c r="AA1341">
        <v>30000</v>
      </c>
      <c r="AB1341">
        <v>0</v>
      </c>
      <c r="AC1341">
        <v>0</v>
      </c>
      <c r="AD1341">
        <v>15000</v>
      </c>
      <c r="AE1341">
        <v>30000</v>
      </c>
      <c r="AF1341">
        <v>0</v>
      </c>
      <c r="AH1341">
        <v>2016</v>
      </c>
      <c r="AI1341" s="25" t="s">
        <v>135</v>
      </c>
      <c r="AJ1341" t="s">
        <v>1147</v>
      </c>
      <c r="AK1341" s="11">
        <v>6490</v>
      </c>
      <c r="AL1341" s="11">
        <v>0</v>
      </c>
      <c r="AM1341" s="11">
        <v>11</v>
      </c>
      <c r="AN1341" s="11">
        <v>11</v>
      </c>
      <c r="AO1341" s="11">
        <v>0</v>
      </c>
      <c r="AP1341" s="11">
        <v>6512</v>
      </c>
      <c r="AQ1341" s="10">
        <v>15</v>
      </c>
      <c r="AR1341" s="11">
        <f t="shared" si="182"/>
        <v>976.8</v>
      </c>
      <c r="AS1341" s="13">
        <v>44408</v>
      </c>
      <c r="AT1341" s="10">
        <f t="shared" si="183"/>
        <v>310</v>
      </c>
      <c r="AU1341" s="15"/>
      <c r="AV1341" s="11">
        <f t="shared" si="158"/>
        <v>5530.74</v>
      </c>
      <c r="AW1341" s="25" t="s">
        <v>985</v>
      </c>
      <c r="AY1341" s="16">
        <v>44408</v>
      </c>
      <c r="AZ1341" s="25" t="s">
        <v>986</v>
      </c>
      <c r="BA1341" s="25"/>
      <c r="BH1341" s="25" t="s">
        <v>1144</v>
      </c>
      <c r="BJ1341" s="25" t="s">
        <v>1145</v>
      </c>
      <c r="BK1341" s="25" t="s">
        <v>923</v>
      </c>
      <c r="BL1341">
        <v>0.78359999999999996</v>
      </c>
      <c r="BM1341" s="25" t="s">
        <v>84</v>
      </c>
      <c r="BR1341" s="25">
        <v>5</v>
      </c>
      <c r="BS1341" s="25" t="s">
        <v>728</v>
      </c>
    </row>
    <row r="1342" spans="2:71">
      <c r="B1342" s="46" t="s">
        <v>1148</v>
      </c>
      <c r="C1342" s="25" t="s">
        <v>73</v>
      </c>
      <c r="E1342" s="41">
        <v>44101</v>
      </c>
      <c r="F1342" s="41">
        <v>44101</v>
      </c>
      <c r="G1342" s="41">
        <v>44466</v>
      </c>
      <c r="H1342" s="25" t="s">
        <v>1149</v>
      </c>
      <c r="J1342" s="25" t="s">
        <v>1150</v>
      </c>
      <c r="L1342" s="25" t="s">
        <v>1151</v>
      </c>
      <c r="M1342" s="25" t="s">
        <v>1152</v>
      </c>
      <c r="N1342" s="49">
        <v>0.68100000000000005</v>
      </c>
      <c r="R1342">
        <v>1500000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100000</v>
      </c>
      <c r="Z1342">
        <v>0</v>
      </c>
      <c r="AA1342">
        <v>0</v>
      </c>
      <c r="AB1342">
        <v>0</v>
      </c>
      <c r="AC1342">
        <v>100000</v>
      </c>
      <c r="AD1342">
        <v>0</v>
      </c>
      <c r="AE1342">
        <v>0</v>
      </c>
      <c r="AF1342">
        <v>0</v>
      </c>
      <c r="AH1342">
        <v>2010</v>
      </c>
      <c r="AI1342" s="25" t="s">
        <v>110</v>
      </c>
      <c r="AJ1342" t="s">
        <v>1153</v>
      </c>
      <c r="AK1342" s="11">
        <v>7478</v>
      </c>
      <c r="AL1342" s="11">
        <v>0</v>
      </c>
      <c r="AM1342" s="11">
        <v>11</v>
      </c>
      <c r="AN1342" s="11">
        <v>11</v>
      </c>
      <c r="AO1342" s="11">
        <v>0</v>
      </c>
      <c r="AP1342" s="11">
        <v>7500</v>
      </c>
      <c r="AQ1342" s="10">
        <v>15</v>
      </c>
      <c r="AR1342" s="11">
        <f t="shared" ref="AR1342:AR1345" si="184">AP1342*AQ1342%</f>
        <v>1125</v>
      </c>
      <c r="AS1342" s="13">
        <v>44408</v>
      </c>
      <c r="AT1342" s="10">
        <f t="shared" ref="AT1342:AT1345" si="185">AS1342-E1342</f>
        <v>307</v>
      </c>
      <c r="AU1342" s="15"/>
      <c r="AV1342" s="11">
        <f t="shared" si="158"/>
        <v>6308.22</v>
      </c>
      <c r="AW1342" s="25" t="s">
        <v>985</v>
      </c>
      <c r="AY1342" s="16">
        <v>44408</v>
      </c>
      <c r="AZ1342" s="25" t="s">
        <v>986</v>
      </c>
      <c r="BA1342" s="25"/>
      <c r="BH1342" s="25" t="s">
        <v>1150</v>
      </c>
      <c r="BJ1342" s="25" t="s">
        <v>1151</v>
      </c>
      <c r="BK1342" s="25" t="s">
        <v>1152</v>
      </c>
      <c r="BL1342" s="49">
        <v>0.68100000000000005</v>
      </c>
      <c r="BM1342" s="25" t="s">
        <v>84</v>
      </c>
      <c r="BR1342" s="25">
        <v>4</v>
      </c>
      <c r="BS1342" s="25" t="s">
        <v>728</v>
      </c>
    </row>
    <row r="1343" spans="2:71">
      <c r="B1343" s="46" t="s">
        <v>1148</v>
      </c>
      <c r="C1343" s="25" t="s">
        <v>96</v>
      </c>
      <c r="D1343">
        <v>2</v>
      </c>
      <c r="E1343" s="41">
        <v>44277</v>
      </c>
      <c r="F1343" s="41">
        <v>44101</v>
      </c>
      <c r="G1343" s="41">
        <v>44466</v>
      </c>
      <c r="H1343" s="25" t="s">
        <v>1149</v>
      </c>
      <c r="J1343" s="25" t="s">
        <v>1150</v>
      </c>
      <c r="L1343" s="25" t="s">
        <v>1151</v>
      </c>
      <c r="M1343" s="25" t="s">
        <v>1152</v>
      </c>
      <c r="N1343" s="49">
        <v>0.68100000000000005</v>
      </c>
      <c r="R1343">
        <v>1500000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100000</v>
      </c>
      <c r="Z1343">
        <v>0</v>
      </c>
      <c r="AA1343">
        <v>0</v>
      </c>
      <c r="AB1343">
        <v>0</v>
      </c>
      <c r="AC1343">
        <v>100000</v>
      </c>
      <c r="AD1343">
        <v>0</v>
      </c>
      <c r="AE1343">
        <v>0</v>
      </c>
      <c r="AF1343">
        <v>0</v>
      </c>
      <c r="AH1343">
        <v>2010</v>
      </c>
      <c r="AI1343" s="25" t="s">
        <v>110</v>
      </c>
      <c r="AJ1343" t="s">
        <v>1153</v>
      </c>
      <c r="AK1343" s="11">
        <v>-3872.16</v>
      </c>
      <c r="AL1343" s="11">
        <v>0</v>
      </c>
      <c r="AM1343" s="11">
        <v>-5.7</v>
      </c>
      <c r="AN1343" s="11">
        <v>-5.7</v>
      </c>
      <c r="AO1343" s="11">
        <v>0</v>
      </c>
      <c r="AP1343" s="11">
        <v>-3883.56</v>
      </c>
      <c r="AQ1343" s="10">
        <v>15</v>
      </c>
      <c r="AR1343" s="11">
        <f t="shared" ref="AR1343:AR1344" si="186">AP1343*AQ1343%</f>
        <v>-582.53399999999999</v>
      </c>
      <c r="AS1343" s="13">
        <v>44408</v>
      </c>
      <c r="AT1343" s="10">
        <f t="shared" ref="AT1343:AT1344" si="187">AS1343-E1343</f>
        <v>131</v>
      </c>
      <c r="AU1343" s="15"/>
      <c r="AV1343" s="11">
        <f t="shared" si="158"/>
        <v>-1393.83</v>
      </c>
      <c r="AW1343" s="25" t="s">
        <v>985</v>
      </c>
      <c r="AY1343" s="16">
        <v>44408</v>
      </c>
      <c r="AZ1343" s="25" t="s">
        <v>986</v>
      </c>
      <c r="BA1343" s="25"/>
      <c r="BH1343" s="25" t="s">
        <v>1150</v>
      </c>
      <c r="BJ1343" s="25" t="s">
        <v>1151</v>
      </c>
      <c r="BK1343" s="25" t="s">
        <v>1152</v>
      </c>
      <c r="BL1343" s="49">
        <v>0.68100000000000005</v>
      </c>
      <c r="BM1343" s="25" t="s">
        <v>84</v>
      </c>
      <c r="BR1343" s="25">
        <v>4</v>
      </c>
      <c r="BS1343" s="25" t="s">
        <v>728</v>
      </c>
    </row>
    <row r="1344" spans="2:71">
      <c r="B1344" s="46" t="s">
        <v>1148</v>
      </c>
      <c r="C1344" s="25" t="s">
        <v>96</v>
      </c>
      <c r="D1344">
        <v>2</v>
      </c>
      <c r="E1344" s="41">
        <v>44277</v>
      </c>
      <c r="F1344" s="41">
        <v>44101</v>
      </c>
      <c r="G1344" s="41">
        <v>44466</v>
      </c>
      <c r="H1344" s="25" t="s">
        <v>1149</v>
      </c>
      <c r="J1344" s="25" t="s">
        <v>1150</v>
      </c>
      <c r="L1344" s="25" t="s">
        <v>1151</v>
      </c>
      <c r="M1344" s="25" t="s">
        <v>1152</v>
      </c>
      <c r="N1344" s="49">
        <v>0.68100000000000005</v>
      </c>
      <c r="R1344">
        <v>1500000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100000</v>
      </c>
      <c r="Z1344">
        <v>0</v>
      </c>
      <c r="AA1344">
        <v>0</v>
      </c>
      <c r="AB1344">
        <v>0</v>
      </c>
      <c r="AC1344">
        <v>100000</v>
      </c>
      <c r="AD1344">
        <v>0</v>
      </c>
      <c r="AE1344">
        <v>0</v>
      </c>
      <c r="AF1344">
        <v>0</v>
      </c>
      <c r="AH1344">
        <v>2010</v>
      </c>
      <c r="AI1344" s="25" t="s">
        <v>110</v>
      </c>
      <c r="AJ1344" t="s">
        <v>1478</v>
      </c>
      <c r="AK1344" s="11">
        <v>3872.16</v>
      </c>
      <c r="AL1344" s="11">
        <v>0</v>
      </c>
      <c r="AM1344" s="11">
        <v>5.7</v>
      </c>
      <c r="AN1344" s="11">
        <v>5.7</v>
      </c>
      <c r="AO1344" s="11">
        <v>0</v>
      </c>
      <c r="AP1344" s="11">
        <v>3883.56</v>
      </c>
      <c r="AQ1344" s="10">
        <v>15</v>
      </c>
      <c r="AR1344" s="11">
        <f t="shared" si="186"/>
        <v>582.53399999999999</v>
      </c>
      <c r="AS1344" s="13">
        <v>44408</v>
      </c>
      <c r="AT1344" s="10">
        <f t="shared" si="187"/>
        <v>131</v>
      </c>
      <c r="AU1344" s="15"/>
      <c r="AV1344" s="11">
        <f t="shared" si="158"/>
        <v>1393.83</v>
      </c>
      <c r="AW1344" s="25" t="s">
        <v>985</v>
      </c>
      <c r="AY1344" s="16">
        <v>44408</v>
      </c>
      <c r="AZ1344" s="25" t="s">
        <v>986</v>
      </c>
      <c r="BA1344" s="25"/>
      <c r="BH1344" s="25" t="s">
        <v>1150</v>
      </c>
      <c r="BJ1344" s="25" t="s">
        <v>1151</v>
      </c>
      <c r="BK1344" s="25" t="s">
        <v>1152</v>
      </c>
      <c r="BL1344" s="49">
        <v>0.68100000000000005</v>
      </c>
      <c r="BM1344" s="25" t="s">
        <v>84</v>
      </c>
      <c r="BR1344" s="25">
        <v>4</v>
      </c>
      <c r="BS1344" s="25" t="s">
        <v>728</v>
      </c>
    </row>
    <row r="1345" spans="2:71">
      <c r="B1345" s="46" t="s">
        <v>1163</v>
      </c>
      <c r="C1345" s="25" t="s">
        <v>73</v>
      </c>
      <c r="E1345" s="41">
        <v>44109</v>
      </c>
      <c r="F1345" s="41">
        <v>44109</v>
      </c>
      <c r="G1345" s="41">
        <v>44474</v>
      </c>
      <c r="H1345" s="25" t="s">
        <v>1164</v>
      </c>
      <c r="I1345" t="s">
        <v>1165</v>
      </c>
      <c r="J1345" s="25" t="s">
        <v>1166</v>
      </c>
      <c r="L1345" s="25" t="s">
        <v>1167</v>
      </c>
      <c r="M1345" s="25" t="s">
        <v>303</v>
      </c>
      <c r="N1345">
        <v>91406</v>
      </c>
      <c r="R1345">
        <v>1500000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25000</v>
      </c>
      <c r="AA1345">
        <v>50000</v>
      </c>
      <c r="AB1345">
        <v>0</v>
      </c>
      <c r="AC1345">
        <v>0</v>
      </c>
      <c r="AD1345">
        <v>25000</v>
      </c>
      <c r="AE1345">
        <v>50000</v>
      </c>
      <c r="AF1345">
        <v>0</v>
      </c>
      <c r="AH1345">
        <v>2014</v>
      </c>
      <c r="AI1345" s="25" t="s">
        <v>110</v>
      </c>
      <c r="AJ1345" t="s">
        <v>1168</v>
      </c>
      <c r="AK1345" s="11">
        <v>5675</v>
      </c>
      <c r="AL1345" s="11">
        <v>0</v>
      </c>
      <c r="AM1345" s="11">
        <v>11</v>
      </c>
      <c r="AN1345" s="11">
        <v>11</v>
      </c>
      <c r="AO1345" s="11">
        <v>0</v>
      </c>
      <c r="AP1345" s="11">
        <v>5697</v>
      </c>
      <c r="AQ1345" s="10">
        <v>15</v>
      </c>
      <c r="AR1345" s="11">
        <f t="shared" si="184"/>
        <v>854.55</v>
      </c>
      <c r="AS1345" s="13">
        <v>44408</v>
      </c>
      <c r="AT1345" s="10">
        <f t="shared" si="185"/>
        <v>299</v>
      </c>
      <c r="AU1345" s="15"/>
      <c r="AV1345" s="11">
        <f t="shared" si="158"/>
        <v>4666.8599999999997</v>
      </c>
      <c r="AW1345" s="25" t="s">
        <v>684</v>
      </c>
      <c r="AY1345" s="16">
        <v>44408</v>
      </c>
      <c r="AZ1345" s="25" t="s">
        <v>684</v>
      </c>
      <c r="BA1345" s="25"/>
      <c r="BH1345" s="25" t="s">
        <v>1166</v>
      </c>
      <c r="BJ1345" s="25" t="s">
        <v>1167</v>
      </c>
      <c r="BK1345" s="25" t="s">
        <v>303</v>
      </c>
      <c r="BL1345">
        <v>91406</v>
      </c>
      <c r="BM1345" s="25" t="s">
        <v>84</v>
      </c>
      <c r="BR1345" s="25">
        <v>2.35</v>
      </c>
      <c r="BS1345" s="25" t="s">
        <v>728</v>
      </c>
    </row>
    <row r="1346" spans="2:71">
      <c r="B1346" s="46" t="s">
        <v>1163</v>
      </c>
      <c r="C1346" s="25" t="s">
        <v>73</v>
      </c>
      <c r="E1346" s="41">
        <v>44109</v>
      </c>
      <c r="F1346" s="41">
        <v>44109</v>
      </c>
      <c r="G1346" s="41">
        <v>44474</v>
      </c>
      <c r="H1346" s="25" t="s">
        <v>1164</v>
      </c>
      <c r="I1346" t="s">
        <v>1165</v>
      </c>
      <c r="J1346" s="25" t="s">
        <v>1166</v>
      </c>
      <c r="L1346" s="25" t="s">
        <v>1167</v>
      </c>
      <c r="M1346" s="25" t="s">
        <v>303</v>
      </c>
      <c r="N1346">
        <v>91406</v>
      </c>
      <c r="R1346">
        <v>1500000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25000</v>
      </c>
      <c r="AA1346">
        <v>50000</v>
      </c>
      <c r="AB1346">
        <v>0</v>
      </c>
      <c r="AC1346">
        <v>0</v>
      </c>
      <c r="AD1346">
        <v>25000</v>
      </c>
      <c r="AE1346">
        <v>50000</v>
      </c>
      <c r="AF1346">
        <v>0</v>
      </c>
      <c r="AH1346">
        <v>2018</v>
      </c>
      <c r="AI1346" s="25" t="s">
        <v>110</v>
      </c>
      <c r="AJ1346" t="s">
        <v>1169</v>
      </c>
      <c r="AK1346" s="11">
        <v>5675</v>
      </c>
      <c r="AL1346" s="11">
        <v>0</v>
      </c>
      <c r="AM1346" s="11">
        <v>11</v>
      </c>
      <c r="AN1346" s="11">
        <v>11</v>
      </c>
      <c r="AO1346" s="11">
        <v>0</v>
      </c>
      <c r="AP1346" s="11">
        <v>5697</v>
      </c>
      <c r="AQ1346" s="10">
        <v>15</v>
      </c>
      <c r="AR1346" s="11">
        <f t="shared" ref="AR1346:AR1349" si="188">AP1346*AQ1346%</f>
        <v>854.55</v>
      </c>
      <c r="AS1346" s="13">
        <v>44408</v>
      </c>
      <c r="AT1346" s="10">
        <f t="shared" ref="AT1346:AT1349" si="189">AS1346-E1346</f>
        <v>299</v>
      </c>
      <c r="AU1346" s="15"/>
      <c r="AV1346" s="11">
        <f t="shared" si="158"/>
        <v>4666.8599999999997</v>
      </c>
      <c r="AW1346" s="25" t="s">
        <v>684</v>
      </c>
      <c r="AY1346" s="16">
        <v>44408</v>
      </c>
      <c r="AZ1346" s="25" t="s">
        <v>684</v>
      </c>
      <c r="BA1346" s="25"/>
      <c r="BH1346" s="25" t="s">
        <v>1166</v>
      </c>
      <c r="BJ1346" s="25" t="s">
        <v>1167</v>
      </c>
      <c r="BK1346" s="25" t="s">
        <v>303</v>
      </c>
      <c r="BL1346">
        <v>91406</v>
      </c>
      <c r="BM1346" s="25" t="s">
        <v>84</v>
      </c>
      <c r="BR1346" s="25">
        <v>2.35</v>
      </c>
      <c r="BS1346" s="25" t="s">
        <v>728</v>
      </c>
    </row>
    <row r="1347" spans="2:71">
      <c r="B1347" s="46" t="s">
        <v>1163</v>
      </c>
      <c r="C1347" s="25" t="s">
        <v>73</v>
      </c>
      <c r="E1347" s="41">
        <v>44109</v>
      </c>
      <c r="F1347" s="41">
        <v>44109</v>
      </c>
      <c r="G1347" s="41">
        <v>44474</v>
      </c>
      <c r="H1347" s="25" t="s">
        <v>1164</v>
      </c>
      <c r="I1347" t="s">
        <v>1165</v>
      </c>
      <c r="J1347" s="25" t="s">
        <v>1166</v>
      </c>
      <c r="L1347" s="25" t="s">
        <v>1167</v>
      </c>
      <c r="M1347" s="25" t="s">
        <v>303</v>
      </c>
      <c r="N1347">
        <v>91406</v>
      </c>
      <c r="R1347">
        <v>1500000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25000</v>
      </c>
      <c r="AA1347">
        <v>50000</v>
      </c>
      <c r="AB1347">
        <v>0</v>
      </c>
      <c r="AC1347">
        <v>0</v>
      </c>
      <c r="AD1347">
        <v>25000</v>
      </c>
      <c r="AE1347">
        <v>50000</v>
      </c>
      <c r="AF1347">
        <v>0</v>
      </c>
      <c r="AH1347">
        <v>2014</v>
      </c>
      <c r="AI1347" s="25" t="s">
        <v>110</v>
      </c>
      <c r="AJ1347" t="s">
        <v>1170</v>
      </c>
      <c r="AK1347" s="11">
        <v>5675</v>
      </c>
      <c r="AL1347" s="11">
        <v>0</v>
      </c>
      <c r="AM1347" s="11">
        <v>11</v>
      </c>
      <c r="AN1347" s="11">
        <v>11</v>
      </c>
      <c r="AO1347" s="11">
        <v>0</v>
      </c>
      <c r="AP1347" s="11">
        <v>5697</v>
      </c>
      <c r="AQ1347" s="10">
        <v>15</v>
      </c>
      <c r="AR1347" s="11">
        <f t="shared" si="188"/>
        <v>854.55</v>
      </c>
      <c r="AS1347" s="13">
        <v>44408</v>
      </c>
      <c r="AT1347" s="10">
        <f t="shared" si="189"/>
        <v>299</v>
      </c>
      <c r="AU1347" s="15"/>
      <c r="AV1347" s="11">
        <f t="shared" si="158"/>
        <v>4666.8599999999997</v>
      </c>
      <c r="AW1347" s="25" t="s">
        <v>684</v>
      </c>
      <c r="AY1347" s="16">
        <v>44408</v>
      </c>
      <c r="AZ1347" s="25" t="s">
        <v>684</v>
      </c>
      <c r="BA1347" s="25"/>
      <c r="BH1347" s="25" t="s">
        <v>1166</v>
      </c>
      <c r="BJ1347" s="25" t="s">
        <v>1167</v>
      </c>
      <c r="BK1347" s="25" t="s">
        <v>303</v>
      </c>
      <c r="BL1347">
        <v>91406</v>
      </c>
      <c r="BM1347" s="25" t="s">
        <v>84</v>
      </c>
      <c r="BR1347" s="25">
        <v>2.35</v>
      </c>
      <c r="BS1347" s="25" t="s">
        <v>728</v>
      </c>
    </row>
    <row r="1348" spans="2:71">
      <c r="B1348" s="46" t="s">
        <v>1163</v>
      </c>
      <c r="C1348" s="25" t="s">
        <v>73</v>
      </c>
      <c r="E1348" s="41">
        <v>44109</v>
      </c>
      <c r="F1348" s="41">
        <v>44109</v>
      </c>
      <c r="G1348" s="41">
        <v>44474</v>
      </c>
      <c r="H1348" s="25" t="s">
        <v>1164</v>
      </c>
      <c r="I1348" t="s">
        <v>1165</v>
      </c>
      <c r="J1348" s="25" t="s">
        <v>1166</v>
      </c>
      <c r="L1348" s="25" t="s">
        <v>1167</v>
      </c>
      <c r="M1348" s="25" t="s">
        <v>303</v>
      </c>
      <c r="N1348">
        <v>91406</v>
      </c>
      <c r="R1348">
        <v>1500000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25000</v>
      </c>
      <c r="AA1348">
        <v>50000</v>
      </c>
      <c r="AB1348">
        <v>0</v>
      </c>
      <c r="AC1348">
        <v>0</v>
      </c>
      <c r="AD1348">
        <v>25000</v>
      </c>
      <c r="AE1348">
        <v>50000</v>
      </c>
      <c r="AF1348">
        <v>0</v>
      </c>
      <c r="AH1348">
        <v>2018</v>
      </c>
      <c r="AI1348" s="25" t="s">
        <v>110</v>
      </c>
      <c r="AJ1348" t="s">
        <v>1171</v>
      </c>
      <c r="AK1348" s="11">
        <v>5675</v>
      </c>
      <c r="AL1348" s="11">
        <v>0</v>
      </c>
      <c r="AM1348" s="11">
        <v>11</v>
      </c>
      <c r="AN1348" s="11">
        <v>11</v>
      </c>
      <c r="AO1348" s="11">
        <v>0</v>
      </c>
      <c r="AP1348" s="11">
        <v>5697</v>
      </c>
      <c r="AQ1348" s="10">
        <v>15</v>
      </c>
      <c r="AR1348" s="11">
        <f t="shared" si="188"/>
        <v>854.55</v>
      </c>
      <c r="AS1348" s="13">
        <v>44408</v>
      </c>
      <c r="AT1348" s="10">
        <f t="shared" si="189"/>
        <v>299</v>
      </c>
      <c r="AU1348" s="15"/>
      <c r="AV1348" s="11">
        <f t="shared" si="158"/>
        <v>4666.8599999999997</v>
      </c>
      <c r="AW1348" s="25" t="s">
        <v>684</v>
      </c>
      <c r="AY1348" s="16">
        <v>44408</v>
      </c>
      <c r="AZ1348" s="25" t="s">
        <v>684</v>
      </c>
      <c r="BA1348" s="25"/>
      <c r="BH1348" s="25" t="s">
        <v>1166</v>
      </c>
      <c r="BJ1348" s="25" t="s">
        <v>1167</v>
      </c>
      <c r="BK1348" s="25" t="s">
        <v>303</v>
      </c>
      <c r="BL1348">
        <v>91406</v>
      </c>
      <c r="BM1348" s="25" t="s">
        <v>84</v>
      </c>
      <c r="BR1348" s="25">
        <v>2.35</v>
      </c>
      <c r="BS1348" s="25" t="s">
        <v>728</v>
      </c>
    </row>
    <row r="1349" spans="2:71">
      <c r="B1349" s="46" t="s">
        <v>1163</v>
      </c>
      <c r="C1349" s="25" t="s">
        <v>73</v>
      </c>
      <c r="E1349" s="41">
        <v>44109</v>
      </c>
      <c r="F1349" s="41">
        <v>44109</v>
      </c>
      <c r="G1349" s="41">
        <v>44474</v>
      </c>
      <c r="H1349" s="25" t="s">
        <v>1164</v>
      </c>
      <c r="I1349" t="s">
        <v>1165</v>
      </c>
      <c r="J1349" s="25" t="s">
        <v>1166</v>
      </c>
      <c r="L1349" s="25" t="s">
        <v>1167</v>
      </c>
      <c r="M1349" s="25" t="s">
        <v>303</v>
      </c>
      <c r="N1349">
        <v>91406</v>
      </c>
      <c r="R1349">
        <v>1500000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25000</v>
      </c>
      <c r="AA1349">
        <v>50000</v>
      </c>
      <c r="AB1349">
        <v>0</v>
      </c>
      <c r="AC1349">
        <v>0</v>
      </c>
      <c r="AD1349">
        <v>25000</v>
      </c>
      <c r="AE1349">
        <v>50000</v>
      </c>
      <c r="AF1349">
        <v>0</v>
      </c>
      <c r="AH1349">
        <v>2018</v>
      </c>
      <c r="AI1349" s="25" t="s">
        <v>110</v>
      </c>
      <c r="AJ1349" t="s">
        <v>1172</v>
      </c>
      <c r="AK1349" s="11">
        <v>5675</v>
      </c>
      <c r="AL1349" s="11">
        <v>0</v>
      </c>
      <c r="AM1349" s="11">
        <v>11</v>
      </c>
      <c r="AN1349" s="11">
        <v>11</v>
      </c>
      <c r="AO1349" s="11">
        <v>0</v>
      </c>
      <c r="AP1349" s="11">
        <v>5697</v>
      </c>
      <c r="AQ1349" s="10">
        <v>15</v>
      </c>
      <c r="AR1349" s="11">
        <f t="shared" si="188"/>
        <v>854.55</v>
      </c>
      <c r="AS1349" s="13">
        <v>44408</v>
      </c>
      <c r="AT1349" s="10">
        <f t="shared" si="189"/>
        <v>299</v>
      </c>
      <c r="AU1349" s="15"/>
      <c r="AV1349" s="11">
        <f t="shared" si="158"/>
        <v>4666.8599999999997</v>
      </c>
      <c r="AW1349" s="25" t="s">
        <v>684</v>
      </c>
      <c r="AY1349" s="16">
        <v>44408</v>
      </c>
      <c r="AZ1349" s="25" t="s">
        <v>684</v>
      </c>
      <c r="BA1349" s="25"/>
      <c r="BH1349" s="25" t="s">
        <v>1166</v>
      </c>
      <c r="BJ1349" s="25" t="s">
        <v>1167</v>
      </c>
      <c r="BK1349" s="25" t="s">
        <v>303</v>
      </c>
      <c r="BL1349">
        <v>91406</v>
      </c>
      <c r="BM1349" s="25" t="s">
        <v>84</v>
      </c>
      <c r="BR1349" s="25">
        <v>2.35</v>
      </c>
      <c r="BS1349" s="25" t="s">
        <v>728</v>
      </c>
    </row>
    <row r="1350" spans="2:71">
      <c r="B1350" s="46" t="s">
        <v>1163</v>
      </c>
      <c r="C1350" s="25" t="s">
        <v>96</v>
      </c>
      <c r="E1350" s="41">
        <v>44125</v>
      </c>
      <c r="F1350" s="41">
        <v>44109</v>
      </c>
      <c r="G1350" s="41">
        <v>44474</v>
      </c>
      <c r="H1350" s="25" t="s">
        <v>1164</v>
      </c>
      <c r="I1350" t="s">
        <v>1165</v>
      </c>
      <c r="J1350" s="25" t="s">
        <v>1166</v>
      </c>
      <c r="L1350" s="25" t="s">
        <v>1167</v>
      </c>
      <c r="M1350" s="25" t="s">
        <v>303</v>
      </c>
      <c r="N1350">
        <v>91406</v>
      </c>
      <c r="R1350">
        <v>1500000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25000</v>
      </c>
      <c r="AA1350">
        <v>50000</v>
      </c>
      <c r="AB1350">
        <v>0</v>
      </c>
      <c r="AC1350">
        <v>0</v>
      </c>
      <c r="AD1350">
        <v>25000</v>
      </c>
      <c r="AE1350">
        <v>50000</v>
      </c>
      <c r="AF1350">
        <v>0</v>
      </c>
      <c r="AH1350">
        <v>2018</v>
      </c>
      <c r="AI1350" s="25" t="s">
        <v>110</v>
      </c>
      <c r="AJ1350" t="s">
        <v>1171</v>
      </c>
      <c r="AK1350" s="11">
        <v>-5426.31</v>
      </c>
      <c r="AL1350" s="11">
        <v>0</v>
      </c>
      <c r="AM1350" s="11">
        <v>-10.48</v>
      </c>
      <c r="AN1350" s="11">
        <v>-10.48</v>
      </c>
      <c r="AO1350" s="11">
        <v>0</v>
      </c>
      <c r="AP1350" s="11">
        <v>-5447.27</v>
      </c>
      <c r="AQ1350" s="10">
        <v>15</v>
      </c>
      <c r="AR1350" s="11">
        <f t="shared" ref="AR1350:AR1351" si="190">AP1350*AQ1350%</f>
        <v>-817.09050000000002</v>
      </c>
      <c r="AS1350" s="13">
        <v>44408</v>
      </c>
      <c r="AT1350" s="10">
        <f t="shared" ref="AT1350:AT1351" si="191">AS1350-E1350</f>
        <v>283</v>
      </c>
      <c r="AU1350" s="15"/>
      <c r="AV1350" s="11">
        <f t="shared" si="158"/>
        <v>-4223.5</v>
      </c>
      <c r="AW1350" s="25" t="s">
        <v>684</v>
      </c>
      <c r="AY1350" s="16">
        <v>44408</v>
      </c>
      <c r="AZ1350" s="25" t="s">
        <v>684</v>
      </c>
      <c r="BA1350" s="25"/>
      <c r="BH1350" s="25" t="s">
        <v>1166</v>
      </c>
      <c r="BJ1350" s="25" t="s">
        <v>1167</v>
      </c>
      <c r="BK1350" s="25" t="s">
        <v>303</v>
      </c>
      <c r="BL1350">
        <v>91406</v>
      </c>
      <c r="BM1350" s="25" t="s">
        <v>84</v>
      </c>
      <c r="BR1350" s="25">
        <v>2.35</v>
      </c>
      <c r="BS1350" s="25" t="s">
        <v>728</v>
      </c>
    </row>
    <row r="1351" spans="2:71">
      <c r="B1351" s="46" t="s">
        <v>1163</v>
      </c>
      <c r="C1351" s="25" t="s">
        <v>96</v>
      </c>
      <c r="E1351" s="41">
        <v>44125</v>
      </c>
      <c r="F1351" s="41">
        <v>44109</v>
      </c>
      <c r="G1351" s="41">
        <v>44474</v>
      </c>
      <c r="H1351" s="25" t="s">
        <v>1164</v>
      </c>
      <c r="I1351" t="s">
        <v>1165</v>
      </c>
      <c r="J1351" s="25" t="s">
        <v>1166</v>
      </c>
      <c r="L1351" s="25" t="s">
        <v>1167</v>
      </c>
      <c r="M1351" s="25" t="s">
        <v>303</v>
      </c>
      <c r="N1351">
        <v>91406</v>
      </c>
      <c r="R1351">
        <v>1500000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25000</v>
      </c>
      <c r="AA1351">
        <v>50000</v>
      </c>
      <c r="AB1351">
        <v>0</v>
      </c>
      <c r="AC1351">
        <v>0</v>
      </c>
      <c r="AD1351">
        <v>25000</v>
      </c>
      <c r="AE1351">
        <v>50000</v>
      </c>
      <c r="AF1351">
        <v>0</v>
      </c>
      <c r="AH1351">
        <v>2007</v>
      </c>
      <c r="AI1351" s="25" t="s">
        <v>110</v>
      </c>
      <c r="AJ1351" t="s">
        <v>1234</v>
      </c>
      <c r="AK1351" s="11">
        <v>5426.31</v>
      </c>
      <c r="AL1351" s="11">
        <v>0</v>
      </c>
      <c r="AM1351" s="11">
        <v>10.48</v>
      </c>
      <c r="AN1351" s="11">
        <v>10.48</v>
      </c>
      <c r="AO1351" s="11">
        <v>0</v>
      </c>
      <c r="AP1351" s="11">
        <v>5447.27</v>
      </c>
      <c r="AQ1351" s="10">
        <v>15</v>
      </c>
      <c r="AR1351" s="11">
        <f t="shared" si="190"/>
        <v>817.09050000000002</v>
      </c>
      <c r="AS1351" s="13">
        <v>44408</v>
      </c>
      <c r="AT1351" s="10">
        <f t="shared" si="191"/>
        <v>283</v>
      </c>
      <c r="AU1351" s="15"/>
      <c r="AV1351" s="11">
        <f t="shared" si="158"/>
        <v>4223.5</v>
      </c>
      <c r="AW1351" s="25" t="s">
        <v>684</v>
      </c>
      <c r="AY1351" s="16">
        <v>44408</v>
      </c>
      <c r="AZ1351" s="25" t="s">
        <v>684</v>
      </c>
      <c r="BA1351" s="25"/>
      <c r="BH1351" s="25" t="s">
        <v>1166</v>
      </c>
      <c r="BJ1351" s="25" t="s">
        <v>1167</v>
      </c>
      <c r="BK1351" s="25" t="s">
        <v>303</v>
      </c>
      <c r="BL1351">
        <v>91406</v>
      </c>
      <c r="BM1351" s="25" t="s">
        <v>84</v>
      </c>
      <c r="BR1351" s="25">
        <v>2.35</v>
      </c>
      <c r="BS1351" s="25" t="s">
        <v>728</v>
      </c>
    </row>
    <row r="1352" spans="2:71">
      <c r="B1352" s="53" t="s">
        <v>1163</v>
      </c>
      <c r="C1352" s="25" t="s">
        <v>96</v>
      </c>
      <c r="D1352">
        <v>2</v>
      </c>
      <c r="E1352" s="41">
        <v>44397</v>
      </c>
      <c r="F1352" s="41">
        <v>44109</v>
      </c>
      <c r="G1352" s="41">
        <v>44474</v>
      </c>
      <c r="H1352" s="25" t="s">
        <v>1164</v>
      </c>
      <c r="I1352" t="s">
        <v>1165</v>
      </c>
      <c r="J1352" s="25" t="s">
        <v>1166</v>
      </c>
      <c r="L1352" s="25" t="s">
        <v>1167</v>
      </c>
      <c r="M1352" s="25" t="s">
        <v>303</v>
      </c>
      <c r="N1352">
        <v>91406</v>
      </c>
      <c r="R1352">
        <v>1500000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25000</v>
      </c>
      <c r="AA1352">
        <v>50000</v>
      </c>
      <c r="AB1352">
        <v>0</v>
      </c>
      <c r="AC1352">
        <v>0</v>
      </c>
      <c r="AD1352">
        <v>25000</v>
      </c>
      <c r="AE1352">
        <v>50000</v>
      </c>
      <c r="AF1352">
        <v>0</v>
      </c>
      <c r="AH1352">
        <v>2014</v>
      </c>
      <c r="AI1352" s="25" t="s">
        <v>110</v>
      </c>
      <c r="AJ1352" t="s">
        <v>1170</v>
      </c>
      <c r="AK1352" s="11">
        <v>-1197.19</v>
      </c>
      <c r="AL1352" s="11">
        <v>0</v>
      </c>
      <c r="AM1352" s="11">
        <v>-2.3199999999999998</v>
      </c>
      <c r="AN1352" s="11">
        <v>-2.3199999999999998</v>
      </c>
      <c r="AO1352" s="11">
        <v>0</v>
      </c>
      <c r="AP1352" s="11">
        <v>-1201.83</v>
      </c>
      <c r="AQ1352" s="10">
        <v>15</v>
      </c>
      <c r="AR1352" s="11">
        <f t="shared" ref="AR1352:AR1355" si="192">AP1352*AQ1352%</f>
        <v>-180.27449999999999</v>
      </c>
      <c r="AS1352" s="13">
        <v>44408</v>
      </c>
      <c r="AT1352" s="10">
        <f t="shared" ref="AT1352:AT1355" si="193">AS1352-E1352</f>
        <v>11</v>
      </c>
      <c r="AU1352" s="15"/>
      <c r="AV1352" s="11">
        <f t="shared" ref="AV1352:AV1355" si="194">ROUND(AP1352/365*AT1352,2)</f>
        <v>-36.22</v>
      </c>
      <c r="AW1352" s="25" t="s">
        <v>684</v>
      </c>
      <c r="AY1352" s="16">
        <v>44408</v>
      </c>
      <c r="AZ1352" s="25" t="s">
        <v>684</v>
      </c>
      <c r="BA1352" s="25"/>
      <c r="BH1352" s="25" t="s">
        <v>1166</v>
      </c>
      <c r="BJ1352" s="25" t="s">
        <v>1167</v>
      </c>
      <c r="BK1352" s="25" t="s">
        <v>303</v>
      </c>
      <c r="BL1352">
        <v>91406</v>
      </c>
      <c r="BM1352" s="25" t="s">
        <v>84</v>
      </c>
      <c r="BR1352" s="25">
        <v>2.35</v>
      </c>
      <c r="BS1352" s="25" t="s">
        <v>728</v>
      </c>
    </row>
    <row r="1353" spans="2:71">
      <c r="B1353" s="53" t="s">
        <v>1163</v>
      </c>
      <c r="C1353" s="25" t="s">
        <v>96</v>
      </c>
      <c r="D1353">
        <v>2</v>
      </c>
      <c r="E1353" s="41">
        <v>44397</v>
      </c>
      <c r="F1353" s="41">
        <v>44109</v>
      </c>
      <c r="G1353" s="41">
        <v>44474</v>
      </c>
      <c r="H1353" s="25" t="s">
        <v>1164</v>
      </c>
      <c r="I1353" t="s">
        <v>1165</v>
      </c>
      <c r="J1353" s="25" t="s">
        <v>1166</v>
      </c>
      <c r="L1353" s="25" t="s">
        <v>1167</v>
      </c>
      <c r="M1353" s="25" t="s">
        <v>303</v>
      </c>
      <c r="N1353">
        <v>91406</v>
      </c>
      <c r="R1353">
        <v>1500000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25000</v>
      </c>
      <c r="AA1353">
        <v>50000</v>
      </c>
      <c r="AB1353">
        <v>0</v>
      </c>
      <c r="AC1353">
        <v>0</v>
      </c>
      <c r="AD1353">
        <v>25000</v>
      </c>
      <c r="AE1353">
        <v>50000</v>
      </c>
      <c r="AF1353">
        <v>0</v>
      </c>
      <c r="AH1353">
        <v>2014</v>
      </c>
      <c r="AI1353" s="25" t="s">
        <v>110</v>
      </c>
      <c r="AJ1353" t="s">
        <v>1168</v>
      </c>
      <c r="AK1353" s="11">
        <v>-1197.19</v>
      </c>
      <c r="AL1353" s="11">
        <v>0</v>
      </c>
      <c r="AM1353" s="11">
        <v>-2.3199999999999998</v>
      </c>
      <c r="AN1353" s="11">
        <v>-2.3199999999999998</v>
      </c>
      <c r="AO1353" s="11">
        <v>0</v>
      </c>
      <c r="AP1353" s="11">
        <v>-1201.83</v>
      </c>
      <c r="AQ1353" s="10">
        <v>15</v>
      </c>
      <c r="AR1353" s="11">
        <f t="shared" si="192"/>
        <v>-180.27449999999999</v>
      </c>
      <c r="AS1353" s="13">
        <v>44408</v>
      </c>
      <c r="AT1353" s="10">
        <f t="shared" si="193"/>
        <v>11</v>
      </c>
      <c r="AU1353" s="15"/>
      <c r="AV1353" s="11">
        <f t="shared" si="194"/>
        <v>-36.22</v>
      </c>
      <c r="AW1353" s="25" t="s">
        <v>684</v>
      </c>
      <c r="AY1353" s="16">
        <v>44408</v>
      </c>
      <c r="AZ1353" s="25" t="s">
        <v>684</v>
      </c>
      <c r="BA1353" s="25"/>
      <c r="BH1353" s="25" t="s">
        <v>1166</v>
      </c>
      <c r="BJ1353" s="25" t="s">
        <v>1167</v>
      </c>
      <c r="BK1353" s="25" t="s">
        <v>303</v>
      </c>
      <c r="BL1353">
        <v>91406</v>
      </c>
      <c r="BM1353" s="25" t="s">
        <v>84</v>
      </c>
      <c r="BR1353" s="25">
        <v>2.35</v>
      </c>
      <c r="BS1353" s="25" t="s">
        <v>728</v>
      </c>
    </row>
    <row r="1354" spans="2:71">
      <c r="B1354" s="53" t="s">
        <v>1163</v>
      </c>
      <c r="C1354" s="25" t="s">
        <v>96</v>
      </c>
      <c r="D1354">
        <v>2</v>
      </c>
      <c r="E1354" s="41">
        <v>44397</v>
      </c>
      <c r="F1354" s="41">
        <v>44109</v>
      </c>
      <c r="G1354" s="41">
        <v>44474</v>
      </c>
      <c r="H1354" s="25" t="s">
        <v>1164</v>
      </c>
      <c r="I1354" t="s">
        <v>1165</v>
      </c>
      <c r="J1354" s="25" t="s">
        <v>1166</v>
      </c>
      <c r="L1354" s="25" t="s">
        <v>1167</v>
      </c>
      <c r="M1354" s="25" t="s">
        <v>303</v>
      </c>
      <c r="N1354">
        <v>91406</v>
      </c>
      <c r="R1354">
        <v>1500000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25000</v>
      </c>
      <c r="AA1354">
        <v>50000</v>
      </c>
      <c r="AB1354">
        <v>0</v>
      </c>
      <c r="AC1354">
        <v>0</v>
      </c>
      <c r="AD1354">
        <v>25000</v>
      </c>
      <c r="AE1354">
        <v>50000</v>
      </c>
      <c r="AF1354">
        <v>0</v>
      </c>
      <c r="AH1354">
        <v>2018</v>
      </c>
      <c r="AI1354" s="25" t="s">
        <v>110</v>
      </c>
      <c r="AJ1354" t="s">
        <v>1906</v>
      </c>
      <c r="AK1354" s="11">
        <v>1197.19</v>
      </c>
      <c r="AL1354" s="11">
        <v>0</v>
      </c>
      <c r="AM1354" s="11">
        <v>2.3199999999999998</v>
      </c>
      <c r="AN1354" s="11">
        <v>2.3199999999999998</v>
      </c>
      <c r="AO1354" s="11">
        <v>0</v>
      </c>
      <c r="AP1354" s="11">
        <v>1201.83</v>
      </c>
      <c r="AQ1354" s="10">
        <v>15</v>
      </c>
      <c r="AR1354" s="11">
        <f t="shared" si="192"/>
        <v>180.27449999999999</v>
      </c>
      <c r="AS1354" s="13">
        <v>44408</v>
      </c>
      <c r="AT1354" s="10">
        <f t="shared" si="193"/>
        <v>11</v>
      </c>
      <c r="AU1354" s="15"/>
      <c r="AV1354" s="11">
        <f t="shared" si="194"/>
        <v>36.22</v>
      </c>
      <c r="AW1354" s="25" t="s">
        <v>684</v>
      </c>
      <c r="AY1354" s="16">
        <v>44408</v>
      </c>
      <c r="AZ1354" s="25" t="s">
        <v>684</v>
      </c>
      <c r="BA1354" s="25"/>
      <c r="BH1354" s="25" t="s">
        <v>1166</v>
      </c>
      <c r="BJ1354" s="25" t="s">
        <v>1167</v>
      </c>
      <c r="BK1354" s="25" t="s">
        <v>303</v>
      </c>
      <c r="BL1354">
        <v>91406</v>
      </c>
      <c r="BM1354" s="25" t="s">
        <v>84</v>
      </c>
      <c r="BR1354" s="25">
        <v>2.35</v>
      </c>
      <c r="BS1354" s="25" t="s">
        <v>728</v>
      </c>
    </row>
    <row r="1355" spans="2:71">
      <c r="B1355" s="53" t="s">
        <v>1163</v>
      </c>
      <c r="C1355" s="25" t="s">
        <v>96</v>
      </c>
      <c r="D1355">
        <v>2</v>
      </c>
      <c r="E1355" s="41">
        <v>44397</v>
      </c>
      <c r="F1355" s="41">
        <v>44109</v>
      </c>
      <c r="G1355" s="41">
        <v>44474</v>
      </c>
      <c r="H1355" s="25" t="s">
        <v>1164</v>
      </c>
      <c r="I1355" t="s">
        <v>1165</v>
      </c>
      <c r="J1355" s="25" t="s">
        <v>1166</v>
      </c>
      <c r="L1355" s="25" t="s">
        <v>1167</v>
      </c>
      <c r="M1355" s="25" t="s">
        <v>303</v>
      </c>
      <c r="N1355">
        <v>91406</v>
      </c>
      <c r="R1355">
        <v>1500000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25000</v>
      </c>
      <c r="AA1355">
        <v>50000</v>
      </c>
      <c r="AB1355">
        <v>0</v>
      </c>
      <c r="AC1355">
        <v>0</v>
      </c>
      <c r="AD1355">
        <v>25000</v>
      </c>
      <c r="AE1355">
        <v>50000</v>
      </c>
      <c r="AF1355">
        <v>0</v>
      </c>
      <c r="AH1355">
        <v>2018</v>
      </c>
      <c r="AI1355" s="25" t="s">
        <v>110</v>
      </c>
      <c r="AJ1355" t="s">
        <v>1907</v>
      </c>
      <c r="AK1355" s="11">
        <v>1197.19</v>
      </c>
      <c r="AL1355" s="11">
        <v>0</v>
      </c>
      <c r="AM1355" s="11">
        <v>2.3199999999999998</v>
      </c>
      <c r="AN1355" s="11">
        <v>2.3199999999999998</v>
      </c>
      <c r="AO1355" s="11">
        <v>0</v>
      </c>
      <c r="AP1355" s="11">
        <v>1201.83</v>
      </c>
      <c r="AQ1355" s="10">
        <v>15</v>
      </c>
      <c r="AR1355" s="11">
        <f t="shared" si="192"/>
        <v>180.27449999999999</v>
      </c>
      <c r="AS1355" s="13">
        <v>44408</v>
      </c>
      <c r="AT1355" s="10">
        <f t="shared" si="193"/>
        <v>11</v>
      </c>
      <c r="AU1355" s="15"/>
      <c r="AV1355" s="11">
        <f t="shared" si="194"/>
        <v>36.22</v>
      </c>
      <c r="AW1355" s="25" t="s">
        <v>684</v>
      </c>
      <c r="AY1355" s="16">
        <v>44408</v>
      </c>
      <c r="AZ1355" s="25" t="s">
        <v>684</v>
      </c>
      <c r="BA1355" s="25"/>
      <c r="BH1355" s="25" t="s">
        <v>1166</v>
      </c>
      <c r="BJ1355" s="25" t="s">
        <v>1167</v>
      </c>
      <c r="BK1355" s="25" t="s">
        <v>303</v>
      </c>
      <c r="BL1355">
        <v>91406</v>
      </c>
      <c r="BM1355" s="25" t="s">
        <v>84</v>
      </c>
      <c r="BR1355" s="25">
        <v>2.35</v>
      </c>
      <c r="BS1355" s="25" t="s">
        <v>728</v>
      </c>
    </row>
    <row r="1356" spans="2:71">
      <c r="B1356" s="46" t="s">
        <v>1173</v>
      </c>
      <c r="C1356" s="25" t="s">
        <v>73</v>
      </c>
      <c r="E1356" s="41">
        <v>44120</v>
      </c>
      <c r="F1356" s="41">
        <v>44120</v>
      </c>
      <c r="G1356" s="41">
        <v>44485</v>
      </c>
      <c r="H1356" s="25" t="s">
        <v>1174</v>
      </c>
      <c r="J1356" s="25" t="s">
        <v>1175</v>
      </c>
      <c r="L1356" s="25" t="s">
        <v>1176</v>
      </c>
      <c r="M1356" s="25" t="s">
        <v>303</v>
      </c>
      <c r="N1356">
        <v>92868</v>
      </c>
      <c r="R1356">
        <v>300000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15000</v>
      </c>
      <c r="AA1356">
        <v>30000</v>
      </c>
      <c r="AB1356">
        <v>0</v>
      </c>
      <c r="AC1356">
        <v>0</v>
      </c>
      <c r="AD1356">
        <v>15000</v>
      </c>
      <c r="AE1356">
        <v>30000</v>
      </c>
      <c r="AF1356">
        <v>0</v>
      </c>
      <c r="AH1356">
        <v>2015</v>
      </c>
      <c r="AI1356" s="25" t="s">
        <v>87</v>
      </c>
      <c r="AJ1356" t="s">
        <v>1177</v>
      </c>
      <c r="AK1356" s="11">
        <v>4403</v>
      </c>
      <c r="AL1356" s="11">
        <v>0</v>
      </c>
      <c r="AM1356" s="11">
        <v>11</v>
      </c>
      <c r="AN1356" s="11">
        <v>11</v>
      </c>
      <c r="AO1356" s="11">
        <v>0</v>
      </c>
      <c r="AP1356" s="11">
        <v>4425</v>
      </c>
      <c r="AQ1356" s="10">
        <v>15</v>
      </c>
      <c r="AR1356" s="11">
        <f t="shared" ref="AR1356" si="195">AP1356*AQ1356%</f>
        <v>663.75</v>
      </c>
      <c r="AS1356" s="13">
        <v>44408</v>
      </c>
      <c r="AT1356" s="10">
        <f t="shared" ref="AT1356" si="196">AS1356-E1356</f>
        <v>288</v>
      </c>
      <c r="AU1356" s="15"/>
      <c r="AV1356" s="11">
        <f t="shared" si="158"/>
        <v>3491.51</v>
      </c>
      <c r="AW1356" s="25" t="s">
        <v>684</v>
      </c>
      <c r="AY1356" s="16">
        <v>44408</v>
      </c>
      <c r="AZ1356" s="25" t="s">
        <v>684</v>
      </c>
      <c r="BA1356" s="25"/>
      <c r="BH1356" s="25" t="s">
        <v>1175</v>
      </c>
      <c r="BJ1356" s="25" t="s">
        <v>1176</v>
      </c>
      <c r="BK1356" s="25" t="s">
        <v>303</v>
      </c>
      <c r="BL1356">
        <v>92868</v>
      </c>
      <c r="BM1356" s="25" t="s">
        <v>84</v>
      </c>
      <c r="BR1356" s="25">
        <v>2.35</v>
      </c>
      <c r="BS1356" s="25" t="s">
        <v>728</v>
      </c>
    </row>
    <row r="1357" spans="2:71">
      <c r="B1357" s="46" t="s">
        <v>1173</v>
      </c>
      <c r="C1357" s="25" t="s">
        <v>73</v>
      </c>
      <c r="E1357" s="41">
        <v>44120</v>
      </c>
      <c r="F1357" s="41">
        <v>44120</v>
      </c>
      <c r="G1357" s="41">
        <v>44485</v>
      </c>
      <c r="H1357" s="25" t="s">
        <v>1174</v>
      </c>
      <c r="J1357" s="25" t="s">
        <v>1175</v>
      </c>
      <c r="L1357" s="25" t="s">
        <v>1176</v>
      </c>
      <c r="M1357" s="25" t="s">
        <v>303</v>
      </c>
      <c r="N1357">
        <v>92868</v>
      </c>
      <c r="R1357">
        <v>300000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15000</v>
      </c>
      <c r="AA1357">
        <v>30000</v>
      </c>
      <c r="AB1357">
        <v>0</v>
      </c>
      <c r="AC1357">
        <v>0</v>
      </c>
      <c r="AD1357">
        <v>15000</v>
      </c>
      <c r="AE1357">
        <v>30000</v>
      </c>
      <c r="AF1357">
        <v>0</v>
      </c>
      <c r="AH1357">
        <v>2017</v>
      </c>
      <c r="AI1357" s="25" t="s">
        <v>94</v>
      </c>
      <c r="AJ1357" t="s">
        <v>1178</v>
      </c>
      <c r="AK1357" s="11">
        <v>4403</v>
      </c>
      <c r="AL1357" s="11">
        <v>0</v>
      </c>
      <c r="AM1357" s="11">
        <v>11</v>
      </c>
      <c r="AN1357" s="11">
        <v>11</v>
      </c>
      <c r="AO1357" s="11">
        <v>0</v>
      </c>
      <c r="AP1357" s="11">
        <v>4425</v>
      </c>
      <c r="AQ1357" s="10">
        <v>15</v>
      </c>
      <c r="AR1357" s="11">
        <f t="shared" ref="AR1357:AR1368" si="197">AP1357*AQ1357%</f>
        <v>663.75</v>
      </c>
      <c r="AS1357" s="13">
        <v>44408</v>
      </c>
      <c r="AT1357" s="10">
        <f t="shared" ref="AT1357:AT1368" si="198">AS1357-E1357</f>
        <v>288</v>
      </c>
      <c r="AU1357" s="15"/>
      <c r="AV1357" s="11">
        <f t="shared" si="158"/>
        <v>3491.51</v>
      </c>
      <c r="AW1357" s="25" t="s">
        <v>684</v>
      </c>
      <c r="AY1357" s="16">
        <v>44408</v>
      </c>
      <c r="AZ1357" s="25" t="s">
        <v>684</v>
      </c>
      <c r="BA1357" s="25"/>
      <c r="BH1357" s="25" t="s">
        <v>1175</v>
      </c>
      <c r="BJ1357" s="25" t="s">
        <v>1176</v>
      </c>
      <c r="BK1357" s="25" t="s">
        <v>303</v>
      </c>
      <c r="BL1357">
        <v>92868</v>
      </c>
      <c r="BM1357" s="25" t="s">
        <v>84</v>
      </c>
      <c r="BR1357" s="25">
        <v>2.35</v>
      </c>
      <c r="BS1357" s="25" t="s">
        <v>728</v>
      </c>
    </row>
    <row r="1358" spans="2:71">
      <c r="B1358" s="46" t="s">
        <v>1173</v>
      </c>
      <c r="C1358" s="25" t="s">
        <v>73</v>
      </c>
      <c r="E1358" s="41">
        <v>44120</v>
      </c>
      <c r="F1358" s="41">
        <v>44120</v>
      </c>
      <c r="G1358" s="41">
        <v>44485</v>
      </c>
      <c r="H1358" s="25" t="s">
        <v>1174</v>
      </c>
      <c r="J1358" s="25" t="s">
        <v>1175</v>
      </c>
      <c r="L1358" s="25" t="s">
        <v>1176</v>
      </c>
      <c r="M1358" s="25" t="s">
        <v>303</v>
      </c>
      <c r="N1358">
        <v>92868</v>
      </c>
      <c r="R1358">
        <v>300000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15000</v>
      </c>
      <c r="AA1358">
        <v>30000</v>
      </c>
      <c r="AB1358">
        <v>0</v>
      </c>
      <c r="AC1358">
        <v>0</v>
      </c>
      <c r="AD1358">
        <v>15000</v>
      </c>
      <c r="AE1358">
        <v>30000</v>
      </c>
      <c r="AF1358">
        <v>0</v>
      </c>
      <c r="AH1358">
        <v>2015</v>
      </c>
      <c r="AI1358" s="25" t="s">
        <v>87</v>
      </c>
      <c r="AJ1358" t="s">
        <v>1179</v>
      </c>
      <c r="AK1358" s="11">
        <v>4403</v>
      </c>
      <c r="AL1358" s="11">
        <v>0</v>
      </c>
      <c r="AM1358" s="11">
        <v>11</v>
      </c>
      <c r="AN1358" s="11">
        <v>11</v>
      </c>
      <c r="AO1358" s="11">
        <v>0</v>
      </c>
      <c r="AP1358" s="11">
        <v>4425</v>
      </c>
      <c r="AQ1358" s="10">
        <v>15</v>
      </c>
      <c r="AR1358" s="11">
        <f t="shared" si="197"/>
        <v>663.75</v>
      </c>
      <c r="AS1358" s="13">
        <v>44408</v>
      </c>
      <c r="AT1358" s="10">
        <f t="shared" si="198"/>
        <v>288</v>
      </c>
      <c r="AU1358" s="15"/>
      <c r="AV1358" s="11">
        <f t="shared" si="158"/>
        <v>3491.51</v>
      </c>
      <c r="AW1358" s="25" t="s">
        <v>684</v>
      </c>
      <c r="AY1358" s="16">
        <v>44408</v>
      </c>
      <c r="AZ1358" s="25" t="s">
        <v>684</v>
      </c>
      <c r="BA1358" s="25"/>
      <c r="BH1358" s="25" t="s">
        <v>1175</v>
      </c>
      <c r="BJ1358" s="25" t="s">
        <v>1176</v>
      </c>
      <c r="BK1358" s="25" t="s">
        <v>303</v>
      </c>
      <c r="BL1358">
        <v>92868</v>
      </c>
      <c r="BM1358" s="25" t="s">
        <v>84</v>
      </c>
      <c r="BR1358" s="25">
        <v>2.35</v>
      </c>
      <c r="BS1358" s="25" t="s">
        <v>728</v>
      </c>
    </row>
    <row r="1359" spans="2:71">
      <c r="B1359" s="46" t="s">
        <v>1173</v>
      </c>
      <c r="C1359" s="25" t="s">
        <v>73</v>
      </c>
      <c r="E1359" s="41">
        <v>44120</v>
      </c>
      <c r="F1359" s="41">
        <v>44120</v>
      </c>
      <c r="G1359" s="41">
        <v>44485</v>
      </c>
      <c r="H1359" s="25" t="s">
        <v>1174</v>
      </c>
      <c r="J1359" s="25" t="s">
        <v>1175</v>
      </c>
      <c r="L1359" s="25" t="s">
        <v>1176</v>
      </c>
      <c r="M1359" s="25" t="s">
        <v>303</v>
      </c>
      <c r="N1359">
        <v>92868</v>
      </c>
      <c r="R1359">
        <v>300000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15000</v>
      </c>
      <c r="AA1359">
        <v>30000</v>
      </c>
      <c r="AB1359">
        <v>0</v>
      </c>
      <c r="AC1359">
        <v>0</v>
      </c>
      <c r="AD1359">
        <v>15000</v>
      </c>
      <c r="AE1359">
        <v>30000</v>
      </c>
      <c r="AF1359">
        <v>0</v>
      </c>
      <c r="AH1359">
        <v>2016</v>
      </c>
      <c r="AI1359" s="25" t="s">
        <v>110</v>
      </c>
      <c r="AJ1359" t="s">
        <v>1180</v>
      </c>
      <c r="AK1359" s="11">
        <v>4403</v>
      </c>
      <c r="AL1359" s="11">
        <v>0</v>
      </c>
      <c r="AM1359" s="11">
        <v>11</v>
      </c>
      <c r="AN1359" s="11">
        <v>11</v>
      </c>
      <c r="AO1359" s="11">
        <v>0</v>
      </c>
      <c r="AP1359" s="11">
        <v>4425</v>
      </c>
      <c r="AQ1359" s="10">
        <v>15</v>
      </c>
      <c r="AR1359" s="11">
        <f t="shared" si="197"/>
        <v>663.75</v>
      </c>
      <c r="AS1359" s="13">
        <v>44408</v>
      </c>
      <c r="AT1359" s="10">
        <f t="shared" si="198"/>
        <v>288</v>
      </c>
      <c r="AU1359" s="15"/>
      <c r="AV1359" s="11">
        <f t="shared" si="158"/>
        <v>3491.51</v>
      </c>
      <c r="AW1359" s="25" t="s">
        <v>684</v>
      </c>
      <c r="AY1359" s="16">
        <v>44408</v>
      </c>
      <c r="AZ1359" s="25" t="s">
        <v>684</v>
      </c>
      <c r="BA1359" s="25"/>
      <c r="BH1359" s="25" t="s">
        <v>1175</v>
      </c>
      <c r="BJ1359" s="25" t="s">
        <v>1176</v>
      </c>
      <c r="BK1359" s="25" t="s">
        <v>303</v>
      </c>
      <c r="BL1359">
        <v>92868</v>
      </c>
      <c r="BM1359" s="25" t="s">
        <v>84</v>
      </c>
      <c r="BR1359" s="25">
        <v>2.35</v>
      </c>
      <c r="BS1359" s="25" t="s">
        <v>728</v>
      </c>
    </row>
    <row r="1360" spans="2:71">
      <c r="B1360" s="46" t="s">
        <v>1173</v>
      </c>
      <c r="C1360" s="25" t="s">
        <v>73</v>
      </c>
      <c r="E1360" s="41">
        <v>44120</v>
      </c>
      <c r="F1360" s="41">
        <v>44120</v>
      </c>
      <c r="G1360" s="41">
        <v>44485</v>
      </c>
      <c r="H1360" s="25" t="s">
        <v>1174</v>
      </c>
      <c r="J1360" s="25" t="s">
        <v>1175</v>
      </c>
      <c r="L1360" s="25" t="s">
        <v>1176</v>
      </c>
      <c r="M1360" s="25" t="s">
        <v>303</v>
      </c>
      <c r="N1360">
        <v>92868</v>
      </c>
      <c r="R1360">
        <v>300000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15000</v>
      </c>
      <c r="AA1360">
        <v>30000</v>
      </c>
      <c r="AB1360">
        <v>0</v>
      </c>
      <c r="AC1360">
        <v>0</v>
      </c>
      <c r="AD1360">
        <v>15000</v>
      </c>
      <c r="AE1360">
        <v>30000</v>
      </c>
      <c r="AF1360">
        <v>0</v>
      </c>
      <c r="AH1360">
        <v>2018</v>
      </c>
      <c r="AI1360" s="25" t="s">
        <v>94</v>
      </c>
      <c r="AJ1360" t="s">
        <v>1181</v>
      </c>
      <c r="AK1360" s="11">
        <v>4403</v>
      </c>
      <c r="AL1360" s="11">
        <v>0</v>
      </c>
      <c r="AM1360" s="11">
        <v>11</v>
      </c>
      <c r="AN1360" s="11">
        <v>11</v>
      </c>
      <c r="AO1360" s="11">
        <v>0</v>
      </c>
      <c r="AP1360" s="11">
        <v>4425</v>
      </c>
      <c r="AQ1360" s="10">
        <v>15</v>
      </c>
      <c r="AR1360" s="11">
        <f t="shared" si="197"/>
        <v>663.75</v>
      </c>
      <c r="AS1360" s="13">
        <v>44408</v>
      </c>
      <c r="AT1360" s="10">
        <f t="shared" si="198"/>
        <v>288</v>
      </c>
      <c r="AU1360" s="15"/>
      <c r="AV1360" s="11">
        <f t="shared" si="158"/>
        <v>3491.51</v>
      </c>
      <c r="AW1360" s="25" t="s">
        <v>684</v>
      </c>
      <c r="AY1360" s="16">
        <v>44408</v>
      </c>
      <c r="AZ1360" s="25" t="s">
        <v>684</v>
      </c>
      <c r="BA1360" s="25"/>
      <c r="BH1360" s="25" t="s">
        <v>1175</v>
      </c>
      <c r="BJ1360" s="25" t="s">
        <v>1176</v>
      </c>
      <c r="BK1360" s="25" t="s">
        <v>303</v>
      </c>
      <c r="BL1360">
        <v>92868</v>
      </c>
      <c r="BM1360" s="25" t="s">
        <v>84</v>
      </c>
      <c r="BR1360" s="25">
        <v>2.35</v>
      </c>
      <c r="BS1360" s="25" t="s">
        <v>728</v>
      </c>
    </row>
    <row r="1361" spans="2:71">
      <c r="B1361" s="46" t="s">
        <v>1173</v>
      </c>
      <c r="C1361" s="25" t="s">
        <v>73</v>
      </c>
      <c r="E1361" s="41">
        <v>44120</v>
      </c>
      <c r="F1361" s="41">
        <v>44120</v>
      </c>
      <c r="G1361" s="41">
        <v>44485</v>
      </c>
      <c r="H1361" s="25" t="s">
        <v>1174</v>
      </c>
      <c r="J1361" s="25" t="s">
        <v>1175</v>
      </c>
      <c r="L1361" s="25" t="s">
        <v>1176</v>
      </c>
      <c r="M1361" s="25" t="s">
        <v>303</v>
      </c>
      <c r="N1361">
        <v>92868</v>
      </c>
      <c r="R1361">
        <v>300000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15000</v>
      </c>
      <c r="AA1361">
        <v>30000</v>
      </c>
      <c r="AB1361">
        <v>0</v>
      </c>
      <c r="AC1361">
        <v>0</v>
      </c>
      <c r="AD1361">
        <v>15000</v>
      </c>
      <c r="AE1361">
        <v>30000</v>
      </c>
      <c r="AF1361">
        <v>0</v>
      </c>
      <c r="AH1361">
        <v>2016</v>
      </c>
      <c r="AI1361" s="25" t="s">
        <v>110</v>
      </c>
      <c r="AJ1361" t="s">
        <v>1182</v>
      </c>
      <c r="AK1361" s="11">
        <v>4403</v>
      </c>
      <c r="AL1361" s="11">
        <v>0</v>
      </c>
      <c r="AM1361" s="11">
        <v>11</v>
      </c>
      <c r="AN1361" s="11">
        <v>11</v>
      </c>
      <c r="AO1361" s="11">
        <v>0</v>
      </c>
      <c r="AP1361" s="11">
        <v>4425</v>
      </c>
      <c r="AQ1361" s="10">
        <v>15</v>
      </c>
      <c r="AR1361" s="11">
        <f t="shared" si="197"/>
        <v>663.75</v>
      </c>
      <c r="AS1361" s="13">
        <v>44408</v>
      </c>
      <c r="AT1361" s="10">
        <f t="shared" si="198"/>
        <v>288</v>
      </c>
      <c r="AU1361" s="15"/>
      <c r="AV1361" s="11">
        <f t="shared" si="158"/>
        <v>3491.51</v>
      </c>
      <c r="AW1361" s="25" t="s">
        <v>684</v>
      </c>
      <c r="AY1361" s="16">
        <v>44408</v>
      </c>
      <c r="AZ1361" s="25" t="s">
        <v>684</v>
      </c>
      <c r="BA1361" s="25"/>
      <c r="BH1361" s="25" t="s">
        <v>1175</v>
      </c>
      <c r="BJ1361" s="25" t="s">
        <v>1176</v>
      </c>
      <c r="BK1361" s="25" t="s">
        <v>303</v>
      </c>
      <c r="BL1361">
        <v>92868</v>
      </c>
      <c r="BM1361" s="25" t="s">
        <v>84</v>
      </c>
      <c r="BR1361" s="25">
        <v>2.35</v>
      </c>
      <c r="BS1361" s="25" t="s">
        <v>728</v>
      </c>
    </row>
    <row r="1362" spans="2:71">
      <c r="B1362" s="46" t="s">
        <v>1173</v>
      </c>
      <c r="C1362" s="25" t="s">
        <v>73</v>
      </c>
      <c r="E1362" s="41">
        <v>44120</v>
      </c>
      <c r="F1362" s="41">
        <v>44120</v>
      </c>
      <c r="G1362" s="41">
        <v>44485</v>
      </c>
      <c r="H1362" s="25" t="s">
        <v>1174</v>
      </c>
      <c r="J1362" s="25" t="s">
        <v>1175</v>
      </c>
      <c r="L1362" s="25" t="s">
        <v>1176</v>
      </c>
      <c r="M1362" s="25" t="s">
        <v>303</v>
      </c>
      <c r="N1362">
        <v>92868</v>
      </c>
      <c r="R1362">
        <v>300000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15000</v>
      </c>
      <c r="AA1362">
        <v>30000</v>
      </c>
      <c r="AB1362">
        <v>0</v>
      </c>
      <c r="AC1362">
        <v>0</v>
      </c>
      <c r="AD1362">
        <v>15000</v>
      </c>
      <c r="AE1362">
        <v>30000</v>
      </c>
      <c r="AF1362">
        <v>0</v>
      </c>
      <c r="AH1362">
        <v>2018</v>
      </c>
      <c r="AI1362" s="25" t="s">
        <v>1183</v>
      </c>
      <c r="AJ1362" t="s">
        <v>1184</v>
      </c>
      <c r="AK1362" s="11">
        <v>4403</v>
      </c>
      <c r="AL1362" s="11">
        <v>0</v>
      </c>
      <c r="AM1362" s="11">
        <v>11</v>
      </c>
      <c r="AN1362" s="11">
        <v>11</v>
      </c>
      <c r="AO1362" s="11">
        <v>0</v>
      </c>
      <c r="AP1362" s="11">
        <v>4425</v>
      </c>
      <c r="AQ1362" s="10">
        <v>15</v>
      </c>
      <c r="AR1362" s="11">
        <f t="shared" si="197"/>
        <v>663.75</v>
      </c>
      <c r="AS1362" s="13">
        <v>44408</v>
      </c>
      <c r="AT1362" s="10">
        <f t="shared" si="198"/>
        <v>288</v>
      </c>
      <c r="AU1362" s="15"/>
      <c r="AV1362" s="11">
        <f t="shared" si="158"/>
        <v>3491.51</v>
      </c>
      <c r="AW1362" s="25" t="s">
        <v>684</v>
      </c>
      <c r="AY1362" s="16">
        <v>44408</v>
      </c>
      <c r="AZ1362" s="25" t="s">
        <v>684</v>
      </c>
      <c r="BA1362" s="25"/>
      <c r="BH1362" s="25" t="s">
        <v>1175</v>
      </c>
      <c r="BJ1362" s="25" t="s">
        <v>1176</v>
      </c>
      <c r="BK1362" s="25" t="s">
        <v>303</v>
      </c>
      <c r="BL1362">
        <v>92868</v>
      </c>
      <c r="BM1362" s="25" t="s">
        <v>84</v>
      </c>
      <c r="BR1362" s="25">
        <v>2.35</v>
      </c>
      <c r="BS1362" s="25" t="s">
        <v>728</v>
      </c>
    </row>
    <row r="1363" spans="2:71">
      <c r="B1363" s="46" t="s">
        <v>1173</v>
      </c>
      <c r="C1363" s="25" t="s">
        <v>73</v>
      </c>
      <c r="E1363" s="41">
        <v>44120</v>
      </c>
      <c r="F1363" s="41">
        <v>44120</v>
      </c>
      <c r="G1363" s="41">
        <v>44485</v>
      </c>
      <c r="H1363" s="25" t="s">
        <v>1174</v>
      </c>
      <c r="J1363" s="25" t="s">
        <v>1175</v>
      </c>
      <c r="L1363" s="25" t="s">
        <v>1176</v>
      </c>
      <c r="M1363" s="25" t="s">
        <v>303</v>
      </c>
      <c r="N1363">
        <v>92868</v>
      </c>
      <c r="R1363">
        <v>300000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15000</v>
      </c>
      <c r="AA1363">
        <v>30000</v>
      </c>
      <c r="AB1363">
        <v>0</v>
      </c>
      <c r="AC1363">
        <v>0</v>
      </c>
      <c r="AD1363">
        <v>15000</v>
      </c>
      <c r="AE1363">
        <v>30000</v>
      </c>
      <c r="AF1363">
        <v>0</v>
      </c>
      <c r="AH1363">
        <v>2018</v>
      </c>
      <c r="AI1363" s="25" t="s">
        <v>1183</v>
      </c>
      <c r="AJ1363" t="s">
        <v>1185</v>
      </c>
      <c r="AK1363" s="11">
        <v>4403</v>
      </c>
      <c r="AL1363" s="11">
        <v>0</v>
      </c>
      <c r="AM1363" s="11">
        <v>11</v>
      </c>
      <c r="AN1363" s="11">
        <v>11</v>
      </c>
      <c r="AO1363" s="11">
        <v>0</v>
      </c>
      <c r="AP1363" s="11">
        <v>4425</v>
      </c>
      <c r="AQ1363" s="10">
        <v>15</v>
      </c>
      <c r="AR1363" s="11">
        <f t="shared" si="197"/>
        <v>663.75</v>
      </c>
      <c r="AS1363" s="13">
        <v>44408</v>
      </c>
      <c r="AT1363" s="10">
        <f t="shared" si="198"/>
        <v>288</v>
      </c>
      <c r="AU1363" s="15"/>
      <c r="AV1363" s="11">
        <f t="shared" si="158"/>
        <v>3491.51</v>
      </c>
      <c r="AW1363" s="25" t="s">
        <v>684</v>
      </c>
      <c r="AY1363" s="16">
        <v>44408</v>
      </c>
      <c r="AZ1363" s="25" t="s">
        <v>684</v>
      </c>
      <c r="BA1363" s="25"/>
      <c r="BH1363" s="25" t="s">
        <v>1175</v>
      </c>
      <c r="BJ1363" s="25" t="s">
        <v>1176</v>
      </c>
      <c r="BK1363" s="25" t="s">
        <v>303</v>
      </c>
      <c r="BL1363">
        <v>92868</v>
      </c>
      <c r="BM1363" s="25" t="s">
        <v>84</v>
      </c>
      <c r="BR1363" s="25">
        <v>2.35</v>
      </c>
      <c r="BS1363" s="25" t="s">
        <v>728</v>
      </c>
    </row>
    <row r="1364" spans="2:71">
      <c r="B1364" s="46" t="s">
        <v>1173</v>
      </c>
      <c r="C1364" s="25" t="s">
        <v>73</v>
      </c>
      <c r="E1364" s="41">
        <v>44120</v>
      </c>
      <c r="F1364" s="41">
        <v>44120</v>
      </c>
      <c r="G1364" s="41">
        <v>44485</v>
      </c>
      <c r="H1364" s="25" t="s">
        <v>1174</v>
      </c>
      <c r="J1364" s="25" t="s">
        <v>1175</v>
      </c>
      <c r="L1364" s="25" t="s">
        <v>1176</v>
      </c>
      <c r="M1364" s="25" t="s">
        <v>303</v>
      </c>
      <c r="N1364">
        <v>92868</v>
      </c>
      <c r="R1364">
        <v>300000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15000</v>
      </c>
      <c r="AA1364">
        <v>30000</v>
      </c>
      <c r="AB1364">
        <v>0</v>
      </c>
      <c r="AC1364">
        <v>0</v>
      </c>
      <c r="AD1364">
        <v>15000</v>
      </c>
      <c r="AE1364">
        <v>30000</v>
      </c>
      <c r="AF1364">
        <v>0</v>
      </c>
      <c r="AH1364">
        <v>2018</v>
      </c>
      <c r="AI1364" s="25" t="s">
        <v>1183</v>
      </c>
      <c r="AJ1364" t="s">
        <v>1186</v>
      </c>
      <c r="AK1364" s="11">
        <v>4403</v>
      </c>
      <c r="AL1364" s="11">
        <v>0</v>
      </c>
      <c r="AM1364" s="11">
        <v>11</v>
      </c>
      <c r="AN1364" s="11">
        <v>11</v>
      </c>
      <c r="AO1364" s="11">
        <v>0</v>
      </c>
      <c r="AP1364" s="11">
        <v>4425</v>
      </c>
      <c r="AQ1364" s="10">
        <v>15</v>
      </c>
      <c r="AR1364" s="11">
        <f t="shared" si="197"/>
        <v>663.75</v>
      </c>
      <c r="AS1364" s="13">
        <v>44408</v>
      </c>
      <c r="AT1364" s="10">
        <f t="shared" si="198"/>
        <v>288</v>
      </c>
      <c r="AU1364" s="15"/>
      <c r="AV1364" s="11">
        <f t="shared" si="158"/>
        <v>3491.51</v>
      </c>
      <c r="AW1364" s="25" t="s">
        <v>684</v>
      </c>
      <c r="AY1364" s="16">
        <v>44408</v>
      </c>
      <c r="AZ1364" s="25" t="s">
        <v>684</v>
      </c>
      <c r="BA1364" s="25"/>
      <c r="BH1364" s="25" t="s">
        <v>1175</v>
      </c>
      <c r="BJ1364" s="25" t="s">
        <v>1176</v>
      </c>
      <c r="BK1364" s="25" t="s">
        <v>303</v>
      </c>
      <c r="BL1364">
        <v>92868</v>
      </c>
      <c r="BM1364" s="25" t="s">
        <v>84</v>
      </c>
      <c r="BR1364" s="25">
        <v>2.35</v>
      </c>
      <c r="BS1364" s="25" t="s">
        <v>728</v>
      </c>
    </row>
    <row r="1365" spans="2:71">
      <c r="B1365" s="46" t="s">
        <v>1173</v>
      </c>
      <c r="C1365" s="25" t="s">
        <v>73</v>
      </c>
      <c r="E1365" s="41">
        <v>44120</v>
      </c>
      <c r="F1365" s="41">
        <v>44120</v>
      </c>
      <c r="G1365" s="41">
        <v>44485</v>
      </c>
      <c r="H1365" s="25" t="s">
        <v>1174</v>
      </c>
      <c r="J1365" s="25" t="s">
        <v>1175</v>
      </c>
      <c r="L1365" s="25" t="s">
        <v>1176</v>
      </c>
      <c r="M1365" s="25" t="s">
        <v>303</v>
      </c>
      <c r="N1365">
        <v>92868</v>
      </c>
      <c r="R1365">
        <v>300000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15000</v>
      </c>
      <c r="AA1365">
        <v>30000</v>
      </c>
      <c r="AB1365">
        <v>0</v>
      </c>
      <c r="AC1365">
        <v>0</v>
      </c>
      <c r="AD1365">
        <v>15000</v>
      </c>
      <c r="AE1365">
        <v>30000</v>
      </c>
      <c r="AF1365">
        <v>0</v>
      </c>
      <c r="AH1365">
        <v>2017</v>
      </c>
      <c r="AI1365" s="25" t="s">
        <v>110</v>
      </c>
      <c r="AJ1365" t="s">
        <v>1187</v>
      </c>
      <c r="AK1365" s="11">
        <v>4403</v>
      </c>
      <c r="AL1365" s="11">
        <v>0</v>
      </c>
      <c r="AM1365" s="11">
        <v>11</v>
      </c>
      <c r="AN1365" s="11">
        <v>11</v>
      </c>
      <c r="AO1365" s="11">
        <v>0</v>
      </c>
      <c r="AP1365" s="11">
        <v>4425</v>
      </c>
      <c r="AQ1365" s="10">
        <v>15</v>
      </c>
      <c r="AR1365" s="11">
        <f t="shared" si="197"/>
        <v>663.75</v>
      </c>
      <c r="AS1365" s="13">
        <v>44408</v>
      </c>
      <c r="AT1365" s="10">
        <f t="shared" si="198"/>
        <v>288</v>
      </c>
      <c r="AU1365" s="15"/>
      <c r="AV1365" s="11">
        <f t="shared" si="158"/>
        <v>3491.51</v>
      </c>
      <c r="AW1365" s="25" t="s">
        <v>684</v>
      </c>
      <c r="AY1365" s="16">
        <v>44408</v>
      </c>
      <c r="AZ1365" s="25" t="s">
        <v>684</v>
      </c>
      <c r="BA1365" s="25"/>
      <c r="BH1365" s="25" t="s">
        <v>1175</v>
      </c>
      <c r="BJ1365" s="25" t="s">
        <v>1176</v>
      </c>
      <c r="BK1365" s="25" t="s">
        <v>303</v>
      </c>
      <c r="BL1365">
        <v>92868</v>
      </c>
      <c r="BM1365" s="25" t="s">
        <v>84</v>
      </c>
      <c r="BR1365" s="25">
        <v>2.35</v>
      </c>
      <c r="BS1365" s="25" t="s">
        <v>728</v>
      </c>
    </row>
    <row r="1366" spans="2:71">
      <c r="B1366" s="46" t="s">
        <v>1173</v>
      </c>
      <c r="C1366" s="25" t="s">
        <v>73</v>
      </c>
      <c r="E1366" s="41">
        <v>44120</v>
      </c>
      <c r="F1366" s="41">
        <v>44120</v>
      </c>
      <c r="G1366" s="41">
        <v>44485</v>
      </c>
      <c r="H1366" s="25" t="s">
        <v>1174</v>
      </c>
      <c r="J1366" s="25" t="s">
        <v>1175</v>
      </c>
      <c r="L1366" s="25" t="s">
        <v>1176</v>
      </c>
      <c r="M1366" s="25" t="s">
        <v>303</v>
      </c>
      <c r="N1366">
        <v>92868</v>
      </c>
      <c r="R1366">
        <v>300000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15000</v>
      </c>
      <c r="AA1366">
        <v>30000</v>
      </c>
      <c r="AB1366">
        <v>0</v>
      </c>
      <c r="AC1366">
        <v>0</v>
      </c>
      <c r="AD1366">
        <v>15000</v>
      </c>
      <c r="AE1366">
        <v>30000</v>
      </c>
      <c r="AF1366">
        <v>0</v>
      </c>
      <c r="AH1366">
        <v>2017</v>
      </c>
      <c r="AI1366" s="25" t="s">
        <v>110</v>
      </c>
      <c r="AJ1366" t="s">
        <v>1188</v>
      </c>
      <c r="AK1366" s="11">
        <v>4403</v>
      </c>
      <c r="AL1366" s="11">
        <v>0</v>
      </c>
      <c r="AM1366" s="11">
        <v>11</v>
      </c>
      <c r="AN1366" s="11">
        <v>11</v>
      </c>
      <c r="AO1366" s="11">
        <v>0</v>
      </c>
      <c r="AP1366" s="11">
        <v>4425</v>
      </c>
      <c r="AQ1366" s="10">
        <v>15</v>
      </c>
      <c r="AR1366" s="11">
        <f t="shared" si="197"/>
        <v>663.75</v>
      </c>
      <c r="AS1366" s="13">
        <v>44408</v>
      </c>
      <c r="AT1366" s="10">
        <f t="shared" si="198"/>
        <v>288</v>
      </c>
      <c r="AU1366" s="15"/>
      <c r="AV1366" s="11">
        <f t="shared" si="158"/>
        <v>3491.51</v>
      </c>
      <c r="AW1366" s="25" t="s">
        <v>684</v>
      </c>
      <c r="AY1366" s="16">
        <v>44408</v>
      </c>
      <c r="AZ1366" s="25" t="s">
        <v>684</v>
      </c>
      <c r="BA1366" s="25"/>
      <c r="BH1366" s="25" t="s">
        <v>1175</v>
      </c>
      <c r="BJ1366" s="25" t="s">
        <v>1176</v>
      </c>
      <c r="BK1366" s="25" t="s">
        <v>303</v>
      </c>
      <c r="BL1366">
        <v>92868</v>
      </c>
      <c r="BM1366" s="25" t="s">
        <v>84</v>
      </c>
      <c r="BR1366" s="25">
        <v>2.35</v>
      </c>
      <c r="BS1366" s="25" t="s">
        <v>728</v>
      </c>
    </row>
    <row r="1367" spans="2:71">
      <c r="B1367" s="46" t="s">
        <v>1173</v>
      </c>
      <c r="C1367" s="25" t="s">
        <v>73</v>
      </c>
      <c r="E1367" s="41">
        <v>44120</v>
      </c>
      <c r="F1367" s="41">
        <v>44120</v>
      </c>
      <c r="G1367" s="41">
        <v>44485</v>
      </c>
      <c r="H1367" s="25" t="s">
        <v>1174</v>
      </c>
      <c r="J1367" s="25" t="s">
        <v>1175</v>
      </c>
      <c r="L1367" s="25" t="s">
        <v>1176</v>
      </c>
      <c r="M1367" s="25" t="s">
        <v>303</v>
      </c>
      <c r="N1367">
        <v>92868</v>
      </c>
      <c r="R1367">
        <v>300000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15000</v>
      </c>
      <c r="AA1367">
        <v>30000</v>
      </c>
      <c r="AB1367">
        <v>0</v>
      </c>
      <c r="AC1367">
        <v>0</v>
      </c>
      <c r="AD1367">
        <v>15000</v>
      </c>
      <c r="AE1367">
        <v>30000</v>
      </c>
      <c r="AF1367">
        <v>0</v>
      </c>
      <c r="AH1367">
        <v>2017</v>
      </c>
      <c r="AI1367" s="25" t="s">
        <v>110</v>
      </c>
      <c r="AJ1367" t="s">
        <v>1189</v>
      </c>
      <c r="AK1367" s="11">
        <v>4403</v>
      </c>
      <c r="AL1367" s="11">
        <v>0</v>
      </c>
      <c r="AM1367" s="11">
        <v>11</v>
      </c>
      <c r="AN1367" s="11">
        <v>11</v>
      </c>
      <c r="AO1367" s="11">
        <v>0</v>
      </c>
      <c r="AP1367" s="11">
        <v>4425</v>
      </c>
      <c r="AQ1367" s="10">
        <v>15</v>
      </c>
      <c r="AR1367" s="11">
        <f t="shared" si="197"/>
        <v>663.75</v>
      </c>
      <c r="AS1367" s="13">
        <v>44408</v>
      </c>
      <c r="AT1367" s="10">
        <f t="shared" si="198"/>
        <v>288</v>
      </c>
      <c r="AU1367" s="15"/>
      <c r="AV1367" s="11">
        <f t="shared" si="158"/>
        <v>3491.51</v>
      </c>
      <c r="AW1367" s="25" t="s">
        <v>684</v>
      </c>
      <c r="AY1367" s="16">
        <v>44408</v>
      </c>
      <c r="AZ1367" s="25" t="s">
        <v>684</v>
      </c>
      <c r="BA1367" s="25"/>
      <c r="BH1367" s="25" t="s">
        <v>1175</v>
      </c>
      <c r="BJ1367" s="25" t="s">
        <v>1176</v>
      </c>
      <c r="BK1367" s="25" t="s">
        <v>303</v>
      </c>
      <c r="BL1367">
        <v>92868</v>
      </c>
      <c r="BM1367" s="25" t="s">
        <v>84</v>
      </c>
      <c r="BR1367" s="25">
        <v>2.35</v>
      </c>
      <c r="BS1367" s="25" t="s">
        <v>728</v>
      </c>
    </row>
    <row r="1368" spans="2:71">
      <c r="B1368" s="46" t="s">
        <v>1173</v>
      </c>
      <c r="C1368" s="25" t="s">
        <v>73</v>
      </c>
      <c r="E1368" s="41">
        <v>44120</v>
      </c>
      <c r="F1368" s="41">
        <v>44120</v>
      </c>
      <c r="G1368" s="41">
        <v>44485</v>
      </c>
      <c r="H1368" s="25" t="s">
        <v>1174</v>
      </c>
      <c r="J1368" s="25" t="s">
        <v>1175</v>
      </c>
      <c r="L1368" s="25" t="s">
        <v>1176</v>
      </c>
      <c r="M1368" s="25" t="s">
        <v>303</v>
      </c>
      <c r="N1368">
        <v>92868</v>
      </c>
      <c r="R1368">
        <v>300000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15000</v>
      </c>
      <c r="AA1368">
        <v>30000</v>
      </c>
      <c r="AB1368">
        <v>0</v>
      </c>
      <c r="AC1368">
        <v>0</v>
      </c>
      <c r="AD1368">
        <v>15000</v>
      </c>
      <c r="AE1368">
        <v>30000</v>
      </c>
      <c r="AF1368">
        <v>0</v>
      </c>
      <c r="AH1368">
        <v>2015</v>
      </c>
      <c r="AI1368" s="25" t="s">
        <v>110</v>
      </c>
      <c r="AJ1368" t="s">
        <v>1190</v>
      </c>
      <c r="AK1368" s="11">
        <v>4403</v>
      </c>
      <c r="AL1368" s="11">
        <v>0</v>
      </c>
      <c r="AM1368" s="11">
        <v>11</v>
      </c>
      <c r="AN1368" s="11">
        <v>11</v>
      </c>
      <c r="AO1368" s="11">
        <v>0</v>
      </c>
      <c r="AP1368" s="11">
        <v>4425</v>
      </c>
      <c r="AQ1368" s="10">
        <v>15</v>
      </c>
      <c r="AR1368" s="11">
        <f t="shared" si="197"/>
        <v>663.75</v>
      </c>
      <c r="AS1368" s="13">
        <v>44408</v>
      </c>
      <c r="AT1368" s="10">
        <f t="shared" si="198"/>
        <v>288</v>
      </c>
      <c r="AU1368" s="15"/>
      <c r="AV1368" s="11">
        <f t="shared" si="158"/>
        <v>3491.51</v>
      </c>
      <c r="AW1368" s="25" t="s">
        <v>684</v>
      </c>
      <c r="AY1368" s="16">
        <v>44408</v>
      </c>
      <c r="AZ1368" s="25" t="s">
        <v>684</v>
      </c>
      <c r="BA1368" s="25"/>
      <c r="BH1368" s="25" t="s">
        <v>1175</v>
      </c>
      <c r="BJ1368" s="25" t="s">
        <v>1176</v>
      </c>
      <c r="BK1368" s="25" t="s">
        <v>303</v>
      </c>
      <c r="BL1368">
        <v>92868</v>
      </c>
      <c r="BM1368" s="25" t="s">
        <v>84</v>
      </c>
      <c r="BR1368" s="25">
        <v>2.35</v>
      </c>
      <c r="BS1368" s="25" t="s">
        <v>728</v>
      </c>
    </row>
    <row r="1369" spans="2:71">
      <c r="B1369" s="46" t="s">
        <v>1173</v>
      </c>
      <c r="C1369" s="25" t="s">
        <v>96</v>
      </c>
      <c r="D1369">
        <v>1</v>
      </c>
      <c r="E1369" s="41">
        <v>44129</v>
      </c>
      <c r="F1369" s="41">
        <v>44120</v>
      </c>
      <c r="G1369" s="41">
        <v>44485</v>
      </c>
      <c r="H1369" s="25" t="s">
        <v>1174</v>
      </c>
      <c r="J1369" s="25" t="s">
        <v>1175</v>
      </c>
      <c r="L1369" s="25" t="s">
        <v>1176</v>
      </c>
      <c r="M1369" s="25" t="s">
        <v>303</v>
      </c>
      <c r="N1369">
        <v>92868</v>
      </c>
      <c r="R1369">
        <v>300000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15000</v>
      </c>
      <c r="AA1369">
        <v>30000</v>
      </c>
      <c r="AB1369">
        <v>0</v>
      </c>
      <c r="AC1369">
        <v>0</v>
      </c>
      <c r="AD1369">
        <v>15000</v>
      </c>
      <c r="AE1369">
        <v>30000</v>
      </c>
      <c r="AF1369">
        <v>0</v>
      </c>
      <c r="AH1369">
        <v>2019</v>
      </c>
      <c r="AI1369" s="25" t="s">
        <v>110</v>
      </c>
      <c r="AJ1369" t="s">
        <v>1191</v>
      </c>
      <c r="AK1369" s="11">
        <v>4294.43</v>
      </c>
      <c r="AL1369" s="11">
        <v>0</v>
      </c>
      <c r="AM1369" s="11">
        <v>10.73</v>
      </c>
      <c r="AN1369" s="11">
        <v>10.73</v>
      </c>
      <c r="AO1369" s="11">
        <v>0</v>
      </c>
      <c r="AP1369" s="11">
        <v>4315.8900000000003</v>
      </c>
      <c r="AQ1369" s="10">
        <v>15</v>
      </c>
      <c r="AR1369" s="11">
        <f t="shared" ref="AR1369" si="199">AP1369*AQ1369%</f>
        <v>647.38350000000003</v>
      </c>
      <c r="AS1369" s="13">
        <v>44408</v>
      </c>
      <c r="AT1369" s="10">
        <f t="shared" ref="AT1369" si="200">AS1369-E1369</f>
        <v>279</v>
      </c>
      <c r="AU1369" s="15"/>
      <c r="AV1369" s="11">
        <f t="shared" si="158"/>
        <v>3299</v>
      </c>
      <c r="AW1369" s="25" t="s">
        <v>684</v>
      </c>
      <c r="AY1369" s="16">
        <v>44408</v>
      </c>
      <c r="AZ1369" s="25" t="s">
        <v>684</v>
      </c>
      <c r="BA1369" s="25"/>
      <c r="BH1369" s="25" t="s">
        <v>1175</v>
      </c>
      <c r="BJ1369" s="25" t="s">
        <v>1176</v>
      </c>
      <c r="BK1369" s="25" t="s">
        <v>303</v>
      </c>
      <c r="BL1369">
        <v>92868</v>
      </c>
      <c r="BM1369" s="25" t="s">
        <v>84</v>
      </c>
      <c r="BR1369" s="25">
        <v>2.35</v>
      </c>
      <c r="BS1369" s="25" t="s">
        <v>728</v>
      </c>
    </row>
    <row r="1370" spans="2:71">
      <c r="B1370" s="46" t="s">
        <v>1173</v>
      </c>
      <c r="C1370" s="25" t="s">
        <v>96</v>
      </c>
      <c r="D1370">
        <v>1</v>
      </c>
      <c r="E1370" s="41">
        <v>44129</v>
      </c>
      <c r="F1370" s="41">
        <v>44120</v>
      </c>
      <c r="G1370" s="41">
        <v>44485</v>
      </c>
      <c r="H1370" s="25" t="s">
        <v>1174</v>
      </c>
      <c r="J1370" s="25" t="s">
        <v>1175</v>
      </c>
      <c r="L1370" s="25" t="s">
        <v>1176</v>
      </c>
      <c r="M1370" s="25" t="s">
        <v>303</v>
      </c>
      <c r="N1370">
        <v>92868</v>
      </c>
      <c r="R1370">
        <v>300000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15000</v>
      </c>
      <c r="AA1370">
        <v>30000</v>
      </c>
      <c r="AB1370">
        <v>0</v>
      </c>
      <c r="AC1370">
        <v>0</v>
      </c>
      <c r="AD1370">
        <v>15000</v>
      </c>
      <c r="AE1370">
        <v>30000</v>
      </c>
      <c r="AF1370">
        <v>0</v>
      </c>
      <c r="AH1370">
        <v>2019</v>
      </c>
      <c r="AI1370" s="25" t="s">
        <v>110</v>
      </c>
      <c r="AJ1370" t="s">
        <v>1192</v>
      </c>
      <c r="AK1370" s="11">
        <v>4294.43</v>
      </c>
      <c r="AL1370" s="11">
        <v>0</v>
      </c>
      <c r="AM1370" s="11">
        <v>10.73</v>
      </c>
      <c r="AN1370" s="11">
        <v>10.73</v>
      </c>
      <c r="AO1370" s="11">
        <v>0</v>
      </c>
      <c r="AP1370" s="11">
        <v>4315.8900000000003</v>
      </c>
      <c r="AQ1370" s="10">
        <v>15</v>
      </c>
      <c r="AR1370" s="11">
        <f t="shared" ref="AR1370:AR1406" si="201">AP1370*AQ1370%</f>
        <v>647.38350000000003</v>
      </c>
      <c r="AS1370" s="13">
        <v>44408</v>
      </c>
      <c r="AT1370" s="10">
        <f t="shared" ref="AT1370:AT1406" si="202">AS1370-E1370</f>
        <v>279</v>
      </c>
      <c r="AU1370" s="15"/>
      <c r="AV1370" s="11">
        <f t="shared" si="158"/>
        <v>3299</v>
      </c>
      <c r="AW1370" s="25" t="s">
        <v>684</v>
      </c>
      <c r="AY1370" s="16">
        <v>44408</v>
      </c>
      <c r="AZ1370" s="25" t="s">
        <v>684</v>
      </c>
      <c r="BA1370" s="25"/>
      <c r="BH1370" s="25" t="s">
        <v>1175</v>
      </c>
      <c r="BJ1370" s="25" t="s">
        <v>1176</v>
      </c>
      <c r="BK1370" s="25" t="s">
        <v>303</v>
      </c>
      <c r="BL1370">
        <v>92868</v>
      </c>
      <c r="BM1370" s="25" t="s">
        <v>84</v>
      </c>
      <c r="BR1370" s="25">
        <v>2.35</v>
      </c>
      <c r="BS1370" s="25" t="s">
        <v>728</v>
      </c>
    </row>
    <row r="1371" spans="2:71">
      <c r="B1371" s="46" t="s">
        <v>1173</v>
      </c>
      <c r="C1371" s="25" t="s">
        <v>96</v>
      </c>
      <c r="D1371">
        <v>1</v>
      </c>
      <c r="E1371" s="41">
        <v>44129</v>
      </c>
      <c r="F1371" s="41">
        <v>44120</v>
      </c>
      <c r="G1371" s="41">
        <v>44485</v>
      </c>
      <c r="H1371" s="25" t="s">
        <v>1174</v>
      </c>
      <c r="J1371" s="25" t="s">
        <v>1175</v>
      </c>
      <c r="L1371" s="25" t="s">
        <v>1176</v>
      </c>
      <c r="M1371" s="25" t="s">
        <v>303</v>
      </c>
      <c r="N1371">
        <v>92868</v>
      </c>
      <c r="R1371">
        <v>300000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15000</v>
      </c>
      <c r="AA1371">
        <v>30000</v>
      </c>
      <c r="AB1371">
        <v>0</v>
      </c>
      <c r="AC1371">
        <v>0</v>
      </c>
      <c r="AD1371">
        <v>15000</v>
      </c>
      <c r="AE1371">
        <v>30000</v>
      </c>
      <c r="AF1371">
        <v>0</v>
      </c>
      <c r="AH1371">
        <v>2019</v>
      </c>
      <c r="AI1371" s="25" t="s">
        <v>110</v>
      </c>
      <c r="AJ1371" t="s">
        <v>1193</v>
      </c>
      <c r="AK1371" s="11">
        <v>4294.43</v>
      </c>
      <c r="AL1371" s="11">
        <v>0</v>
      </c>
      <c r="AM1371" s="11">
        <v>10.73</v>
      </c>
      <c r="AN1371" s="11">
        <v>10.73</v>
      </c>
      <c r="AO1371" s="11">
        <v>0</v>
      </c>
      <c r="AP1371" s="11">
        <v>4315.8900000000003</v>
      </c>
      <c r="AQ1371" s="10">
        <v>15</v>
      </c>
      <c r="AR1371" s="11">
        <f t="shared" si="201"/>
        <v>647.38350000000003</v>
      </c>
      <c r="AS1371" s="13">
        <v>44408</v>
      </c>
      <c r="AT1371" s="10">
        <f t="shared" si="202"/>
        <v>279</v>
      </c>
      <c r="AU1371" s="15"/>
      <c r="AV1371" s="11">
        <f t="shared" si="158"/>
        <v>3299</v>
      </c>
      <c r="AW1371" s="25" t="s">
        <v>684</v>
      </c>
      <c r="AY1371" s="16">
        <v>44408</v>
      </c>
      <c r="AZ1371" s="25" t="s">
        <v>684</v>
      </c>
      <c r="BA1371" s="25"/>
      <c r="BH1371" s="25" t="s">
        <v>1175</v>
      </c>
      <c r="BJ1371" s="25" t="s">
        <v>1176</v>
      </c>
      <c r="BK1371" s="25" t="s">
        <v>303</v>
      </c>
      <c r="BL1371">
        <v>92868</v>
      </c>
      <c r="BM1371" s="25" t="s">
        <v>84</v>
      </c>
      <c r="BR1371" s="25">
        <v>2.35</v>
      </c>
      <c r="BS1371" s="25" t="s">
        <v>728</v>
      </c>
    </row>
    <row r="1372" spans="2:71">
      <c r="B1372" s="46" t="s">
        <v>1173</v>
      </c>
      <c r="C1372" s="25" t="s">
        <v>96</v>
      </c>
      <c r="D1372">
        <v>1</v>
      </c>
      <c r="E1372" s="41">
        <v>44129</v>
      </c>
      <c r="F1372" s="41">
        <v>44120</v>
      </c>
      <c r="G1372" s="41">
        <v>44485</v>
      </c>
      <c r="H1372" s="25" t="s">
        <v>1174</v>
      </c>
      <c r="J1372" s="25" t="s">
        <v>1175</v>
      </c>
      <c r="L1372" s="25" t="s">
        <v>1176</v>
      </c>
      <c r="M1372" s="25" t="s">
        <v>303</v>
      </c>
      <c r="N1372">
        <v>92868</v>
      </c>
      <c r="R1372">
        <v>300000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15000</v>
      </c>
      <c r="AA1372">
        <v>30000</v>
      </c>
      <c r="AB1372">
        <v>0</v>
      </c>
      <c r="AC1372">
        <v>0</v>
      </c>
      <c r="AD1372">
        <v>15000</v>
      </c>
      <c r="AE1372">
        <v>30000</v>
      </c>
      <c r="AF1372">
        <v>0</v>
      </c>
      <c r="AH1372">
        <v>2019</v>
      </c>
      <c r="AI1372" s="25" t="s">
        <v>110</v>
      </c>
      <c r="AJ1372" t="s">
        <v>1194</v>
      </c>
      <c r="AK1372" s="11">
        <v>4294.43</v>
      </c>
      <c r="AL1372" s="11">
        <v>0</v>
      </c>
      <c r="AM1372" s="11">
        <v>10.73</v>
      </c>
      <c r="AN1372" s="11">
        <v>10.73</v>
      </c>
      <c r="AO1372" s="11">
        <v>0</v>
      </c>
      <c r="AP1372" s="11">
        <v>4315.8900000000003</v>
      </c>
      <c r="AQ1372" s="10">
        <v>15</v>
      </c>
      <c r="AR1372" s="11">
        <f t="shared" si="201"/>
        <v>647.38350000000003</v>
      </c>
      <c r="AS1372" s="13">
        <v>44408</v>
      </c>
      <c r="AT1372" s="10">
        <f t="shared" si="202"/>
        <v>279</v>
      </c>
      <c r="AU1372" s="15"/>
      <c r="AV1372" s="11">
        <f t="shared" si="158"/>
        <v>3299</v>
      </c>
      <c r="AW1372" s="25" t="s">
        <v>684</v>
      </c>
      <c r="AY1372" s="16">
        <v>44408</v>
      </c>
      <c r="AZ1372" s="25" t="s">
        <v>684</v>
      </c>
      <c r="BA1372" s="25"/>
      <c r="BH1372" s="25" t="s">
        <v>1175</v>
      </c>
      <c r="BJ1372" s="25" t="s">
        <v>1176</v>
      </c>
      <c r="BK1372" s="25" t="s">
        <v>303</v>
      </c>
      <c r="BL1372">
        <v>92868</v>
      </c>
      <c r="BM1372" s="25" t="s">
        <v>84</v>
      </c>
      <c r="BR1372" s="25">
        <v>2.35</v>
      </c>
      <c r="BS1372" s="25" t="s">
        <v>728</v>
      </c>
    </row>
    <row r="1373" spans="2:71">
      <c r="B1373" s="46" t="s">
        <v>1173</v>
      </c>
      <c r="C1373" s="25" t="s">
        <v>96</v>
      </c>
      <c r="D1373">
        <v>1</v>
      </c>
      <c r="E1373" s="41">
        <v>44129</v>
      </c>
      <c r="F1373" s="41">
        <v>44120</v>
      </c>
      <c r="G1373" s="41">
        <v>44485</v>
      </c>
      <c r="H1373" s="25" t="s">
        <v>1174</v>
      </c>
      <c r="J1373" s="25" t="s">
        <v>1175</v>
      </c>
      <c r="L1373" s="25" t="s">
        <v>1176</v>
      </c>
      <c r="M1373" s="25" t="s">
        <v>303</v>
      </c>
      <c r="N1373">
        <v>92868</v>
      </c>
      <c r="R1373">
        <v>300000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15000</v>
      </c>
      <c r="AA1373">
        <v>30000</v>
      </c>
      <c r="AB1373">
        <v>0</v>
      </c>
      <c r="AC1373">
        <v>0</v>
      </c>
      <c r="AD1373">
        <v>15000</v>
      </c>
      <c r="AE1373">
        <v>30000</v>
      </c>
      <c r="AF1373">
        <v>0</v>
      </c>
      <c r="AH1373">
        <v>2019</v>
      </c>
      <c r="AI1373" s="25" t="s">
        <v>110</v>
      </c>
      <c r="AJ1373" t="s">
        <v>1195</v>
      </c>
      <c r="AK1373" s="11">
        <v>4294.43</v>
      </c>
      <c r="AL1373" s="11">
        <v>0</v>
      </c>
      <c r="AM1373" s="11">
        <v>10.73</v>
      </c>
      <c r="AN1373" s="11">
        <v>10.73</v>
      </c>
      <c r="AO1373" s="11">
        <v>0</v>
      </c>
      <c r="AP1373" s="11">
        <v>4315.8900000000003</v>
      </c>
      <c r="AQ1373" s="10">
        <v>15</v>
      </c>
      <c r="AR1373" s="11">
        <f t="shared" si="201"/>
        <v>647.38350000000003</v>
      </c>
      <c r="AS1373" s="13">
        <v>44408</v>
      </c>
      <c r="AT1373" s="10">
        <f t="shared" si="202"/>
        <v>279</v>
      </c>
      <c r="AU1373" s="15"/>
      <c r="AV1373" s="11">
        <f t="shared" si="158"/>
        <v>3299</v>
      </c>
      <c r="AW1373" s="25" t="s">
        <v>684</v>
      </c>
      <c r="AY1373" s="16">
        <v>44408</v>
      </c>
      <c r="AZ1373" s="25" t="s">
        <v>684</v>
      </c>
      <c r="BA1373" s="25"/>
      <c r="BH1373" s="25" t="s">
        <v>1175</v>
      </c>
      <c r="BJ1373" s="25" t="s">
        <v>1176</v>
      </c>
      <c r="BK1373" s="25" t="s">
        <v>303</v>
      </c>
      <c r="BL1373">
        <v>92868</v>
      </c>
      <c r="BM1373" s="25" t="s">
        <v>84</v>
      </c>
      <c r="BR1373" s="25">
        <v>2.35</v>
      </c>
      <c r="BS1373" s="25" t="s">
        <v>728</v>
      </c>
    </row>
    <row r="1374" spans="2:71">
      <c r="B1374" s="46" t="s">
        <v>1173</v>
      </c>
      <c r="C1374" s="25" t="s">
        <v>96</v>
      </c>
      <c r="D1374">
        <v>1</v>
      </c>
      <c r="E1374" s="41">
        <v>44129</v>
      </c>
      <c r="F1374" s="41">
        <v>44120</v>
      </c>
      <c r="G1374" s="41">
        <v>44485</v>
      </c>
      <c r="H1374" s="25" t="s">
        <v>1174</v>
      </c>
      <c r="J1374" s="25" t="s">
        <v>1175</v>
      </c>
      <c r="L1374" s="25" t="s">
        <v>1176</v>
      </c>
      <c r="M1374" s="25" t="s">
        <v>303</v>
      </c>
      <c r="N1374">
        <v>92868</v>
      </c>
      <c r="R1374">
        <v>300000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15000</v>
      </c>
      <c r="AA1374">
        <v>30000</v>
      </c>
      <c r="AB1374">
        <v>0</v>
      </c>
      <c r="AC1374">
        <v>0</v>
      </c>
      <c r="AD1374">
        <v>15000</v>
      </c>
      <c r="AE1374">
        <v>30000</v>
      </c>
      <c r="AF1374">
        <v>0</v>
      </c>
      <c r="AH1374">
        <v>2016</v>
      </c>
      <c r="AI1374" s="25" t="s">
        <v>135</v>
      </c>
      <c r="AJ1374" t="s">
        <v>1196</v>
      </c>
      <c r="AK1374" s="11">
        <v>4294.43</v>
      </c>
      <c r="AL1374" s="11">
        <v>0</v>
      </c>
      <c r="AM1374" s="11">
        <v>10.73</v>
      </c>
      <c r="AN1374" s="11">
        <v>10.73</v>
      </c>
      <c r="AO1374" s="11">
        <v>0</v>
      </c>
      <c r="AP1374" s="11">
        <v>4315.8900000000003</v>
      </c>
      <c r="AQ1374" s="10">
        <v>15</v>
      </c>
      <c r="AR1374" s="11">
        <f t="shared" si="201"/>
        <v>647.38350000000003</v>
      </c>
      <c r="AS1374" s="13">
        <v>44408</v>
      </c>
      <c r="AT1374" s="10">
        <f t="shared" si="202"/>
        <v>279</v>
      </c>
      <c r="AU1374" s="15"/>
      <c r="AV1374" s="11">
        <f t="shared" si="158"/>
        <v>3299</v>
      </c>
      <c r="AW1374" s="25" t="s">
        <v>684</v>
      </c>
      <c r="AY1374" s="16">
        <v>44408</v>
      </c>
      <c r="AZ1374" s="25" t="s">
        <v>684</v>
      </c>
      <c r="BA1374" s="25"/>
      <c r="BH1374" s="25" t="s">
        <v>1175</v>
      </c>
      <c r="BJ1374" s="25" t="s">
        <v>1176</v>
      </c>
      <c r="BK1374" s="25" t="s">
        <v>303</v>
      </c>
      <c r="BL1374">
        <v>92868</v>
      </c>
      <c r="BM1374" s="25" t="s">
        <v>84</v>
      </c>
      <c r="BR1374" s="25">
        <v>2.35</v>
      </c>
      <c r="BS1374" s="25" t="s">
        <v>728</v>
      </c>
    </row>
    <row r="1375" spans="2:71">
      <c r="B1375" s="46" t="s">
        <v>1173</v>
      </c>
      <c r="C1375" s="25" t="s">
        <v>96</v>
      </c>
      <c r="D1375">
        <v>1</v>
      </c>
      <c r="E1375" s="41">
        <v>44129</v>
      </c>
      <c r="F1375" s="41">
        <v>44120</v>
      </c>
      <c r="G1375" s="41">
        <v>44485</v>
      </c>
      <c r="H1375" s="25" t="s">
        <v>1174</v>
      </c>
      <c r="J1375" s="25" t="s">
        <v>1175</v>
      </c>
      <c r="L1375" s="25" t="s">
        <v>1176</v>
      </c>
      <c r="M1375" s="25" t="s">
        <v>303</v>
      </c>
      <c r="N1375">
        <v>92868</v>
      </c>
      <c r="R1375">
        <v>300000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15000</v>
      </c>
      <c r="AA1375">
        <v>30000</v>
      </c>
      <c r="AB1375">
        <v>0</v>
      </c>
      <c r="AC1375">
        <v>0</v>
      </c>
      <c r="AD1375">
        <v>15000</v>
      </c>
      <c r="AE1375">
        <v>30000</v>
      </c>
      <c r="AF1375">
        <v>0</v>
      </c>
      <c r="AH1375">
        <v>2015</v>
      </c>
      <c r="AI1375" s="25" t="s">
        <v>135</v>
      </c>
      <c r="AJ1375" t="s">
        <v>1197</v>
      </c>
      <c r="AK1375" s="11">
        <v>4294.43</v>
      </c>
      <c r="AL1375" s="11">
        <v>0</v>
      </c>
      <c r="AM1375" s="11">
        <v>10.73</v>
      </c>
      <c r="AN1375" s="11">
        <v>10.73</v>
      </c>
      <c r="AO1375" s="11">
        <v>0</v>
      </c>
      <c r="AP1375" s="11">
        <v>4315.8900000000003</v>
      </c>
      <c r="AQ1375" s="10">
        <v>15</v>
      </c>
      <c r="AR1375" s="11">
        <f t="shared" si="201"/>
        <v>647.38350000000003</v>
      </c>
      <c r="AS1375" s="13">
        <v>44408</v>
      </c>
      <c r="AT1375" s="10">
        <f t="shared" si="202"/>
        <v>279</v>
      </c>
      <c r="AU1375" s="15"/>
      <c r="AV1375" s="11">
        <f t="shared" si="158"/>
        <v>3299</v>
      </c>
      <c r="AW1375" s="25" t="s">
        <v>684</v>
      </c>
      <c r="AY1375" s="16">
        <v>44408</v>
      </c>
      <c r="AZ1375" s="25" t="s">
        <v>684</v>
      </c>
      <c r="BA1375" s="25"/>
      <c r="BH1375" s="25" t="s">
        <v>1175</v>
      </c>
      <c r="BJ1375" s="25" t="s">
        <v>1176</v>
      </c>
      <c r="BK1375" s="25" t="s">
        <v>303</v>
      </c>
      <c r="BL1375">
        <v>92868</v>
      </c>
      <c r="BM1375" s="25" t="s">
        <v>84</v>
      </c>
      <c r="BR1375" s="25">
        <v>2.35</v>
      </c>
      <c r="BS1375" s="25" t="s">
        <v>728</v>
      </c>
    </row>
    <row r="1376" spans="2:71">
      <c r="B1376" s="46" t="s">
        <v>1173</v>
      </c>
      <c r="C1376" s="25" t="s">
        <v>96</v>
      </c>
      <c r="D1376">
        <v>1</v>
      </c>
      <c r="E1376" s="41">
        <v>44129</v>
      </c>
      <c r="F1376" s="41">
        <v>44120</v>
      </c>
      <c r="G1376" s="41">
        <v>44485</v>
      </c>
      <c r="H1376" s="25" t="s">
        <v>1174</v>
      </c>
      <c r="J1376" s="25" t="s">
        <v>1175</v>
      </c>
      <c r="L1376" s="25" t="s">
        <v>1176</v>
      </c>
      <c r="M1376" s="25" t="s">
        <v>303</v>
      </c>
      <c r="N1376">
        <v>92868</v>
      </c>
      <c r="R1376">
        <v>300000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15000</v>
      </c>
      <c r="AA1376">
        <v>30000</v>
      </c>
      <c r="AB1376">
        <v>0</v>
      </c>
      <c r="AC1376">
        <v>0</v>
      </c>
      <c r="AD1376">
        <v>15000</v>
      </c>
      <c r="AE1376">
        <v>30000</v>
      </c>
      <c r="AF1376">
        <v>0</v>
      </c>
      <c r="AH1376">
        <v>2015</v>
      </c>
      <c r="AI1376" s="25" t="s">
        <v>135</v>
      </c>
      <c r="AJ1376" t="s">
        <v>1198</v>
      </c>
      <c r="AK1376" s="11">
        <v>4294.43</v>
      </c>
      <c r="AL1376" s="11">
        <v>0</v>
      </c>
      <c r="AM1376" s="11">
        <v>10.73</v>
      </c>
      <c r="AN1376" s="11">
        <v>10.73</v>
      </c>
      <c r="AO1376" s="11">
        <v>0</v>
      </c>
      <c r="AP1376" s="11">
        <v>4315.8900000000003</v>
      </c>
      <c r="AQ1376" s="10">
        <v>15</v>
      </c>
      <c r="AR1376" s="11">
        <f t="shared" si="201"/>
        <v>647.38350000000003</v>
      </c>
      <c r="AS1376" s="13">
        <v>44408</v>
      </c>
      <c r="AT1376" s="10">
        <f t="shared" si="202"/>
        <v>279</v>
      </c>
      <c r="AU1376" s="15"/>
      <c r="AV1376" s="11">
        <f t="shared" si="158"/>
        <v>3299</v>
      </c>
      <c r="AW1376" s="25" t="s">
        <v>684</v>
      </c>
      <c r="AY1376" s="16">
        <v>44408</v>
      </c>
      <c r="AZ1376" s="25" t="s">
        <v>684</v>
      </c>
      <c r="BA1376" s="25"/>
      <c r="BH1376" s="25" t="s">
        <v>1175</v>
      </c>
      <c r="BJ1376" s="25" t="s">
        <v>1176</v>
      </c>
      <c r="BK1376" s="25" t="s">
        <v>303</v>
      </c>
      <c r="BL1376">
        <v>92868</v>
      </c>
      <c r="BM1376" s="25" t="s">
        <v>84</v>
      </c>
      <c r="BR1376" s="25">
        <v>2.35</v>
      </c>
      <c r="BS1376" s="25" t="s">
        <v>728</v>
      </c>
    </row>
    <row r="1377" spans="2:71">
      <c r="B1377" s="46" t="s">
        <v>1173</v>
      </c>
      <c r="C1377" s="25" t="s">
        <v>96</v>
      </c>
      <c r="D1377">
        <v>1</v>
      </c>
      <c r="E1377" s="41">
        <v>44129</v>
      </c>
      <c r="F1377" s="41">
        <v>44120</v>
      </c>
      <c r="G1377" s="41">
        <v>44485</v>
      </c>
      <c r="H1377" s="25" t="s">
        <v>1174</v>
      </c>
      <c r="J1377" s="25" t="s">
        <v>1175</v>
      </c>
      <c r="L1377" s="25" t="s">
        <v>1176</v>
      </c>
      <c r="M1377" s="25" t="s">
        <v>303</v>
      </c>
      <c r="N1377">
        <v>92868</v>
      </c>
      <c r="R1377">
        <v>300000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15000</v>
      </c>
      <c r="AA1377">
        <v>30000</v>
      </c>
      <c r="AB1377">
        <v>0</v>
      </c>
      <c r="AC1377">
        <v>0</v>
      </c>
      <c r="AD1377">
        <v>15000</v>
      </c>
      <c r="AE1377">
        <v>30000</v>
      </c>
      <c r="AF1377">
        <v>0</v>
      </c>
      <c r="AH1377">
        <v>2015</v>
      </c>
      <c r="AI1377" s="25" t="s">
        <v>135</v>
      </c>
      <c r="AJ1377" t="s">
        <v>1199</v>
      </c>
      <c r="AK1377" s="11">
        <v>4294.43</v>
      </c>
      <c r="AL1377" s="11">
        <v>0</v>
      </c>
      <c r="AM1377" s="11">
        <v>10.73</v>
      </c>
      <c r="AN1377" s="11">
        <v>10.73</v>
      </c>
      <c r="AO1377" s="11">
        <v>0</v>
      </c>
      <c r="AP1377" s="11">
        <v>4315.8900000000003</v>
      </c>
      <c r="AQ1377" s="10">
        <v>15</v>
      </c>
      <c r="AR1377" s="11">
        <f t="shared" si="201"/>
        <v>647.38350000000003</v>
      </c>
      <c r="AS1377" s="13">
        <v>44408</v>
      </c>
      <c r="AT1377" s="10">
        <f t="shared" si="202"/>
        <v>279</v>
      </c>
      <c r="AU1377" s="15"/>
      <c r="AV1377" s="11">
        <f t="shared" si="158"/>
        <v>3299</v>
      </c>
      <c r="AW1377" s="25" t="s">
        <v>684</v>
      </c>
      <c r="AY1377" s="16">
        <v>44408</v>
      </c>
      <c r="AZ1377" s="25" t="s">
        <v>684</v>
      </c>
      <c r="BA1377" s="25"/>
      <c r="BH1377" s="25" t="s">
        <v>1175</v>
      </c>
      <c r="BJ1377" s="25" t="s">
        <v>1176</v>
      </c>
      <c r="BK1377" s="25" t="s">
        <v>303</v>
      </c>
      <c r="BL1377">
        <v>92868</v>
      </c>
      <c r="BM1377" s="25" t="s">
        <v>84</v>
      </c>
      <c r="BR1377" s="25">
        <v>2.35</v>
      </c>
      <c r="BS1377" s="25" t="s">
        <v>728</v>
      </c>
    </row>
    <row r="1378" spans="2:71">
      <c r="B1378" s="46" t="s">
        <v>1173</v>
      </c>
      <c r="C1378" s="25" t="s">
        <v>96</v>
      </c>
      <c r="D1378">
        <v>1</v>
      </c>
      <c r="E1378" s="41">
        <v>44129</v>
      </c>
      <c r="F1378" s="41">
        <v>44120</v>
      </c>
      <c r="G1378" s="41">
        <v>44485</v>
      </c>
      <c r="H1378" s="25" t="s">
        <v>1174</v>
      </c>
      <c r="J1378" s="25" t="s">
        <v>1175</v>
      </c>
      <c r="L1378" s="25" t="s">
        <v>1176</v>
      </c>
      <c r="M1378" s="25" t="s">
        <v>303</v>
      </c>
      <c r="N1378">
        <v>92868</v>
      </c>
      <c r="R1378">
        <v>300000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15000</v>
      </c>
      <c r="AA1378">
        <v>30000</v>
      </c>
      <c r="AB1378">
        <v>0</v>
      </c>
      <c r="AC1378">
        <v>0</v>
      </c>
      <c r="AD1378">
        <v>15000</v>
      </c>
      <c r="AE1378">
        <v>30000</v>
      </c>
      <c r="AF1378">
        <v>0</v>
      </c>
      <c r="AH1378">
        <v>2015</v>
      </c>
      <c r="AI1378" s="25" t="s">
        <v>135</v>
      </c>
      <c r="AJ1378" t="s">
        <v>1200</v>
      </c>
      <c r="AK1378" s="11">
        <v>4294.43</v>
      </c>
      <c r="AL1378" s="11">
        <v>0</v>
      </c>
      <c r="AM1378" s="11">
        <v>10.73</v>
      </c>
      <c r="AN1378" s="11">
        <v>10.73</v>
      </c>
      <c r="AO1378" s="11">
        <v>0</v>
      </c>
      <c r="AP1378" s="11">
        <v>4315.8900000000003</v>
      </c>
      <c r="AQ1378" s="10">
        <v>15</v>
      </c>
      <c r="AR1378" s="11">
        <f t="shared" si="201"/>
        <v>647.38350000000003</v>
      </c>
      <c r="AS1378" s="13">
        <v>44408</v>
      </c>
      <c r="AT1378" s="10">
        <f t="shared" si="202"/>
        <v>279</v>
      </c>
      <c r="AU1378" s="15"/>
      <c r="AV1378" s="11">
        <f t="shared" si="158"/>
        <v>3299</v>
      </c>
      <c r="AW1378" s="25" t="s">
        <v>684</v>
      </c>
      <c r="AY1378" s="16">
        <v>44408</v>
      </c>
      <c r="AZ1378" s="25" t="s">
        <v>684</v>
      </c>
      <c r="BA1378" s="25"/>
      <c r="BH1378" s="25" t="s">
        <v>1175</v>
      </c>
      <c r="BJ1378" s="25" t="s">
        <v>1176</v>
      </c>
      <c r="BK1378" s="25" t="s">
        <v>303</v>
      </c>
      <c r="BL1378">
        <v>92868</v>
      </c>
      <c r="BM1378" s="25" t="s">
        <v>84</v>
      </c>
      <c r="BR1378" s="25">
        <v>2.35</v>
      </c>
      <c r="BS1378" s="25" t="s">
        <v>728</v>
      </c>
    </row>
    <row r="1379" spans="2:71">
      <c r="B1379" s="46" t="s">
        <v>1173</v>
      </c>
      <c r="C1379" s="25" t="s">
        <v>96</v>
      </c>
      <c r="D1379">
        <v>1</v>
      </c>
      <c r="E1379" s="41">
        <v>44129</v>
      </c>
      <c r="F1379" s="41">
        <v>44120</v>
      </c>
      <c r="G1379" s="41">
        <v>44485</v>
      </c>
      <c r="H1379" s="25" t="s">
        <v>1174</v>
      </c>
      <c r="J1379" s="25" t="s">
        <v>1175</v>
      </c>
      <c r="L1379" s="25" t="s">
        <v>1176</v>
      </c>
      <c r="M1379" s="25" t="s">
        <v>303</v>
      </c>
      <c r="N1379">
        <v>92868</v>
      </c>
      <c r="R1379">
        <v>300000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15000</v>
      </c>
      <c r="AA1379">
        <v>30000</v>
      </c>
      <c r="AB1379">
        <v>0</v>
      </c>
      <c r="AC1379">
        <v>0</v>
      </c>
      <c r="AD1379">
        <v>15000</v>
      </c>
      <c r="AE1379">
        <v>30000</v>
      </c>
      <c r="AF1379">
        <v>0</v>
      </c>
      <c r="AH1379">
        <v>2017</v>
      </c>
      <c r="AI1379" s="25" t="s">
        <v>110</v>
      </c>
      <c r="AJ1379" t="s">
        <v>1201</v>
      </c>
      <c r="AK1379" s="11">
        <v>4294.43</v>
      </c>
      <c r="AL1379" s="11">
        <v>0</v>
      </c>
      <c r="AM1379" s="11">
        <v>10.73</v>
      </c>
      <c r="AN1379" s="11">
        <v>10.73</v>
      </c>
      <c r="AO1379" s="11">
        <v>0</v>
      </c>
      <c r="AP1379" s="11">
        <v>4315.8900000000003</v>
      </c>
      <c r="AQ1379" s="10">
        <v>15</v>
      </c>
      <c r="AR1379" s="11">
        <f t="shared" si="201"/>
        <v>647.38350000000003</v>
      </c>
      <c r="AS1379" s="13">
        <v>44408</v>
      </c>
      <c r="AT1379" s="10">
        <f t="shared" si="202"/>
        <v>279</v>
      </c>
      <c r="AU1379" s="15"/>
      <c r="AV1379" s="11">
        <f t="shared" si="158"/>
        <v>3299</v>
      </c>
      <c r="AW1379" s="25" t="s">
        <v>684</v>
      </c>
      <c r="AY1379" s="16">
        <v>44408</v>
      </c>
      <c r="AZ1379" s="25" t="s">
        <v>684</v>
      </c>
      <c r="BA1379" s="25"/>
      <c r="BH1379" s="25" t="s">
        <v>1175</v>
      </c>
      <c r="BJ1379" s="25" t="s">
        <v>1176</v>
      </c>
      <c r="BK1379" s="25" t="s">
        <v>303</v>
      </c>
      <c r="BL1379">
        <v>92868</v>
      </c>
      <c r="BM1379" s="25" t="s">
        <v>84</v>
      </c>
      <c r="BR1379" s="25">
        <v>2.35</v>
      </c>
      <c r="BS1379" s="25" t="s">
        <v>728</v>
      </c>
    </row>
    <row r="1380" spans="2:71">
      <c r="B1380" s="46" t="s">
        <v>1173</v>
      </c>
      <c r="C1380" s="25" t="s">
        <v>96</v>
      </c>
      <c r="D1380">
        <v>1</v>
      </c>
      <c r="E1380" s="41">
        <v>44129</v>
      </c>
      <c r="F1380" s="41">
        <v>44120</v>
      </c>
      <c r="G1380" s="41">
        <v>44485</v>
      </c>
      <c r="H1380" s="25" t="s">
        <v>1174</v>
      </c>
      <c r="J1380" s="25" t="s">
        <v>1175</v>
      </c>
      <c r="L1380" s="25" t="s">
        <v>1176</v>
      </c>
      <c r="M1380" s="25" t="s">
        <v>303</v>
      </c>
      <c r="N1380">
        <v>92868</v>
      </c>
      <c r="R1380">
        <v>300000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15000</v>
      </c>
      <c r="AA1380">
        <v>30000</v>
      </c>
      <c r="AB1380">
        <v>0</v>
      </c>
      <c r="AC1380">
        <v>0</v>
      </c>
      <c r="AD1380">
        <v>15000</v>
      </c>
      <c r="AE1380">
        <v>30000</v>
      </c>
      <c r="AF1380">
        <v>0</v>
      </c>
      <c r="AH1380">
        <v>2019</v>
      </c>
      <c r="AI1380" s="25" t="s">
        <v>110</v>
      </c>
      <c r="AJ1380" t="s">
        <v>1202</v>
      </c>
      <c r="AK1380" s="11">
        <v>4294.43</v>
      </c>
      <c r="AL1380" s="11">
        <v>0</v>
      </c>
      <c r="AM1380" s="11">
        <v>10.73</v>
      </c>
      <c r="AN1380" s="11">
        <v>10.73</v>
      </c>
      <c r="AO1380" s="11">
        <v>0</v>
      </c>
      <c r="AP1380" s="11">
        <v>4315.8900000000003</v>
      </c>
      <c r="AQ1380" s="10">
        <v>15</v>
      </c>
      <c r="AR1380" s="11">
        <f t="shared" si="201"/>
        <v>647.38350000000003</v>
      </c>
      <c r="AS1380" s="13">
        <v>44408</v>
      </c>
      <c r="AT1380" s="10">
        <f t="shared" si="202"/>
        <v>279</v>
      </c>
      <c r="AU1380" s="15"/>
      <c r="AV1380" s="11">
        <f t="shared" si="158"/>
        <v>3299</v>
      </c>
      <c r="AW1380" s="25" t="s">
        <v>684</v>
      </c>
      <c r="AY1380" s="16">
        <v>44408</v>
      </c>
      <c r="AZ1380" s="25" t="s">
        <v>684</v>
      </c>
      <c r="BA1380" s="25"/>
      <c r="BH1380" s="25" t="s">
        <v>1175</v>
      </c>
      <c r="BJ1380" s="25" t="s">
        <v>1176</v>
      </c>
      <c r="BK1380" s="25" t="s">
        <v>303</v>
      </c>
      <c r="BL1380">
        <v>92868</v>
      </c>
      <c r="BM1380" s="25" t="s">
        <v>84</v>
      </c>
      <c r="BR1380" s="25">
        <v>2.35</v>
      </c>
      <c r="BS1380" s="25" t="s">
        <v>728</v>
      </c>
    </row>
    <row r="1381" spans="2:71">
      <c r="B1381" s="46" t="s">
        <v>1173</v>
      </c>
      <c r="C1381" s="25" t="s">
        <v>96</v>
      </c>
      <c r="D1381">
        <v>1</v>
      </c>
      <c r="E1381" s="41">
        <v>44129</v>
      </c>
      <c r="F1381" s="41">
        <v>44120</v>
      </c>
      <c r="G1381" s="41">
        <v>44485</v>
      </c>
      <c r="H1381" s="25" t="s">
        <v>1174</v>
      </c>
      <c r="J1381" s="25" t="s">
        <v>1175</v>
      </c>
      <c r="L1381" s="25" t="s">
        <v>1176</v>
      </c>
      <c r="M1381" s="25" t="s">
        <v>303</v>
      </c>
      <c r="N1381">
        <v>92868</v>
      </c>
      <c r="R1381">
        <v>300000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15000</v>
      </c>
      <c r="AA1381">
        <v>30000</v>
      </c>
      <c r="AB1381">
        <v>0</v>
      </c>
      <c r="AC1381">
        <v>0</v>
      </c>
      <c r="AD1381">
        <v>15000</v>
      </c>
      <c r="AE1381">
        <v>30000</v>
      </c>
      <c r="AF1381">
        <v>0</v>
      </c>
      <c r="AH1381">
        <v>2019</v>
      </c>
      <c r="AI1381" s="25" t="s">
        <v>110</v>
      </c>
      <c r="AJ1381" t="s">
        <v>1203</v>
      </c>
      <c r="AK1381" s="11">
        <v>4294.43</v>
      </c>
      <c r="AL1381" s="11">
        <v>0</v>
      </c>
      <c r="AM1381" s="11">
        <v>10.73</v>
      </c>
      <c r="AN1381" s="11">
        <v>10.73</v>
      </c>
      <c r="AO1381" s="11">
        <v>0</v>
      </c>
      <c r="AP1381" s="11">
        <v>4315.8900000000003</v>
      </c>
      <c r="AQ1381" s="10">
        <v>15</v>
      </c>
      <c r="AR1381" s="11">
        <f t="shared" si="201"/>
        <v>647.38350000000003</v>
      </c>
      <c r="AS1381" s="13">
        <v>44408</v>
      </c>
      <c r="AT1381" s="10">
        <f t="shared" si="202"/>
        <v>279</v>
      </c>
      <c r="AU1381" s="15"/>
      <c r="AV1381" s="11">
        <f t="shared" si="158"/>
        <v>3299</v>
      </c>
      <c r="AW1381" s="25" t="s">
        <v>684</v>
      </c>
      <c r="AY1381" s="16">
        <v>44408</v>
      </c>
      <c r="AZ1381" s="25" t="s">
        <v>684</v>
      </c>
      <c r="BA1381" s="25"/>
      <c r="BH1381" s="25" t="s">
        <v>1175</v>
      </c>
      <c r="BJ1381" s="25" t="s">
        <v>1176</v>
      </c>
      <c r="BK1381" s="25" t="s">
        <v>303</v>
      </c>
      <c r="BL1381">
        <v>92868</v>
      </c>
      <c r="BM1381" s="25" t="s">
        <v>84</v>
      </c>
      <c r="BR1381" s="25">
        <v>2.35</v>
      </c>
      <c r="BS1381" s="25" t="s">
        <v>728</v>
      </c>
    </row>
    <row r="1382" spans="2:71">
      <c r="B1382" s="46" t="s">
        <v>1173</v>
      </c>
      <c r="C1382" s="25" t="s">
        <v>96</v>
      </c>
      <c r="D1382">
        <v>1</v>
      </c>
      <c r="E1382" s="41">
        <v>44129</v>
      </c>
      <c r="F1382" s="41">
        <v>44120</v>
      </c>
      <c r="G1382" s="41">
        <v>44485</v>
      </c>
      <c r="H1382" s="25" t="s">
        <v>1174</v>
      </c>
      <c r="J1382" s="25" t="s">
        <v>1175</v>
      </c>
      <c r="L1382" s="25" t="s">
        <v>1176</v>
      </c>
      <c r="M1382" s="25" t="s">
        <v>303</v>
      </c>
      <c r="N1382">
        <v>92868</v>
      </c>
      <c r="R1382">
        <v>300000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15000</v>
      </c>
      <c r="AA1382">
        <v>30000</v>
      </c>
      <c r="AB1382">
        <v>0</v>
      </c>
      <c r="AC1382">
        <v>0</v>
      </c>
      <c r="AD1382">
        <v>15000</v>
      </c>
      <c r="AE1382">
        <v>30000</v>
      </c>
      <c r="AF1382">
        <v>0</v>
      </c>
      <c r="AH1382">
        <v>2019</v>
      </c>
      <c r="AI1382" s="25" t="s">
        <v>110</v>
      </c>
      <c r="AJ1382" t="s">
        <v>1204</v>
      </c>
      <c r="AK1382" s="11">
        <v>4294.43</v>
      </c>
      <c r="AL1382" s="11">
        <v>0</v>
      </c>
      <c r="AM1382" s="11">
        <v>10.73</v>
      </c>
      <c r="AN1382" s="11">
        <v>10.73</v>
      </c>
      <c r="AO1382" s="11">
        <v>0</v>
      </c>
      <c r="AP1382" s="11">
        <v>4315.8900000000003</v>
      </c>
      <c r="AQ1382" s="10">
        <v>15</v>
      </c>
      <c r="AR1382" s="11">
        <f t="shared" si="201"/>
        <v>647.38350000000003</v>
      </c>
      <c r="AS1382" s="13">
        <v>44408</v>
      </c>
      <c r="AT1382" s="10">
        <f t="shared" si="202"/>
        <v>279</v>
      </c>
      <c r="AU1382" s="15"/>
      <c r="AV1382" s="11">
        <f t="shared" si="158"/>
        <v>3299</v>
      </c>
      <c r="AW1382" s="25" t="s">
        <v>684</v>
      </c>
      <c r="AY1382" s="16">
        <v>44408</v>
      </c>
      <c r="AZ1382" s="25" t="s">
        <v>684</v>
      </c>
      <c r="BA1382" s="25"/>
      <c r="BH1382" s="25" t="s">
        <v>1175</v>
      </c>
      <c r="BJ1382" s="25" t="s">
        <v>1176</v>
      </c>
      <c r="BK1382" s="25" t="s">
        <v>303</v>
      </c>
      <c r="BL1382">
        <v>92868</v>
      </c>
      <c r="BM1382" s="25" t="s">
        <v>84</v>
      </c>
      <c r="BR1382" s="25">
        <v>2.35</v>
      </c>
      <c r="BS1382" s="25" t="s">
        <v>728</v>
      </c>
    </row>
    <row r="1383" spans="2:71">
      <c r="B1383" s="46" t="s">
        <v>1173</v>
      </c>
      <c r="C1383" s="25" t="s">
        <v>96</v>
      </c>
      <c r="D1383">
        <v>1</v>
      </c>
      <c r="E1383" s="41">
        <v>44129</v>
      </c>
      <c r="F1383" s="41">
        <v>44120</v>
      </c>
      <c r="G1383" s="41">
        <v>44485</v>
      </c>
      <c r="H1383" s="25" t="s">
        <v>1174</v>
      </c>
      <c r="J1383" s="25" t="s">
        <v>1175</v>
      </c>
      <c r="L1383" s="25" t="s">
        <v>1176</v>
      </c>
      <c r="M1383" s="25" t="s">
        <v>303</v>
      </c>
      <c r="N1383">
        <v>92868</v>
      </c>
      <c r="R1383">
        <v>300000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15000</v>
      </c>
      <c r="AA1383">
        <v>30000</v>
      </c>
      <c r="AB1383">
        <v>0</v>
      </c>
      <c r="AC1383">
        <v>0</v>
      </c>
      <c r="AD1383">
        <v>15000</v>
      </c>
      <c r="AE1383">
        <v>30000</v>
      </c>
      <c r="AF1383">
        <v>0</v>
      </c>
      <c r="AH1383">
        <v>2018</v>
      </c>
      <c r="AI1383" s="25" t="s">
        <v>94</v>
      </c>
      <c r="AJ1383" t="s">
        <v>1205</v>
      </c>
      <c r="AK1383" s="11">
        <v>4294.43</v>
      </c>
      <c r="AL1383" s="11">
        <v>0</v>
      </c>
      <c r="AM1383" s="11">
        <v>10.73</v>
      </c>
      <c r="AN1383" s="11">
        <v>10.73</v>
      </c>
      <c r="AO1383" s="11">
        <v>0</v>
      </c>
      <c r="AP1383" s="11">
        <v>4315.8900000000003</v>
      </c>
      <c r="AQ1383" s="10">
        <v>15</v>
      </c>
      <c r="AR1383" s="11">
        <f t="shared" si="201"/>
        <v>647.38350000000003</v>
      </c>
      <c r="AS1383" s="13">
        <v>44408</v>
      </c>
      <c r="AT1383" s="10">
        <f t="shared" si="202"/>
        <v>279</v>
      </c>
      <c r="AU1383" s="15"/>
      <c r="AV1383" s="11">
        <f t="shared" si="158"/>
        <v>3299</v>
      </c>
      <c r="AW1383" s="25" t="s">
        <v>684</v>
      </c>
      <c r="AY1383" s="16">
        <v>44408</v>
      </c>
      <c r="AZ1383" s="25" t="s">
        <v>684</v>
      </c>
      <c r="BA1383" s="25"/>
      <c r="BH1383" s="25" t="s">
        <v>1175</v>
      </c>
      <c r="BJ1383" s="25" t="s">
        <v>1176</v>
      </c>
      <c r="BK1383" s="25" t="s">
        <v>303</v>
      </c>
      <c r="BL1383">
        <v>92868</v>
      </c>
      <c r="BM1383" s="25" t="s">
        <v>84</v>
      </c>
      <c r="BR1383" s="25">
        <v>2.35</v>
      </c>
      <c r="BS1383" s="25" t="s">
        <v>728</v>
      </c>
    </row>
    <row r="1384" spans="2:71">
      <c r="B1384" s="46" t="s">
        <v>1173</v>
      </c>
      <c r="C1384" s="25" t="s">
        <v>96</v>
      </c>
      <c r="D1384">
        <v>1</v>
      </c>
      <c r="E1384" s="41">
        <v>44129</v>
      </c>
      <c r="F1384" s="41">
        <v>44120</v>
      </c>
      <c r="G1384" s="41">
        <v>44485</v>
      </c>
      <c r="H1384" s="25" t="s">
        <v>1174</v>
      </c>
      <c r="J1384" s="25" t="s">
        <v>1175</v>
      </c>
      <c r="L1384" s="25" t="s">
        <v>1176</v>
      </c>
      <c r="M1384" s="25" t="s">
        <v>303</v>
      </c>
      <c r="N1384">
        <v>92868</v>
      </c>
      <c r="R1384">
        <v>300000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15000</v>
      </c>
      <c r="AA1384">
        <v>30000</v>
      </c>
      <c r="AB1384">
        <v>0</v>
      </c>
      <c r="AC1384">
        <v>0</v>
      </c>
      <c r="AD1384">
        <v>15000</v>
      </c>
      <c r="AE1384">
        <v>30000</v>
      </c>
      <c r="AF1384">
        <v>0</v>
      </c>
      <c r="AH1384">
        <v>2018</v>
      </c>
      <c r="AI1384" s="25" t="s">
        <v>94</v>
      </c>
      <c r="AJ1384" t="s">
        <v>1206</v>
      </c>
      <c r="AK1384" s="11">
        <v>4294.43</v>
      </c>
      <c r="AL1384" s="11">
        <v>0</v>
      </c>
      <c r="AM1384" s="11">
        <v>10.73</v>
      </c>
      <c r="AN1384" s="11">
        <v>10.73</v>
      </c>
      <c r="AO1384" s="11">
        <v>0</v>
      </c>
      <c r="AP1384" s="11">
        <v>4315.8900000000003</v>
      </c>
      <c r="AQ1384" s="10">
        <v>15</v>
      </c>
      <c r="AR1384" s="11">
        <f t="shared" si="201"/>
        <v>647.38350000000003</v>
      </c>
      <c r="AS1384" s="13">
        <v>44408</v>
      </c>
      <c r="AT1384" s="10">
        <f t="shared" si="202"/>
        <v>279</v>
      </c>
      <c r="AU1384" s="15"/>
      <c r="AV1384" s="11">
        <f t="shared" si="158"/>
        <v>3299</v>
      </c>
      <c r="AW1384" s="25" t="s">
        <v>684</v>
      </c>
      <c r="AY1384" s="16">
        <v>44408</v>
      </c>
      <c r="AZ1384" s="25" t="s">
        <v>684</v>
      </c>
      <c r="BA1384" s="25"/>
      <c r="BH1384" s="25" t="s">
        <v>1175</v>
      </c>
      <c r="BJ1384" s="25" t="s">
        <v>1176</v>
      </c>
      <c r="BK1384" s="25" t="s">
        <v>303</v>
      </c>
      <c r="BL1384">
        <v>92868</v>
      </c>
      <c r="BM1384" s="25" t="s">
        <v>84</v>
      </c>
      <c r="BR1384" s="25">
        <v>2.35</v>
      </c>
      <c r="BS1384" s="25" t="s">
        <v>728</v>
      </c>
    </row>
    <row r="1385" spans="2:71">
      <c r="B1385" s="46" t="s">
        <v>1173</v>
      </c>
      <c r="C1385" s="25" t="s">
        <v>96</v>
      </c>
      <c r="D1385">
        <v>1</v>
      </c>
      <c r="E1385" s="41">
        <v>44129</v>
      </c>
      <c r="F1385" s="41">
        <v>44120</v>
      </c>
      <c r="G1385" s="41">
        <v>44485</v>
      </c>
      <c r="H1385" s="25" t="s">
        <v>1174</v>
      </c>
      <c r="J1385" s="25" t="s">
        <v>1175</v>
      </c>
      <c r="L1385" s="25" t="s">
        <v>1176</v>
      </c>
      <c r="M1385" s="25" t="s">
        <v>303</v>
      </c>
      <c r="N1385">
        <v>92868</v>
      </c>
      <c r="R1385">
        <v>300000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15000</v>
      </c>
      <c r="AA1385">
        <v>30000</v>
      </c>
      <c r="AB1385">
        <v>0</v>
      </c>
      <c r="AC1385">
        <v>0</v>
      </c>
      <c r="AD1385">
        <v>15000</v>
      </c>
      <c r="AE1385">
        <v>30000</v>
      </c>
      <c r="AF1385">
        <v>0</v>
      </c>
      <c r="AH1385">
        <v>2019</v>
      </c>
      <c r="AI1385" s="25" t="s">
        <v>110</v>
      </c>
      <c r="AJ1385" t="s">
        <v>1207</v>
      </c>
      <c r="AK1385" s="11">
        <v>4294.43</v>
      </c>
      <c r="AL1385" s="11">
        <v>0</v>
      </c>
      <c r="AM1385" s="11">
        <v>10.73</v>
      </c>
      <c r="AN1385" s="11">
        <v>10.73</v>
      </c>
      <c r="AO1385" s="11">
        <v>0</v>
      </c>
      <c r="AP1385" s="11">
        <v>4315.8900000000003</v>
      </c>
      <c r="AQ1385" s="10">
        <v>15</v>
      </c>
      <c r="AR1385" s="11">
        <f t="shared" si="201"/>
        <v>647.38350000000003</v>
      </c>
      <c r="AS1385" s="13">
        <v>44408</v>
      </c>
      <c r="AT1385" s="10">
        <f t="shared" si="202"/>
        <v>279</v>
      </c>
      <c r="AU1385" s="15"/>
      <c r="AV1385" s="11">
        <f t="shared" si="158"/>
        <v>3299</v>
      </c>
      <c r="AW1385" s="25" t="s">
        <v>684</v>
      </c>
      <c r="AY1385" s="16">
        <v>44408</v>
      </c>
      <c r="AZ1385" s="25" t="s">
        <v>684</v>
      </c>
      <c r="BA1385" s="25"/>
      <c r="BH1385" s="25" t="s">
        <v>1175</v>
      </c>
      <c r="BJ1385" s="25" t="s">
        <v>1176</v>
      </c>
      <c r="BK1385" s="25" t="s">
        <v>303</v>
      </c>
      <c r="BL1385">
        <v>92868</v>
      </c>
      <c r="BM1385" s="25" t="s">
        <v>84</v>
      </c>
      <c r="BR1385" s="25">
        <v>2.35</v>
      </c>
      <c r="BS1385" s="25" t="s">
        <v>728</v>
      </c>
    </row>
    <row r="1386" spans="2:71">
      <c r="B1386" s="46" t="s">
        <v>1173</v>
      </c>
      <c r="C1386" s="25" t="s">
        <v>96</v>
      </c>
      <c r="D1386">
        <v>1</v>
      </c>
      <c r="E1386" s="41">
        <v>44129</v>
      </c>
      <c r="F1386" s="41">
        <v>44120</v>
      </c>
      <c r="G1386" s="41">
        <v>44485</v>
      </c>
      <c r="H1386" s="25" t="s">
        <v>1174</v>
      </c>
      <c r="J1386" s="25" t="s">
        <v>1175</v>
      </c>
      <c r="L1386" s="25" t="s">
        <v>1176</v>
      </c>
      <c r="M1386" s="25" t="s">
        <v>303</v>
      </c>
      <c r="N1386">
        <v>92868</v>
      </c>
      <c r="R1386">
        <v>300000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15000</v>
      </c>
      <c r="AA1386">
        <v>30000</v>
      </c>
      <c r="AB1386">
        <v>0</v>
      </c>
      <c r="AC1386">
        <v>0</v>
      </c>
      <c r="AD1386">
        <v>15000</v>
      </c>
      <c r="AE1386">
        <v>30000</v>
      </c>
      <c r="AF1386">
        <v>0</v>
      </c>
      <c r="AH1386">
        <v>2019</v>
      </c>
      <c r="AI1386" s="25" t="s">
        <v>110</v>
      </c>
      <c r="AJ1386" t="s">
        <v>1208</v>
      </c>
      <c r="AK1386" s="11">
        <v>4294.43</v>
      </c>
      <c r="AL1386" s="11">
        <v>0</v>
      </c>
      <c r="AM1386" s="11">
        <v>10.73</v>
      </c>
      <c r="AN1386" s="11">
        <v>10.73</v>
      </c>
      <c r="AO1386" s="11">
        <v>0</v>
      </c>
      <c r="AP1386" s="11">
        <v>4315.8900000000003</v>
      </c>
      <c r="AQ1386" s="10">
        <v>15</v>
      </c>
      <c r="AR1386" s="11">
        <f t="shared" si="201"/>
        <v>647.38350000000003</v>
      </c>
      <c r="AS1386" s="13">
        <v>44408</v>
      </c>
      <c r="AT1386" s="10">
        <f t="shared" si="202"/>
        <v>279</v>
      </c>
      <c r="AU1386" s="15"/>
      <c r="AV1386" s="11">
        <f t="shared" si="158"/>
        <v>3299</v>
      </c>
      <c r="AW1386" s="25" t="s">
        <v>684</v>
      </c>
      <c r="AY1386" s="16">
        <v>44408</v>
      </c>
      <c r="AZ1386" s="25" t="s">
        <v>684</v>
      </c>
      <c r="BA1386" s="25"/>
      <c r="BH1386" s="25" t="s">
        <v>1175</v>
      </c>
      <c r="BJ1386" s="25" t="s">
        <v>1176</v>
      </c>
      <c r="BK1386" s="25" t="s">
        <v>303</v>
      </c>
      <c r="BL1386">
        <v>92868</v>
      </c>
      <c r="BM1386" s="25" t="s">
        <v>84</v>
      </c>
      <c r="BR1386" s="25">
        <v>2.35</v>
      </c>
      <c r="BS1386" s="25" t="s">
        <v>728</v>
      </c>
    </row>
    <row r="1387" spans="2:71">
      <c r="B1387" s="46" t="s">
        <v>1173</v>
      </c>
      <c r="C1387" s="25" t="s">
        <v>96</v>
      </c>
      <c r="D1387">
        <v>1</v>
      </c>
      <c r="E1387" s="41">
        <v>44129</v>
      </c>
      <c r="F1387" s="41">
        <v>44120</v>
      </c>
      <c r="G1387" s="41">
        <v>44485</v>
      </c>
      <c r="H1387" s="25" t="s">
        <v>1174</v>
      </c>
      <c r="J1387" s="25" t="s">
        <v>1175</v>
      </c>
      <c r="L1387" s="25" t="s">
        <v>1176</v>
      </c>
      <c r="M1387" s="25" t="s">
        <v>303</v>
      </c>
      <c r="N1387">
        <v>92868</v>
      </c>
      <c r="R1387">
        <v>300000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15000</v>
      </c>
      <c r="AA1387">
        <v>30000</v>
      </c>
      <c r="AB1387">
        <v>0</v>
      </c>
      <c r="AC1387">
        <v>0</v>
      </c>
      <c r="AD1387">
        <v>15000</v>
      </c>
      <c r="AE1387">
        <v>30000</v>
      </c>
      <c r="AF1387">
        <v>0</v>
      </c>
      <c r="AH1387">
        <v>2019</v>
      </c>
      <c r="AI1387" s="25" t="s">
        <v>110</v>
      </c>
      <c r="AJ1387" t="s">
        <v>1209</v>
      </c>
      <c r="AK1387" s="11">
        <v>4294.43</v>
      </c>
      <c r="AL1387" s="11">
        <v>0</v>
      </c>
      <c r="AM1387" s="11">
        <v>10.73</v>
      </c>
      <c r="AN1387" s="11">
        <v>10.73</v>
      </c>
      <c r="AO1387" s="11">
        <v>0</v>
      </c>
      <c r="AP1387" s="11">
        <v>4315.8900000000003</v>
      </c>
      <c r="AQ1387" s="10">
        <v>15</v>
      </c>
      <c r="AR1387" s="11">
        <f t="shared" si="201"/>
        <v>647.38350000000003</v>
      </c>
      <c r="AS1387" s="13">
        <v>44408</v>
      </c>
      <c r="AT1387" s="10">
        <f t="shared" si="202"/>
        <v>279</v>
      </c>
      <c r="AU1387" s="15"/>
      <c r="AV1387" s="11">
        <f t="shared" si="158"/>
        <v>3299</v>
      </c>
      <c r="AW1387" s="25" t="s">
        <v>684</v>
      </c>
      <c r="AY1387" s="16">
        <v>44408</v>
      </c>
      <c r="AZ1387" s="25" t="s">
        <v>684</v>
      </c>
      <c r="BA1387" s="25"/>
      <c r="BH1387" s="25" t="s">
        <v>1175</v>
      </c>
      <c r="BJ1387" s="25" t="s">
        <v>1176</v>
      </c>
      <c r="BK1387" s="25" t="s">
        <v>303</v>
      </c>
      <c r="BL1387">
        <v>92868</v>
      </c>
      <c r="BM1387" s="25" t="s">
        <v>84</v>
      </c>
      <c r="BR1387" s="25">
        <v>2.35</v>
      </c>
      <c r="BS1387" s="25" t="s">
        <v>728</v>
      </c>
    </row>
    <row r="1388" spans="2:71">
      <c r="B1388" s="46" t="s">
        <v>1173</v>
      </c>
      <c r="C1388" s="25" t="s">
        <v>96</v>
      </c>
      <c r="D1388">
        <v>1</v>
      </c>
      <c r="E1388" s="41">
        <v>44129</v>
      </c>
      <c r="F1388" s="41">
        <v>44120</v>
      </c>
      <c r="G1388" s="41">
        <v>44485</v>
      </c>
      <c r="H1388" s="25" t="s">
        <v>1174</v>
      </c>
      <c r="J1388" s="25" t="s">
        <v>1175</v>
      </c>
      <c r="L1388" s="25" t="s">
        <v>1176</v>
      </c>
      <c r="M1388" s="25" t="s">
        <v>303</v>
      </c>
      <c r="N1388">
        <v>92868</v>
      </c>
      <c r="R1388">
        <v>300000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15000</v>
      </c>
      <c r="AA1388">
        <v>30000</v>
      </c>
      <c r="AB1388">
        <v>0</v>
      </c>
      <c r="AC1388">
        <v>0</v>
      </c>
      <c r="AD1388">
        <v>15000</v>
      </c>
      <c r="AE1388">
        <v>30000</v>
      </c>
      <c r="AF1388">
        <v>0</v>
      </c>
      <c r="AH1388">
        <v>2018</v>
      </c>
      <c r="AI1388" s="25" t="s">
        <v>94</v>
      </c>
      <c r="AJ1388" t="s">
        <v>1210</v>
      </c>
      <c r="AK1388" s="11">
        <v>4294.43</v>
      </c>
      <c r="AL1388" s="11">
        <v>0</v>
      </c>
      <c r="AM1388" s="11">
        <v>10.73</v>
      </c>
      <c r="AN1388" s="11">
        <v>10.73</v>
      </c>
      <c r="AO1388" s="11">
        <v>0</v>
      </c>
      <c r="AP1388" s="11">
        <v>4315.8900000000003</v>
      </c>
      <c r="AQ1388" s="10">
        <v>15</v>
      </c>
      <c r="AR1388" s="11">
        <f t="shared" si="201"/>
        <v>647.38350000000003</v>
      </c>
      <c r="AS1388" s="13">
        <v>44408</v>
      </c>
      <c r="AT1388" s="10">
        <f t="shared" si="202"/>
        <v>279</v>
      </c>
      <c r="AU1388" s="15"/>
      <c r="AV1388" s="11">
        <f t="shared" si="158"/>
        <v>3299</v>
      </c>
      <c r="AW1388" s="25" t="s">
        <v>684</v>
      </c>
      <c r="AY1388" s="16">
        <v>44408</v>
      </c>
      <c r="AZ1388" s="25" t="s">
        <v>684</v>
      </c>
      <c r="BA1388" s="25"/>
      <c r="BH1388" s="25" t="s">
        <v>1175</v>
      </c>
      <c r="BJ1388" s="25" t="s">
        <v>1176</v>
      </c>
      <c r="BK1388" s="25" t="s">
        <v>303</v>
      </c>
      <c r="BL1388">
        <v>92868</v>
      </c>
      <c r="BM1388" s="25" t="s">
        <v>84</v>
      </c>
      <c r="BR1388" s="25">
        <v>2.35</v>
      </c>
      <c r="BS1388" s="25" t="s">
        <v>728</v>
      </c>
    </row>
    <row r="1389" spans="2:71">
      <c r="B1389" s="46" t="s">
        <v>1173</v>
      </c>
      <c r="C1389" s="25" t="s">
        <v>96</v>
      </c>
      <c r="D1389">
        <v>1</v>
      </c>
      <c r="E1389" s="41">
        <v>44129</v>
      </c>
      <c r="F1389" s="41">
        <v>44120</v>
      </c>
      <c r="G1389" s="41">
        <v>44485</v>
      </c>
      <c r="H1389" s="25" t="s">
        <v>1174</v>
      </c>
      <c r="J1389" s="25" t="s">
        <v>1175</v>
      </c>
      <c r="L1389" s="25" t="s">
        <v>1176</v>
      </c>
      <c r="M1389" s="25" t="s">
        <v>303</v>
      </c>
      <c r="N1389">
        <v>92868</v>
      </c>
      <c r="R1389">
        <v>300000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15000</v>
      </c>
      <c r="AA1389">
        <v>30000</v>
      </c>
      <c r="AB1389">
        <v>0</v>
      </c>
      <c r="AC1389">
        <v>0</v>
      </c>
      <c r="AD1389">
        <v>15000</v>
      </c>
      <c r="AE1389">
        <v>30000</v>
      </c>
      <c r="AF1389">
        <v>0</v>
      </c>
      <c r="AH1389">
        <v>2018</v>
      </c>
      <c r="AI1389" s="25" t="s">
        <v>94</v>
      </c>
      <c r="AJ1389" t="s">
        <v>1211</v>
      </c>
      <c r="AK1389" s="11">
        <v>4294.43</v>
      </c>
      <c r="AL1389" s="11">
        <v>0</v>
      </c>
      <c r="AM1389" s="11">
        <v>10.73</v>
      </c>
      <c r="AN1389" s="11">
        <v>10.73</v>
      </c>
      <c r="AO1389" s="11">
        <v>0</v>
      </c>
      <c r="AP1389" s="11">
        <v>4315.8900000000003</v>
      </c>
      <c r="AQ1389" s="10">
        <v>15</v>
      </c>
      <c r="AR1389" s="11">
        <f t="shared" si="201"/>
        <v>647.38350000000003</v>
      </c>
      <c r="AS1389" s="13">
        <v>44408</v>
      </c>
      <c r="AT1389" s="10">
        <f t="shared" si="202"/>
        <v>279</v>
      </c>
      <c r="AU1389" s="15"/>
      <c r="AV1389" s="11">
        <f t="shared" si="158"/>
        <v>3299</v>
      </c>
      <c r="AW1389" s="25" t="s">
        <v>684</v>
      </c>
      <c r="AY1389" s="16">
        <v>44408</v>
      </c>
      <c r="AZ1389" s="25" t="s">
        <v>684</v>
      </c>
      <c r="BA1389" s="25"/>
      <c r="BH1389" s="25" t="s">
        <v>1175</v>
      </c>
      <c r="BJ1389" s="25" t="s">
        <v>1176</v>
      </c>
      <c r="BK1389" s="25" t="s">
        <v>303</v>
      </c>
      <c r="BL1389">
        <v>92868</v>
      </c>
      <c r="BM1389" s="25" t="s">
        <v>84</v>
      </c>
      <c r="BR1389" s="25">
        <v>2.35</v>
      </c>
      <c r="BS1389" s="25" t="s">
        <v>728</v>
      </c>
    </row>
    <row r="1390" spans="2:71">
      <c r="B1390" s="46" t="s">
        <v>1173</v>
      </c>
      <c r="C1390" s="25" t="s">
        <v>96</v>
      </c>
      <c r="D1390">
        <v>1</v>
      </c>
      <c r="E1390" s="41">
        <v>44129</v>
      </c>
      <c r="F1390" s="41">
        <v>44120</v>
      </c>
      <c r="G1390" s="41">
        <v>44485</v>
      </c>
      <c r="H1390" s="25" t="s">
        <v>1174</v>
      </c>
      <c r="J1390" s="25" t="s">
        <v>1175</v>
      </c>
      <c r="L1390" s="25" t="s">
        <v>1176</v>
      </c>
      <c r="M1390" s="25" t="s">
        <v>303</v>
      </c>
      <c r="N1390">
        <v>92868</v>
      </c>
      <c r="R1390">
        <v>300000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15000</v>
      </c>
      <c r="AA1390">
        <v>30000</v>
      </c>
      <c r="AB1390">
        <v>0</v>
      </c>
      <c r="AC1390">
        <v>0</v>
      </c>
      <c r="AD1390">
        <v>15000</v>
      </c>
      <c r="AE1390">
        <v>30000</v>
      </c>
      <c r="AF1390">
        <v>0</v>
      </c>
      <c r="AH1390">
        <v>2018</v>
      </c>
      <c r="AI1390" s="25" t="s">
        <v>110</v>
      </c>
      <c r="AJ1390" t="s">
        <v>1212</v>
      </c>
      <c r="AK1390" s="11">
        <v>4294.43</v>
      </c>
      <c r="AL1390" s="11">
        <v>0</v>
      </c>
      <c r="AM1390" s="11">
        <v>10.73</v>
      </c>
      <c r="AN1390" s="11">
        <v>10.73</v>
      </c>
      <c r="AO1390" s="11">
        <v>0</v>
      </c>
      <c r="AP1390" s="11">
        <v>4315.8900000000003</v>
      </c>
      <c r="AQ1390" s="10">
        <v>15</v>
      </c>
      <c r="AR1390" s="11">
        <f t="shared" si="201"/>
        <v>647.38350000000003</v>
      </c>
      <c r="AS1390" s="13">
        <v>44408</v>
      </c>
      <c r="AT1390" s="10">
        <f t="shared" si="202"/>
        <v>279</v>
      </c>
      <c r="AU1390" s="15"/>
      <c r="AV1390" s="11">
        <f t="shared" si="158"/>
        <v>3299</v>
      </c>
      <c r="AW1390" s="25" t="s">
        <v>684</v>
      </c>
      <c r="AY1390" s="16">
        <v>44408</v>
      </c>
      <c r="AZ1390" s="25" t="s">
        <v>684</v>
      </c>
      <c r="BA1390" s="25"/>
      <c r="BH1390" s="25" t="s">
        <v>1175</v>
      </c>
      <c r="BJ1390" s="25" t="s">
        <v>1176</v>
      </c>
      <c r="BK1390" s="25" t="s">
        <v>303</v>
      </c>
      <c r="BL1390">
        <v>92868</v>
      </c>
      <c r="BM1390" s="25" t="s">
        <v>84</v>
      </c>
      <c r="BR1390" s="25">
        <v>2.35</v>
      </c>
      <c r="BS1390" s="25" t="s">
        <v>728</v>
      </c>
    </row>
    <row r="1391" spans="2:71">
      <c r="B1391" s="46" t="s">
        <v>1173</v>
      </c>
      <c r="C1391" s="25" t="s">
        <v>96</v>
      </c>
      <c r="D1391">
        <v>1</v>
      </c>
      <c r="E1391" s="41">
        <v>44129</v>
      </c>
      <c r="F1391" s="41">
        <v>44120</v>
      </c>
      <c r="G1391" s="41">
        <v>44485</v>
      </c>
      <c r="H1391" s="25" t="s">
        <v>1174</v>
      </c>
      <c r="J1391" s="25" t="s">
        <v>1175</v>
      </c>
      <c r="L1391" s="25" t="s">
        <v>1176</v>
      </c>
      <c r="M1391" s="25" t="s">
        <v>303</v>
      </c>
      <c r="N1391">
        <v>92868</v>
      </c>
      <c r="R1391">
        <v>300000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15000</v>
      </c>
      <c r="AA1391">
        <v>30000</v>
      </c>
      <c r="AB1391">
        <v>0</v>
      </c>
      <c r="AC1391">
        <v>0</v>
      </c>
      <c r="AD1391">
        <v>15000</v>
      </c>
      <c r="AE1391">
        <v>30000</v>
      </c>
      <c r="AF1391">
        <v>0</v>
      </c>
      <c r="AH1391">
        <v>2018</v>
      </c>
      <c r="AI1391" s="25" t="s">
        <v>94</v>
      </c>
      <c r="AJ1391" t="s">
        <v>1213</v>
      </c>
      <c r="AK1391" s="11">
        <v>4294.43</v>
      </c>
      <c r="AL1391" s="11">
        <v>0</v>
      </c>
      <c r="AM1391" s="11">
        <v>10.73</v>
      </c>
      <c r="AN1391" s="11">
        <v>10.73</v>
      </c>
      <c r="AO1391" s="11">
        <v>0</v>
      </c>
      <c r="AP1391" s="11">
        <v>4315.8900000000003</v>
      </c>
      <c r="AQ1391" s="10">
        <v>15</v>
      </c>
      <c r="AR1391" s="11">
        <f t="shared" si="201"/>
        <v>647.38350000000003</v>
      </c>
      <c r="AS1391" s="13">
        <v>44408</v>
      </c>
      <c r="AT1391" s="10">
        <f t="shared" si="202"/>
        <v>279</v>
      </c>
      <c r="AU1391" s="15"/>
      <c r="AV1391" s="11">
        <f t="shared" si="158"/>
        <v>3299</v>
      </c>
      <c r="AW1391" s="25" t="s">
        <v>684</v>
      </c>
      <c r="AY1391" s="16">
        <v>44408</v>
      </c>
      <c r="AZ1391" s="25" t="s">
        <v>684</v>
      </c>
      <c r="BA1391" s="25"/>
      <c r="BH1391" s="25" t="s">
        <v>1175</v>
      </c>
      <c r="BJ1391" s="25" t="s">
        <v>1176</v>
      </c>
      <c r="BK1391" s="25" t="s">
        <v>303</v>
      </c>
      <c r="BL1391">
        <v>92868</v>
      </c>
      <c r="BM1391" s="25" t="s">
        <v>84</v>
      </c>
      <c r="BR1391" s="25">
        <v>2.35</v>
      </c>
      <c r="BS1391" s="25" t="s">
        <v>728</v>
      </c>
    </row>
    <row r="1392" spans="2:71">
      <c r="B1392" s="46" t="s">
        <v>1173</v>
      </c>
      <c r="C1392" s="25" t="s">
        <v>96</v>
      </c>
      <c r="D1392">
        <v>1</v>
      </c>
      <c r="E1392" s="41">
        <v>44129</v>
      </c>
      <c r="F1392" s="41">
        <v>44120</v>
      </c>
      <c r="G1392" s="41">
        <v>44485</v>
      </c>
      <c r="H1392" s="25" t="s">
        <v>1174</v>
      </c>
      <c r="J1392" s="25" t="s">
        <v>1175</v>
      </c>
      <c r="L1392" s="25" t="s">
        <v>1176</v>
      </c>
      <c r="M1392" s="25" t="s">
        <v>303</v>
      </c>
      <c r="N1392">
        <v>92868</v>
      </c>
      <c r="R1392">
        <v>300000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15000</v>
      </c>
      <c r="AA1392">
        <v>30000</v>
      </c>
      <c r="AB1392">
        <v>0</v>
      </c>
      <c r="AC1392">
        <v>0</v>
      </c>
      <c r="AD1392">
        <v>15000</v>
      </c>
      <c r="AE1392">
        <v>30000</v>
      </c>
      <c r="AF1392">
        <v>0</v>
      </c>
      <c r="AH1392">
        <v>2019</v>
      </c>
      <c r="AI1392" s="25" t="s">
        <v>94</v>
      </c>
      <c r="AJ1392" t="s">
        <v>1214</v>
      </c>
      <c r="AK1392" s="11">
        <v>4294.43</v>
      </c>
      <c r="AL1392" s="11">
        <v>0</v>
      </c>
      <c r="AM1392" s="11">
        <v>10.73</v>
      </c>
      <c r="AN1392" s="11">
        <v>10.73</v>
      </c>
      <c r="AO1392" s="11">
        <v>0</v>
      </c>
      <c r="AP1392" s="11">
        <v>4315.8900000000003</v>
      </c>
      <c r="AQ1392" s="10">
        <v>15</v>
      </c>
      <c r="AR1392" s="11">
        <f t="shared" si="201"/>
        <v>647.38350000000003</v>
      </c>
      <c r="AS1392" s="13">
        <v>44408</v>
      </c>
      <c r="AT1392" s="10">
        <f t="shared" si="202"/>
        <v>279</v>
      </c>
      <c r="AU1392" s="15"/>
      <c r="AV1392" s="11">
        <f t="shared" ref="AV1392:AV1455" si="203">ROUND(AP1392/365*AT1392,2)</f>
        <v>3299</v>
      </c>
      <c r="AW1392" s="25" t="s">
        <v>684</v>
      </c>
      <c r="AY1392" s="16">
        <v>44408</v>
      </c>
      <c r="AZ1392" s="25" t="s">
        <v>684</v>
      </c>
      <c r="BA1392" s="25"/>
      <c r="BH1392" s="25" t="s">
        <v>1175</v>
      </c>
      <c r="BJ1392" s="25" t="s">
        <v>1176</v>
      </c>
      <c r="BK1392" s="25" t="s">
        <v>303</v>
      </c>
      <c r="BL1392">
        <v>92868</v>
      </c>
      <c r="BM1392" s="25" t="s">
        <v>84</v>
      </c>
      <c r="BR1392" s="25">
        <v>2.35</v>
      </c>
      <c r="BS1392" s="25" t="s">
        <v>728</v>
      </c>
    </row>
    <row r="1393" spans="2:71">
      <c r="B1393" s="46" t="s">
        <v>1173</v>
      </c>
      <c r="C1393" s="25" t="s">
        <v>96</v>
      </c>
      <c r="D1393">
        <v>1</v>
      </c>
      <c r="E1393" s="41">
        <v>44129</v>
      </c>
      <c r="F1393" s="41">
        <v>44120</v>
      </c>
      <c r="G1393" s="41">
        <v>44485</v>
      </c>
      <c r="H1393" s="25" t="s">
        <v>1174</v>
      </c>
      <c r="J1393" s="25" t="s">
        <v>1175</v>
      </c>
      <c r="L1393" s="25" t="s">
        <v>1176</v>
      </c>
      <c r="M1393" s="25" t="s">
        <v>303</v>
      </c>
      <c r="N1393">
        <v>92868</v>
      </c>
      <c r="R1393">
        <v>300000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15000</v>
      </c>
      <c r="AA1393">
        <v>30000</v>
      </c>
      <c r="AB1393">
        <v>0</v>
      </c>
      <c r="AC1393">
        <v>0</v>
      </c>
      <c r="AD1393">
        <v>15000</v>
      </c>
      <c r="AE1393">
        <v>30000</v>
      </c>
      <c r="AF1393">
        <v>0</v>
      </c>
      <c r="AH1393">
        <v>2019</v>
      </c>
      <c r="AI1393" s="25" t="s">
        <v>94</v>
      </c>
      <c r="AJ1393" t="s">
        <v>1215</v>
      </c>
      <c r="AK1393" s="11">
        <v>4294.43</v>
      </c>
      <c r="AL1393" s="11">
        <v>0</v>
      </c>
      <c r="AM1393" s="11">
        <v>10.73</v>
      </c>
      <c r="AN1393" s="11">
        <v>10.73</v>
      </c>
      <c r="AO1393" s="11">
        <v>0</v>
      </c>
      <c r="AP1393" s="11">
        <v>4315.8900000000003</v>
      </c>
      <c r="AQ1393" s="10">
        <v>15</v>
      </c>
      <c r="AR1393" s="11">
        <f t="shared" si="201"/>
        <v>647.38350000000003</v>
      </c>
      <c r="AS1393" s="13">
        <v>44408</v>
      </c>
      <c r="AT1393" s="10">
        <f t="shared" si="202"/>
        <v>279</v>
      </c>
      <c r="AU1393" s="15"/>
      <c r="AV1393" s="11">
        <f t="shared" si="203"/>
        <v>3299</v>
      </c>
      <c r="AW1393" s="25" t="s">
        <v>684</v>
      </c>
      <c r="AY1393" s="16">
        <v>44408</v>
      </c>
      <c r="AZ1393" s="25" t="s">
        <v>684</v>
      </c>
      <c r="BA1393" s="25"/>
      <c r="BH1393" s="25" t="s">
        <v>1175</v>
      </c>
      <c r="BJ1393" s="25" t="s">
        <v>1176</v>
      </c>
      <c r="BK1393" s="25" t="s">
        <v>303</v>
      </c>
      <c r="BL1393">
        <v>92868</v>
      </c>
      <c r="BM1393" s="25" t="s">
        <v>84</v>
      </c>
      <c r="BR1393" s="25">
        <v>2.35</v>
      </c>
      <c r="BS1393" s="25" t="s">
        <v>728</v>
      </c>
    </row>
    <row r="1394" spans="2:71">
      <c r="B1394" s="46" t="s">
        <v>1173</v>
      </c>
      <c r="C1394" s="25" t="s">
        <v>96</v>
      </c>
      <c r="D1394">
        <v>1</v>
      </c>
      <c r="E1394" s="41">
        <v>44129</v>
      </c>
      <c r="F1394" s="41">
        <v>44120</v>
      </c>
      <c r="G1394" s="41">
        <v>44485</v>
      </c>
      <c r="H1394" s="25" t="s">
        <v>1174</v>
      </c>
      <c r="J1394" s="25" t="s">
        <v>1175</v>
      </c>
      <c r="L1394" s="25" t="s">
        <v>1176</v>
      </c>
      <c r="M1394" s="25" t="s">
        <v>303</v>
      </c>
      <c r="N1394">
        <v>92868</v>
      </c>
      <c r="R1394">
        <v>300000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15000</v>
      </c>
      <c r="AA1394">
        <v>30000</v>
      </c>
      <c r="AB1394">
        <v>0</v>
      </c>
      <c r="AC1394">
        <v>0</v>
      </c>
      <c r="AD1394">
        <v>15000</v>
      </c>
      <c r="AE1394">
        <v>30000</v>
      </c>
      <c r="AF1394">
        <v>0</v>
      </c>
      <c r="AH1394">
        <v>2017</v>
      </c>
      <c r="AI1394" s="25" t="s">
        <v>94</v>
      </c>
      <c r="AJ1394" t="s">
        <v>1216</v>
      </c>
      <c r="AK1394" s="11">
        <v>4294.43</v>
      </c>
      <c r="AL1394" s="11">
        <v>0</v>
      </c>
      <c r="AM1394" s="11">
        <v>10.73</v>
      </c>
      <c r="AN1394" s="11">
        <v>10.73</v>
      </c>
      <c r="AO1394" s="11">
        <v>0</v>
      </c>
      <c r="AP1394" s="11">
        <v>4315.8900000000003</v>
      </c>
      <c r="AQ1394" s="10">
        <v>15</v>
      </c>
      <c r="AR1394" s="11">
        <f t="shared" si="201"/>
        <v>647.38350000000003</v>
      </c>
      <c r="AS1394" s="13">
        <v>44408</v>
      </c>
      <c r="AT1394" s="10">
        <f t="shared" si="202"/>
        <v>279</v>
      </c>
      <c r="AU1394" s="15"/>
      <c r="AV1394" s="11">
        <f t="shared" si="203"/>
        <v>3299</v>
      </c>
      <c r="AW1394" s="25" t="s">
        <v>684</v>
      </c>
      <c r="AY1394" s="16">
        <v>44408</v>
      </c>
      <c r="AZ1394" s="25" t="s">
        <v>684</v>
      </c>
      <c r="BA1394" s="25"/>
      <c r="BH1394" s="25" t="s">
        <v>1175</v>
      </c>
      <c r="BJ1394" s="25" t="s">
        <v>1176</v>
      </c>
      <c r="BK1394" s="25" t="s">
        <v>303</v>
      </c>
      <c r="BL1394">
        <v>92868</v>
      </c>
      <c r="BM1394" s="25" t="s">
        <v>84</v>
      </c>
      <c r="BR1394" s="25">
        <v>2.35</v>
      </c>
      <c r="BS1394" s="25" t="s">
        <v>728</v>
      </c>
    </row>
    <row r="1395" spans="2:71">
      <c r="B1395" s="46" t="s">
        <v>1173</v>
      </c>
      <c r="C1395" s="25" t="s">
        <v>96</v>
      </c>
      <c r="D1395">
        <v>1</v>
      </c>
      <c r="E1395" s="41">
        <v>44129</v>
      </c>
      <c r="F1395" s="41">
        <v>44120</v>
      </c>
      <c r="G1395" s="41">
        <v>44485</v>
      </c>
      <c r="H1395" s="25" t="s">
        <v>1174</v>
      </c>
      <c r="J1395" s="25" t="s">
        <v>1175</v>
      </c>
      <c r="L1395" s="25" t="s">
        <v>1176</v>
      </c>
      <c r="M1395" s="25" t="s">
        <v>303</v>
      </c>
      <c r="N1395">
        <v>92868</v>
      </c>
      <c r="R1395">
        <v>300000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15000</v>
      </c>
      <c r="AA1395">
        <v>30000</v>
      </c>
      <c r="AB1395">
        <v>0</v>
      </c>
      <c r="AC1395">
        <v>0</v>
      </c>
      <c r="AD1395">
        <v>15000</v>
      </c>
      <c r="AE1395">
        <v>30000</v>
      </c>
      <c r="AF1395">
        <v>0</v>
      </c>
      <c r="AH1395">
        <v>2017</v>
      </c>
      <c r="AI1395" s="25" t="s">
        <v>94</v>
      </c>
      <c r="AJ1395" t="s">
        <v>1217</v>
      </c>
      <c r="AK1395" s="11">
        <v>4294.43</v>
      </c>
      <c r="AL1395" s="11">
        <v>0</v>
      </c>
      <c r="AM1395" s="11">
        <v>10.73</v>
      </c>
      <c r="AN1395" s="11">
        <v>10.73</v>
      </c>
      <c r="AO1395" s="11">
        <v>0</v>
      </c>
      <c r="AP1395" s="11">
        <v>4315.8900000000003</v>
      </c>
      <c r="AQ1395" s="10">
        <v>15</v>
      </c>
      <c r="AR1395" s="11">
        <f t="shared" si="201"/>
        <v>647.38350000000003</v>
      </c>
      <c r="AS1395" s="13">
        <v>44408</v>
      </c>
      <c r="AT1395" s="10">
        <f t="shared" si="202"/>
        <v>279</v>
      </c>
      <c r="AU1395" s="15"/>
      <c r="AV1395" s="11">
        <f t="shared" si="203"/>
        <v>3299</v>
      </c>
      <c r="AW1395" s="25" t="s">
        <v>684</v>
      </c>
      <c r="AY1395" s="16">
        <v>44408</v>
      </c>
      <c r="AZ1395" s="25" t="s">
        <v>684</v>
      </c>
      <c r="BA1395" s="25"/>
      <c r="BH1395" s="25" t="s">
        <v>1175</v>
      </c>
      <c r="BJ1395" s="25" t="s">
        <v>1176</v>
      </c>
      <c r="BK1395" s="25" t="s">
        <v>303</v>
      </c>
      <c r="BL1395">
        <v>92868</v>
      </c>
      <c r="BM1395" s="25" t="s">
        <v>84</v>
      </c>
      <c r="BR1395" s="25">
        <v>2.35</v>
      </c>
      <c r="BS1395" s="25" t="s">
        <v>728</v>
      </c>
    </row>
    <row r="1396" spans="2:71">
      <c r="B1396" s="46" t="s">
        <v>1173</v>
      </c>
      <c r="C1396" s="25" t="s">
        <v>96</v>
      </c>
      <c r="D1396">
        <v>1</v>
      </c>
      <c r="E1396" s="41">
        <v>44129</v>
      </c>
      <c r="F1396" s="41">
        <v>44120</v>
      </c>
      <c r="G1396" s="41">
        <v>44485</v>
      </c>
      <c r="H1396" s="25" t="s">
        <v>1174</v>
      </c>
      <c r="J1396" s="25" t="s">
        <v>1175</v>
      </c>
      <c r="L1396" s="25" t="s">
        <v>1176</v>
      </c>
      <c r="M1396" s="25" t="s">
        <v>303</v>
      </c>
      <c r="N1396">
        <v>92868</v>
      </c>
      <c r="R1396">
        <v>300000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15000</v>
      </c>
      <c r="AA1396">
        <v>30000</v>
      </c>
      <c r="AB1396">
        <v>0</v>
      </c>
      <c r="AC1396">
        <v>0</v>
      </c>
      <c r="AD1396">
        <v>15000</v>
      </c>
      <c r="AE1396">
        <v>30000</v>
      </c>
      <c r="AF1396">
        <v>0</v>
      </c>
      <c r="AH1396">
        <v>2019</v>
      </c>
      <c r="AI1396" s="25" t="s">
        <v>94</v>
      </c>
      <c r="AJ1396" t="s">
        <v>1218</v>
      </c>
      <c r="AK1396" s="11">
        <v>4294.43</v>
      </c>
      <c r="AL1396" s="11">
        <v>0</v>
      </c>
      <c r="AM1396" s="11">
        <v>10.73</v>
      </c>
      <c r="AN1396" s="11">
        <v>10.73</v>
      </c>
      <c r="AO1396" s="11">
        <v>0</v>
      </c>
      <c r="AP1396" s="11">
        <v>4315.8900000000003</v>
      </c>
      <c r="AQ1396" s="10">
        <v>15</v>
      </c>
      <c r="AR1396" s="11">
        <f t="shared" si="201"/>
        <v>647.38350000000003</v>
      </c>
      <c r="AS1396" s="13">
        <v>44408</v>
      </c>
      <c r="AT1396" s="10">
        <f t="shared" si="202"/>
        <v>279</v>
      </c>
      <c r="AU1396" s="15"/>
      <c r="AV1396" s="11">
        <f t="shared" si="203"/>
        <v>3299</v>
      </c>
      <c r="AW1396" s="25" t="s">
        <v>684</v>
      </c>
      <c r="AY1396" s="16">
        <v>44408</v>
      </c>
      <c r="AZ1396" s="25" t="s">
        <v>684</v>
      </c>
      <c r="BA1396" s="25"/>
      <c r="BH1396" s="25" t="s">
        <v>1175</v>
      </c>
      <c r="BJ1396" s="25" t="s">
        <v>1176</v>
      </c>
      <c r="BK1396" s="25" t="s">
        <v>303</v>
      </c>
      <c r="BL1396">
        <v>92868</v>
      </c>
      <c r="BM1396" s="25" t="s">
        <v>84</v>
      </c>
      <c r="BR1396" s="25">
        <v>2.35</v>
      </c>
      <c r="BS1396" s="25" t="s">
        <v>728</v>
      </c>
    </row>
    <row r="1397" spans="2:71">
      <c r="B1397" s="46" t="s">
        <v>1173</v>
      </c>
      <c r="C1397" s="25" t="s">
        <v>96</v>
      </c>
      <c r="D1397">
        <v>1</v>
      </c>
      <c r="E1397" s="41">
        <v>44129</v>
      </c>
      <c r="F1397" s="41">
        <v>44120</v>
      </c>
      <c r="G1397" s="41">
        <v>44485</v>
      </c>
      <c r="H1397" s="25" t="s">
        <v>1174</v>
      </c>
      <c r="J1397" s="25" t="s">
        <v>1175</v>
      </c>
      <c r="L1397" s="25" t="s">
        <v>1176</v>
      </c>
      <c r="M1397" s="25" t="s">
        <v>303</v>
      </c>
      <c r="N1397">
        <v>92868</v>
      </c>
      <c r="R1397">
        <v>300000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15000</v>
      </c>
      <c r="AA1397">
        <v>30000</v>
      </c>
      <c r="AB1397">
        <v>0</v>
      </c>
      <c r="AC1397">
        <v>0</v>
      </c>
      <c r="AD1397">
        <v>15000</v>
      </c>
      <c r="AE1397">
        <v>30000</v>
      </c>
      <c r="AF1397">
        <v>0</v>
      </c>
      <c r="AH1397">
        <v>2019</v>
      </c>
      <c r="AI1397" s="25" t="s">
        <v>94</v>
      </c>
      <c r="AJ1397" t="s">
        <v>1219</v>
      </c>
      <c r="AK1397" s="11">
        <v>4294.43</v>
      </c>
      <c r="AL1397" s="11">
        <v>0</v>
      </c>
      <c r="AM1397" s="11">
        <v>10.73</v>
      </c>
      <c r="AN1397" s="11">
        <v>10.73</v>
      </c>
      <c r="AO1397" s="11">
        <v>0</v>
      </c>
      <c r="AP1397" s="11">
        <v>4315.8900000000003</v>
      </c>
      <c r="AQ1397" s="10">
        <v>15</v>
      </c>
      <c r="AR1397" s="11">
        <f t="shared" si="201"/>
        <v>647.38350000000003</v>
      </c>
      <c r="AS1397" s="13">
        <v>44408</v>
      </c>
      <c r="AT1397" s="10">
        <f t="shared" si="202"/>
        <v>279</v>
      </c>
      <c r="AU1397" s="15"/>
      <c r="AV1397" s="11">
        <f t="shared" si="203"/>
        <v>3299</v>
      </c>
      <c r="AW1397" s="25" t="s">
        <v>684</v>
      </c>
      <c r="AY1397" s="16">
        <v>44408</v>
      </c>
      <c r="AZ1397" s="25" t="s">
        <v>684</v>
      </c>
      <c r="BA1397" s="25"/>
      <c r="BH1397" s="25" t="s">
        <v>1175</v>
      </c>
      <c r="BJ1397" s="25" t="s">
        <v>1176</v>
      </c>
      <c r="BK1397" s="25" t="s">
        <v>303</v>
      </c>
      <c r="BL1397">
        <v>92868</v>
      </c>
      <c r="BM1397" s="25" t="s">
        <v>84</v>
      </c>
      <c r="BR1397" s="25">
        <v>2.35</v>
      </c>
      <c r="BS1397" s="25" t="s">
        <v>728</v>
      </c>
    </row>
    <row r="1398" spans="2:71">
      <c r="B1398" s="46" t="s">
        <v>1173</v>
      </c>
      <c r="C1398" s="25" t="s">
        <v>96</v>
      </c>
      <c r="D1398">
        <v>1</v>
      </c>
      <c r="E1398" s="41">
        <v>44129</v>
      </c>
      <c r="F1398" s="41">
        <v>44120</v>
      </c>
      <c r="G1398" s="41">
        <v>44485</v>
      </c>
      <c r="H1398" s="25" t="s">
        <v>1174</v>
      </c>
      <c r="J1398" s="25" t="s">
        <v>1175</v>
      </c>
      <c r="L1398" s="25" t="s">
        <v>1176</v>
      </c>
      <c r="M1398" s="25" t="s">
        <v>303</v>
      </c>
      <c r="N1398">
        <v>92868</v>
      </c>
      <c r="R1398">
        <v>300000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15000</v>
      </c>
      <c r="AA1398">
        <v>30000</v>
      </c>
      <c r="AB1398">
        <v>0</v>
      </c>
      <c r="AC1398">
        <v>0</v>
      </c>
      <c r="AD1398">
        <v>15000</v>
      </c>
      <c r="AE1398">
        <v>30000</v>
      </c>
      <c r="AF1398">
        <v>0</v>
      </c>
      <c r="AH1398">
        <v>2017</v>
      </c>
      <c r="AI1398" s="25" t="s">
        <v>94</v>
      </c>
      <c r="AJ1398" t="s">
        <v>1220</v>
      </c>
      <c r="AK1398" s="11">
        <v>4294.43</v>
      </c>
      <c r="AL1398" s="11">
        <v>0</v>
      </c>
      <c r="AM1398" s="11">
        <v>10.73</v>
      </c>
      <c r="AN1398" s="11">
        <v>10.73</v>
      </c>
      <c r="AO1398" s="11">
        <v>0</v>
      </c>
      <c r="AP1398" s="11">
        <v>4315.8900000000003</v>
      </c>
      <c r="AQ1398" s="10">
        <v>15</v>
      </c>
      <c r="AR1398" s="11">
        <f t="shared" si="201"/>
        <v>647.38350000000003</v>
      </c>
      <c r="AS1398" s="13">
        <v>44408</v>
      </c>
      <c r="AT1398" s="10">
        <f t="shared" si="202"/>
        <v>279</v>
      </c>
      <c r="AU1398" s="15"/>
      <c r="AV1398" s="11">
        <f t="shared" si="203"/>
        <v>3299</v>
      </c>
      <c r="AW1398" s="25" t="s">
        <v>684</v>
      </c>
      <c r="AY1398" s="16">
        <v>44408</v>
      </c>
      <c r="AZ1398" s="25" t="s">
        <v>684</v>
      </c>
      <c r="BA1398" s="25"/>
      <c r="BH1398" s="25" t="s">
        <v>1175</v>
      </c>
      <c r="BJ1398" s="25" t="s">
        <v>1176</v>
      </c>
      <c r="BK1398" s="25" t="s">
        <v>303</v>
      </c>
      <c r="BL1398">
        <v>92868</v>
      </c>
      <c r="BM1398" s="25" t="s">
        <v>84</v>
      </c>
      <c r="BR1398" s="25">
        <v>2.35</v>
      </c>
      <c r="BS1398" s="25" t="s">
        <v>728</v>
      </c>
    </row>
    <row r="1399" spans="2:71">
      <c r="B1399" s="46" t="s">
        <v>1173</v>
      </c>
      <c r="C1399" s="25" t="s">
        <v>96</v>
      </c>
      <c r="D1399">
        <v>1</v>
      </c>
      <c r="E1399" s="41">
        <v>44129</v>
      </c>
      <c r="F1399" s="41">
        <v>44120</v>
      </c>
      <c r="G1399" s="41">
        <v>44485</v>
      </c>
      <c r="H1399" s="25" t="s">
        <v>1174</v>
      </c>
      <c r="J1399" s="25" t="s">
        <v>1175</v>
      </c>
      <c r="L1399" s="25" t="s">
        <v>1176</v>
      </c>
      <c r="M1399" s="25" t="s">
        <v>303</v>
      </c>
      <c r="N1399">
        <v>92868</v>
      </c>
      <c r="R1399">
        <v>300000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15000</v>
      </c>
      <c r="AA1399">
        <v>30000</v>
      </c>
      <c r="AB1399">
        <v>0</v>
      </c>
      <c r="AC1399">
        <v>0</v>
      </c>
      <c r="AD1399">
        <v>15000</v>
      </c>
      <c r="AE1399">
        <v>30000</v>
      </c>
      <c r="AF1399">
        <v>0</v>
      </c>
      <c r="AH1399">
        <v>2017</v>
      </c>
      <c r="AI1399" s="25" t="s">
        <v>94</v>
      </c>
      <c r="AJ1399" t="s">
        <v>1221</v>
      </c>
      <c r="AK1399" s="11">
        <v>4294.43</v>
      </c>
      <c r="AL1399" s="11">
        <v>0</v>
      </c>
      <c r="AM1399" s="11">
        <v>10.73</v>
      </c>
      <c r="AN1399" s="11">
        <v>10.73</v>
      </c>
      <c r="AO1399" s="11">
        <v>0</v>
      </c>
      <c r="AP1399" s="11">
        <v>4315.8900000000003</v>
      </c>
      <c r="AQ1399" s="10">
        <v>15</v>
      </c>
      <c r="AR1399" s="11">
        <f t="shared" si="201"/>
        <v>647.38350000000003</v>
      </c>
      <c r="AS1399" s="13">
        <v>44408</v>
      </c>
      <c r="AT1399" s="10">
        <f t="shared" si="202"/>
        <v>279</v>
      </c>
      <c r="AU1399" s="15"/>
      <c r="AV1399" s="11">
        <f t="shared" si="203"/>
        <v>3299</v>
      </c>
      <c r="AW1399" s="25" t="s">
        <v>684</v>
      </c>
      <c r="AY1399" s="16">
        <v>44408</v>
      </c>
      <c r="AZ1399" s="25" t="s">
        <v>684</v>
      </c>
      <c r="BA1399" s="25"/>
      <c r="BH1399" s="25" t="s">
        <v>1175</v>
      </c>
      <c r="BJ1399" s="25" t="s">
        <v>1176</v>
      </c>
      <c r="BK1399" s="25" t="s">
        <v>303</v>
      </c>
      <c r="BL1399">
        <v>92868</v>
      </c>
      <c r="BM1399" s="25" t="s">
        <v>84</v>
      </c>
      <c r="BR1399" s="25">
        <v>2.35</v>
      </c>
      <c r="BS1399" s="25" t="s">
        <v>728</v>
      </c>
    </row>
    <row r="1400" spans="2:71">
      <c r="B1400" s="46" t="s">
        <v>1173</v>
      </c>
      <c r="C1400" s="25" t="s">
        <v>96</v>
      </c>
      <c r="D1400">
        <v>1</v>
      </c>
      <c r="E1400" s="41">
        <v>44129</v>
      </c>
      <c r="F1400" s="41">
        <v>44120</v>
      </c>
      <c r="G1400" s="41">
        <v>44485</v>
      </c>
      <c r="H1400" s="25" t="s">
        <v>1174</v>
      </c>
      <c r="J1400" s="25" t="s">
        <v>1175</v>
      </c>
      <c r="L1400" s="25" t="s">
        <v>1176</v>
      </c>
      <c r="M1400" s="25" t="s">
        <v>303</v>
      </c>
      <c r="N1400">
        <v>92868</v>
      </c>
      <c r="R1400">
        <v>300000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15000</v>
      </c>
      <c r="AA1400">
        <v>30000</v>
      </c>
      <c r="AB1400">
        <v>0</v>
      </c>
      <c r="AC1400">
        <v>0</v>
      </c>
      <c r="AD1400">
        <v>15000</v>
      </c>
      <c r="AE1400">
        <v>30000</v>
      </c>
      <c r="AF1400">
        <v>0</v>
      </c>
      <c r="AH1400">
        <v>2015</v>
      </c>
      <c r="AI1400" s="25" t="s">
        <v>94</v>
      </c>
      <c r="AJ1400" t="s">
        <v>1222</v>
      </c>
      <c r="AK1400" s="11">
        <v>4294.43</v>
      </c>
      <c r="AL1400" s="11">
        <v>0</v>
      </c>
      <c r="AM1400" s="11">
        <v>10.73</v>
      </c>
      <c r="AN1400" s="11">
        <v>10.73</v>
      </c>
      <c r="AO1400" s="11">
        <v>0</v>
      </c>
      <c r="AP1400" s="11">
        <v>4315.8900000000003</v>
      </c>
      <c r="AQ1400" s="10">
        <v>15</v>
      </c>
      <c r="AR1400" s="11">
        <f t="shared" si="201"/>
        <v>647.38350000000003</v>
      </c>
      <c r="AS1400" s="13">
        <v>44408</v>
      </c>
      <c r="AT1400" s="10">
        <f t="shared" si="202"/>
        <v>279</v>
      </c>
      <c r="AU1400" s="15"/>
      <c r="AV1400" s="11">
        <f t="shared" si="203"/>
        <v>3299</v>
      </c>
      <c r="AW1400" s="25" t="s">
        <v>684</v>
      </c>
      <c r="AY1400" s="16">
        <v>44408</v>
      </c>
      <c r="AZ1400" s="25" t="s">
        <v>684</v>
      </c>
      <c r="BA1400" s="25"/>
      <c r="BH1400" s="25" t="s">
        <v>1175</v>
      </c>
      <c r="BJ1400" s="25" t="s">
        <v>1176</v>
      </c>
      <c r="BK1400" s="25" t="s">
        <v>303</v>
      </c>
      <c r="BL1400">
        <v>92868</v>
      </c>
      <c r="BM1400" s="25" t="s">
        <v>84</v>
      </c>
      <c r="BR1400" s="25">
        <v>2.35</v>
      </c>
      <c r="BS1400" s="25" t="s">
        <v>728</v>
      </c>
    </row>
    <row r="1401" spans="2:71">
      <c r="B1401" s="46" t="s">
        <v>1173</v>
      </c>
      <c r="C1401" s="25" t="s">
        <v>96</v>
      </c>
      <c r="D1401">
        <v>1</v>
      </c>
      <c r="E1401" s="41">
        <v>44129</v>
      </c>
      <c r="F1401" s="41">
        <v>44120</v>
      </c>
      <c r="G1401" s="41">
        <v>44485</v>
      </c>
      <c r="H1401" s="25" t="s">
        <v>1174</v>
      </c>
      <c r="J1401" s="25" t="s">
        <v>1175</v>
      </c>
      <c r="L1401" s="25" t="s">
        <v>1176</v>
      </c>
      <c r="M1401" s="25" t="s">
        <v>303</v>
      </c>
      <c r="N1401">
        <v>92868</v>
      </c>
      <c r="R1401">
        <v>300000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15000</v>
      </c>
      <c r="AA1401">
        <v>30000</v>
      </c>
      <c r="AB1401">
        <v>0</v>
      </c>
      <c r="AC1401">
        <v>0</v>
      </c>
      <c r="AD1401">
        <v>15000</v>
      </c>
      <c r="AE1401">
        <v>30000</v>
      </c>
      <c r="AF1401">
        <v>0</v>
      </c>
      <c r="AH1401">
        <v>2019</v>
      </c>
      <c r="AI1401" s="25" t="s">
        <v>110</v>
      </c>
      <c r="AJ1401" t="s">
        <v>1223</v>
      </c>
      <c r="AK1401" s="11">
        <v>4294.43</v>
      </c>
      <c r="AL1401" s="11">
        <v>0</v>
      </c>
      <c r="AM1401" s="11">
        <v>10.73</v>
      </c>
      <c r="AN1401" s="11">
        <v>10.73</v>
      </c>
      <c r="AO1401" s="11">
        <v>0</v>
      </c>
      <c r="AP1401" s="11">
        <v>4315.8900000000003</v>
      </c>
      <c r="AQ1401" s="10">
        <v>15</v>
      </c>
      <c r="AR1401" s="11">
        <f t="shared" si="201"/>
        <v>647.38350000000003</v>
      </c>
      <c r="AS1401" s="13">
        <v>44408</v>
      </c>
      <c r="AT1401" s="10">
        <f t="shared" si="202"/>
        <v>279</v>
      </c>
      <c r="AU1401" s="15"/>
      <c r="AV1401" s="11">
        <f t="shared" si="203"/>
        <v>3299</v>
      </c>
      <c r="AW1401" s="25" t="s">
        <v>684</v>
      </c>
      <c r="AY1401" s="16">
        <v>44408</v>
      </c>
      <c r="AZ1401" s="25" t="s">
        <v>684</v>
      </c>
      <c r="BA1401" s="25"/>
      <c r="BH1401" s="25" t="s">
        <v>1175</v>
      </c>
      <c r="BJ1401" s="25" t="s">
        <v>1176</v>
      </c>
      <c r="BK1401" s="25" t="s">
        <v>303</v>
      </c>
      <c r="BL1401">
        <v>92868</v>
      </c>
      <c r="BM1401" s="25" t="s">
        <v>84</v>
      </c>
      <c r="BR1401" s="25">
        <v>2.35</v>
      </c>
      <c r="BS1401" s="25" t="s">
        <v>728</v>
      </c>
    </row>
    <row r="1402" spans="2:71">
      <c r="B1402" s="46" t="s">
        <v>1173</v>
      </c>
      <c r="C1402" s="25" t="s">
        <v>96</v>
      </c>
      <c r="D1402">
        <v>1</v>
      </c>
      <c r="E1402" s="41">
        <v>44129</v>
      </c>
      <c r="F1402" s="41">
        <v>44120</v>
      </c>
      <c r="G1402" s="41">
        <v>44485</v>
      </c>
      <c r="H1402" s="25" t="s">
        <v>1174</v>
      </c>
      <c r="J1402" s="25" t="s">
        <v>1175</v>
      </c>
      <c r="L1402" s="25" t="s">
        <v>1176</v>
      </c>
      <c r="M1402" s="25" t="s">
        <v>303</v>
      </c>
      <c r="N1402">
        <v>92868</v>
      </c>
      <c r="R1402">
        <v>300000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15000</v>
      </c>
      <c r="AA1402">
        <v>30000</v>
      </c>
      <c r="AB1402">
        <v>0</v>
      </c>
      <c r="AC1402">
        <v>0</v>
      </c>
      <c r="AD1402">
        <v>15000</v>
      </c>
      <c r="AE1402">
        <v>30000</v>
      </c>
      <c r="AF1402">
        <v>0</v>
      </c>
      <c r="AH1402">
        <v>2015</v>
      </c>
      <c r="AI1402" s="25" t="s">
        <v>110</v>
      </c>
      <c r="AJ1402" t="s">
        <v>1224</v>
      </c>
      <c r="AK1402" s="11">
        <v>4294.43</v>
      </c>
      <c r="AL1402" s="11">
        <v>0</v>
      </c>
      <c r="AM1402" s="11">
        <v>10.73</v>
      </c>
      <c r="AN1402" s="11">
        <v>10.73</v>
      </c>
      <c r="AO1402" s="11">
        <v>0</v>
      </c>
      <c r="AP1402" s="11">
        <v>4315.8900000000003</v>
      </c>
      <c r="AQ1402" s="10">
        <v>15</v>
      </c>
      <c r="AR1402" s="11">
        <f t="shared" si="201"/>
        <v>647.38350000000003</v>
      </c>
      <c r="AS1402" s="13">
        <v>44408</v>
      </c>
      <c r="AT1402" s="10">
        <f t="shared" si="202"/>
        <v>279</v>
      </c>
      <c r="AU1402" s="15"/>
      <c r="AV1402" s="11">
        <f t="shared" si="203"/>
        <v>3299</v>
      </c>
      <c r="AW1402" s="25" t="s">
        <v>684</v>
      </c>
      <c r="AY1402" s="16">
        <v>44408</v>
      </c>
      <c r="AZ1402" s="25" t="s">
        <v>684</v>
      </c>
      <c r="BA1402" s="25"/>
      <c r="BH1402" s="25" t="s">
        <v>1175</v>
      </c>
      <c r="BJ1402" s="25" t="s">
        <v>1176</v>
      </c>
      <c r="BK1402" s="25" t="s">
        <v>303</v>
      </c>
      <c r="BL1402">
        <v>92868</v>
      </c>
      <c r="BM1402" s="25" t="s">
        <v>84</v>
      </c>
      <c r="BR1402" s="25">
        <v>2.35</v>
      </c>
      <c r="BS1402" s="25" t="s">
        <v>728</v>
      </c>
    </row>
    <row r="1403" spans="2:71">
      <c r="B1403" s="46" t="s">
        <v>1173</v>
      </c>
      <c r="C1403" s="25" t="s">
        <v>96</v>
      </c>
      <c r="D1403">
        <v>1</v>
      </c>
      <c r="E1403" s="41">
        <v>44129</v>
      </c>
      <c r="F1403" s="41">
        <v>44120</v>
      </c>
      <c r="G1403" s="41">
        <v>44485</v>
      </c>
      <c r="H1403" s="25" t="s">
        <v>1174</v>
      </c>
      <c r="J1403" s="25" t="s">
        <v>1175</v>
      </c>
      <c r="L1403" s="25" t="s">
        <v>1176</v>
      </c>
      <c r="M1403" s="25" t="s">
        <v>303</v>
      </c>
      <c r="N1403">
        <v>92868</v>
      </c>
      <c r="R1403">
        <v>300000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15000</v>
      </c>
      <c r="AA1403">
        <v>30000</v>
      </c>
      <c r="AB1403">
        <v>0</v>
      </c>
      <c r="AC1403">
        <v>0</v>
      </c>
      <c r="AD1403">
        <v>15000</v>
      </c>
      <c r="AE1403">
        <v>30000</v>
      </c>
      <c r="AF1403">
        <v>0</v>
      </c>
      <c r="AH1403">
        <v>2019</v>
      </c>
      <c r="AI1403" s="25" t="s">
        <v>94</v>
      </c>
      <c r="AJ1403" t="s">
        <v>1225</v>
      </c>
      <c r="AK1403" s="11">
        <v>4294.43</v>
      </c>
      <c r="AL1403" s="11">
        <v>0</v>
      </c>
      <c r="AM1403" s="11">
        <v>10.73</v>
      </c>
      <c r="AN1403" s="11">
        <v>10.73</v>
      </c>
      <c r="AO1403" s="11">
        <v>0</v>
      </c>
      <c r="AP1403" s="11">
        <v>4315.8900000000003</v>
      </c>
      <c r="AQ1403" s="10">
        <v>15</v>
      </c>
      <c r="AR1403" s="11">
        <f t="shared" si="201"/>
        <v>647.38350000000003</v>
      </c>
      <c r="AS1403" s="13">
        <v>44408</v>
      </c>
      <c r="AT1403" s="10">
        <f t="shared" si="202"/>
        <v>279</v>
      </c>
      <c r="AU1403" s="15"/>
      <c r="AV1403" s="11">
        <f t="shared" si="203"/>
        <v>3299</v>
      </c>
      <c r="AW1403" s="25" t="s">
        <v>684</v>
      </c>
      <c r="AY1403" s="16">
        <v>44408</v>
      </c>
      <c r="AZ1403" s="25" t="s">
        <v>684</v>
      </c>
      <c r="BA1403" s="25"/>
      <c r="BH1403" s="25" t="s">
        <v>1175</v>
      </c>
      <c r="BJ1403" s="25" t="s">
        <v>1176</v>
      </c>
      <c r="BK1403" s="25" t="s">
        <v>303</v>
      </c>
      <c r="BL1403">
        <v>92868</v>
      </c>
      <c r="BM1403" s="25" t="s">
        <v>84</v>
      </c>
      <c r="BR1403" s="25">
        <v>2.35</v>
      </c>
      <c r="BS1403" s="25" t="s">
        <v>728</v>
      </c>
    </row>
    <row r="1404" spans="2:71">
      <c r="B1404" s="46" t="s">
        <v>1173</v>
      </c>
      <c r="C1404" s="25" t="s">
        <v>96</v>
      </c>
      <c r="D1404">
        <v>1</v>
      </c>
      <c r="E1404" s="41">
        <v>44129</v>
      </c>
      <c r="F1404" s="41">
        <v>44120</v>
      </c>
      <c r="G1404" s="41">
        <v>44485</v>
      </c>
      <c r="H1404" s="25" t="s">
        <v>1174</v>
      </c>
      <c r="J1404" s="25" t="s">
        <v>1175</v>
      </c>
      <c r="L1404" s="25" t="s">
        <v>1176</v>
      </c>
      <c r="M1404" s="25" t="s">
        <v>303</v>
      </c>
      <c r="N1404">
        <v>92868</v>
      </c>
      <c r="R1404">
        <v>300000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15000</v>
      </c>
      <c r="AA1404">
        <v>30000</v>
      </c>
      <c r="AB1404">
        <v>0</v>
      </c>
      <c r="AC1404">
        <v>0</v>
      </c>
      <c r="AD1404">
        <v>15000</v>
      </c>
      <c r="AE1404">
        <v>30000</v>
      </c>
      <c r="AF1404">
        <v>0</v>
      </c>
      <c r="AH1404">
        <v>2019</v>
      </c>
      <c r="AI1404" s="25" t="s">
        <v>94</v>
      </c>
      <c r="AJ1404" t="s">
        <v>1226</v>
      </c>
      <c r="AK1404" s="11">
        <v>4294.43</v>
      </c>
      <c r="AL1404" s="11">
        <v>0</v>
      </c>
      <c r="AM1404" s="11">
        <v>10.73</v>
      </c>
      <c r="AN1404" s="11">
        <v>10.73</v>
      </c>
      <c r="AO1404" s="11">
        <v>0</v>
      </c>
      <c r="AP1404" s="11">
        <v>4315.8900000000003</v>
      </c>
      <c r="AQ1404" s="10">
        <v>15</v>
      </c>
      <c r="AR1404" s="11">
        <f t="shared" si="201"/>
        <v>647.38350000000003</v>
      </c>
      <c r="AS1404" s="13">
        <v>44408</v>
      </c>
      <c r="AT1404" s="10">
        <f t="shared" si="202"/>
        <v>279</v>
      </c>
      <c r="AU1404" s="15"/>
      <c r="AV1404" s="11">
        <f t="shared" si="203"/>
        <v>3299</v>
      </c>
      <c r="AW1404" s="25" t="s">
        <v>684</v>
      </c>
      <c r="AY1404" s="16">
        <v>44408</v>
      </c>
      <c r="AZ1404" s="25" t="s">
        <v>684</v>
      </c>
      <c r="BA1404" s="25"/>
      <c r="BH1404" s="25" t="s">
        <v>1175</v>
      </c>
      <c r="BJ1404" s="25" t="s">
        <v>1176</v>
      </c>
      <c r="BK1404" s="25" t="s">
        <v>303</v>
      </c>
      <c r="BL1404">
        <v>92868</v>
      </c>
      <c r="BM1404" s="25" t="s">
        <v>84</v>
      </c>
      <c r="BR1404" s="25">
        <v>2.35</v>
      </c>
      <c r="BS1404" s="25" t="s">
        <v>728</v>
      </c>
    </row>
    <row r="1405" spans="2:71">
      <c r="B1405" s="46" t="s">
        <v>1173</v>
      </c>
      <c r="C1405" s="25" t="s">
        <v>96</v>
      </c>
      <c r="D1405">
        <v>1</v>
      </c>
      <c r="E1405" s="41">
        <v>44129</v>
      </c>
      <c r="F1405" s="41">
        <v>44120</v>
      </c>
      <c r="G1405" s="41">
        <v>44485</v>
      </c>
      <c r="H1405" s="25" t="s">
        <v>1174</v>
      </c>
      <c r="J1405" s="25" t="s">
        <v>1175</v>
      </c>
      <c r="L1405" s="25" t="s">
        <v>1176</v>
      </c>
      <c r="M1405" s="25" t="s">
        <v>303</v>
      </c>
      <c r="N1405">
        <v>92868</v>
      </c>
      <c r="R1405">
        <v>300000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15000</v>
      </c>
      <c r="AA1405">
        <v>30000</v>
      </c>
      <c r="AB1405">
        <v>0</v>
      </c>
      <c r="AC1405">
        <v>0</v>
      </c>
      <c r="AD1405">
        <v>15000</v>
      </c>
      <c r="AE1405">
        <v>30000</v>
      </c>
      <c r="AF1405">
        <v>0</v>
      </c>
      <c r="AH1405">
        <v>2016</v>
      </c>
      <c r="AI1405" s="25" t="s">
        <v>110</v>
      </c>
      <c r="AJ1405" t="s">
        <v>1227</v>
      </c>
      <c r="AK1405" s="11">
        <v>4294.43</v>
      </c>
      <c r="AL1405" s="11">
        <v>0</v>
      </c>
      <c r="AM1405" s="11">
        <v>10.73</v>
      </c>
      <c r="AN1405" s="11">
        <v>10.73</v>
      </c>
      <c r="AO1405" s="11">
        <v>0</v>
      </c>
      <c r="AP1405" s="11">
        <v>4315.8900000000003</v>
      </c>
      <c r="AQ1405" s="10">
        <v>15</v>
      </c>
      <c r="AR1405" s="11">
        <f t="shared" si="201"/>
        <v>647.38350000000003</v>
      </c>
      <c r="AS1405" s="13">
        <v>44408</v>
      </c>
      <c r="AT1405" s="10">
        <f t="shared" si="202"/>
        <v>279</v>
      </c>
      <c r="AU1405" s="15"/>
      <c r="AV1405" s="11">
        <f t="shared" si="203"/>
        <v>3299</v>
      </c>
      <c r="AW1405" s="25" t="s">
        <v>684</v>
      </c>
      <c r="AY1405" s="16">
        <v>44408</v>
      </c>
      <c r="AZ1405" s="25" t="s">
        <v>684</v>
      </c>
      <c r="BA1405" s="25"/>
      <c r="BH1405" s="25" t="s">
        <v>1175</v>
      </c>
      <c r="BJ1405" s="25" t="s">
        <v>1176</v>
      </c>
      <c r="BK1405" s="25" t="s">
        <v>303</v>
      </c>
      <c r="BL1405">
        <v>92868</v>
      </c>
      <c r="BM1405" s="25" t="s">
        <v>84</v>
      </c>
      <c r="BR1405" s="25">
        <v>2.35</v>
      </c>
      <c r="BS1405" s="25" t="s">
        <v>728</v>
      </c>
    </row>
    <row r="1406" spans="2:71">
      <c r="B1406" s="46" t="s">
        <v>1173</v>
      </c>
      <c r="C1406" s="25" t="s">
        <v>96</v>
      </c>
      <c r="D1406">
        <v>1</v>
      </c>
      <c r="E1406" s="41">
        <v>44129</v>
      </c>
      <c r="F1406" s="41">
        <v>44120</v>
      </c>
      <c r="G1406" s="41">
        <v>44485</v>
      </c>
      <c r="H1406" s="25" t="s">
        <v>1174</v>
      </c>
      <c r="J1406" s="25" t="s">
        <v>1175</v>
      </c>
      <c r="L1406" s="25" t="s">
        <v>1176</v>
      </c>
      <c r="M1406" s="25" t="s">
        <v>303</v>
      </c>
      <c r="N1406">
        <v>92868</v>
      </c>
      <c r="R1406">
        <v>300000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15000</v>
      </c>
      <c r="AA1406">
        <v>30000</v>
      </c>
      <c r="AB1406">
        <v>0</v>
      </c>
      <c r="AC1406">
        <v>0</v>
      </c>
      <c r="AD1406">
        <v>15000</v>
      </c>
      <c r="AE1406">
        <v>30000</v>
      </c>
      <c r="AF1406">
        <v>0</v>
      </c>
      <c r="AH1406">
        <v>2014</v>
      </c>
      <c r="AI1406" s="25" t="s">
        <v>110</v>
      </c>
      <c r="AJ1406" t="s">
        <v>1228</v>
      </c>
      <c r="AK1406" s="11">
        <v>4294.43</v>
      </c>
      <c r="AL1406" s="11">
        <v>0</v>
      </c>
      <c r="AM1406" s="11">
        <v>10.73</v>
      </c>
      <c r="AN1406" s="11">
        <v>10.73</v>
      </c>
      <c r="AO1406" s="11">
        <v>0</v>
      </c>
      <c r="AP1406" s="11">
        <v>4315.8900000000003</v>
      </c>
      <c r="AQ1406" s="10">
        <v>15</v>
      </c>
      <c r="AR1406" s="11">
        <f t="shared" si="201"/>
        <v>647.38350000000003</v>
      </c>
      <c r="AS1406" s="13">
        <v>44408</v>
      </c>
      <c r="AT1406" s="10">
        <f t="shared" si="202"/>
        <v>279</v>
      </c>
      <c r="AU1406" s="15"/>
      <c r="AV1406" s="11">
        <f t="shared" si="203"/>
        <v>3299</v>
      </c>
      <c r="AW1406" s="25" t="s">
        <v>684</v>
      </c>
      <c r="AY1406" s="16">
        <v>44408</v>
      </c>
      <c r="AZ1406" s="25" t="s">
        <v>684</v>
      </c>
      <c r="BA1406" s="25"/>
      <c r="BH1406" s="25" t="s">
        <v>1175</v>
      </c>
      <c r="BJ1406" s="25" t="s">
        <v>1176</v>
      </c>
      <c r="BK1406" s="25" t="s">
        <v>303</v>
      </c>
      <c r="BL1406">
        <v>92868</v>
      </c>
      <c r="BM1406" s="25" t="s">
        <v>84</v>
      </c>
      <c r="BR1406" s="25">
        <v>2.35</v>
      </c>
      <c r="BS1406" s="25" t="s">
        <v>728</v>
      </c>
    </row>
    <row r="1407" spans="2:71">
      <c r="B1407" s="46" t="s">
        <v>1173</v>
      </c>
      <c r="C1407" s="25" t="s">
        <v>96</v>
      </c>
      <c r="D1407">
        <v>4</v>
      </c>
      <c r="E1407" s="41">
        <v>44140</v>
      </c>
      <c r="F1407" s="41">
        <v>44120</v>
      </c>
      <c r="G1407" s="41">
        <v>44485</v>
      </c>
      <c r="H1407" s="25" t="s">
        <v>1174</v>
      </c>
      <c r="J1407" s="25" t="s">
        <v>1175</v>
      </c>
      <c r="L1407" s="25" t="s">
        <v>1176</v>
      </c>
      <c r="M1407" s="25" t="s">
        <v>303</v>
      </c>
      <c r="N1407">
        <v>92868</v>
      </c>
      <c r="R1407">
        <v>300000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15000</v>
      </c>
      <c r="AA1407">
        <v>30000</v>
      </c>
      <c r="AB1407">
        <v>0</v>
      </c>
      <c r="AC1407">
        <v>0</v>
      </c>
      <c r="AD1407">
        <v>15000</v>
      </c>
      <c r="AE1407">
        <v>30000</v>
      </c>
      <c r="AF1407">
        <v>0</v>
      </c>
      <c r="AH1407">
        <v>2015</v>
      </c>
      <c r="AI1407" s="25" t="s">
        <v>94</v>
      </c>
      <c r="AJ1407" t="s">
        <v>1237</v>
      </c>
      <c r="AK1407" s="11">
        <v>4161.75</v>
      </c>
      <c r="AL1407" s="11">
        <v>0</v>
      </c>
      <c r="AM1407" s="11">
        <v>10.39</v>
      </c>
      <c r="AN1407" s="11">
        <v>10.39</v>
      </c>
      <c r="AO1407" s="11">
        <v>0</v>
      </c>
      <c r="AP1407" s="11">
        <v>4182.53</v>
      </c>
      <c r="AQ1407" s="10">
        <v>15</v>
      </c>
      <c r="AR1407" s="11">
        <f t="shared" ref="AR1407:AR1431" si="204">AP1407*AQ1407%</f>
        <v>627.37949999999989</v>
      </c>
      <c r="AS1407" s="13">
        <v>44408</v>
      </c>
      <c r="AT1407" s="10">
        <f t="shared" ref="AT1407:AT1431" si="205">AS1407-E1407</f>
        <v>268</v>
      </c>
      <c r="AU1407" s="15"/>
      <c r="AV1407" s="11">
        <f t="shared" si="203"/>
        <v>3071.01</v>
      </c>
      <c r="AW1407" s="25" t="s">
        <v>684</v>
      </c>
      <c r="AY1407" s="16">
        <v>44408</v>
      </c>
      <c r="AZ1407" s="25" t="s">
        <v>684</v>
      </c>
      <c r="BA1407" s="25"/>
      <c r="BH1407" s="25" t="s">
        <v>1175</v>
      </c>
      <c r="BJ1407" s="25" t="s">
        <v>1176</v>
      </c>
      <c r="BK1407" s="25" t="s">
        <v>303</v>
      </c>
      <c r="BL1407">
        <v>92868</v>
      </c>
      <c r="BM1407" s="25" t="s">
        <v>84</v>
      </c>
      <c r="BR1407" s="25">
        <v>2.35</v>
      </c>
      <c r="BS1407" s="25" t="s">
        <v>728</v>
      </c>
    </row>
    <row r="1408" spans="2:71">
      <c r="B1408" s="46" t="s">
        <v>1173</v>
      </c>
      <c r="C1408" s="25" t="s">
        <v>96</v>
      </c>
      <c r="D1408">
        <v>4</v>
      </c>
      <c r="E1408" s="41">
        <v>44140</v>
      </c>
      <c r="F1408" s="41">
        <v>44120</v>
      </c>
      <c r="G1408" s="41">
        <v>44485</v>
      </c>
      <c r="H1408" s="25" t="s">
        <v>1174</v>
      </c>
      <c r="J1408" s="25" t="s">
        <v>1175</v>
      </c>
      <c r="L1408" s="25" t="s">
        <v>1176</v>
      </c>
      <c r="M1408" s="25" t="s">
        <v>303</v>
      </c>
      <c r="N1408">
        <v>92868</v>
      </c>
      <c r="R1408">
        <v>300000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15000</v>
      </c>
      <c r="AA1408">
        <v>30000</v>
      </c>
      <c r="AB1408">
        <v>0</v>
      </c>
      <c r="AC1408">
        <v>0</v>
      </c>
      <c r="AD1408">
        <v>15000</v>
      </c>
      <c r="AE1408">
        <v>30000</v>
      </c>
      <c r="AF1408">
        <v>0</v>
      </c>
      <c r="AH1408">
        <v>2015</v>
      </c>
      <c r="AI1408" s="25" t="s">
        <v>94</v>
      </c>
      <c r="AJ1408" t="s">
        <v>1238</v>
      </c>
      <c r="AK1408" s="11">
        <v>4161.75</v>
      </c>
      <c r="AL1408" s="11">
        <v>0</v>
      </c>
      <c r="AM1408" s="11">
        <v>10.39</v>
      </c>
      <c r="AN1408" s="11">
        <v>10.39</v>
      </c>
      <c r="AO1408" s="11">
        <v>0</v>
      </c>
      <c r="AP1408" s="11">
        <v>4182.53</v>
      </c>
      <c r="AQ1408" s="10">
        <v>15</v>
      </c>
      <c r="AR1408" s="11">
        <f t="shared" si="204"/>
        <v>627.37949999999989</v>
      </c>
      <c r="AS1408" s="13">
        <v>44408</v>
      </c>
      <c r="AT1408" s="10">
        <f t="shared" si="205"/>
        <v>268</v>
      </c>
      <c r="AU1408" s="15"/>
      <c r="AV1408" s="11">
        <f t="shared" si="203"/>
        <v>3071.01</v>
      </c>
      <c r="AW1408" s="25" t="s">
        <v>684</v>
      </c>
      <c r="AY1408" s="16">
        <v>44408</v>
      </c>
      <c r="AZ1408" s="25" t="s">
        <v>684</v>
      </c>
      <c r="BA1408" s="25"/>
      <c r="BH1408" s="25" t="s">
        <v>1175</v>
      </c>
      <c r="BJ1408" s="25" t="s">
        <v>1176</v>
      </c>
      <c r="BK1408" s="25" t="s">
        <v>303</v>
      </c>
      <c r="BL1408">
        <v>92868</v>
      </c>
      <c r="BM1408" s="25" t="s">
        <v>84</v>
      </c>
      <c r="BR1408" s="25">
        <v>2.35</v>
      </c>
      <c r="BS1408" s="25" t="s">
        <v>728</v>
      </c>
    </row>
    <row r="1409" spans="2:71">
      <c r="B1409" s="46" t="s">
        <v>1173</v>
      </c>
      <c r="C1409" s="25" t="s">
        <v>96</v>
      </c>
      <c r="D1409">
        <v>4</v>
      </c>
      <c r="E1409" s="41">
        <v>44140</v>
      </c>
      <c r="F1409" s="41">
        <v>44120</v>
      </c>
      <c r="G1409" s="41">
        <v>44485</v>
      </c>
      <c r="H1409" s="25" t="s">
        <v>1174</v>
      </c>
      <c r="J1409" s="25" t="s">
        <v>1175</v>
      </c>
      <c r="L1409" s="25" t="s">
        <v>1176</v>
      </c>
      <c r="M1409" s="25" t="s">
        <v>303</v>
      </c>
      <c r="N1409">
        <v>92868</v>
      </c>
      <c r="R1409">
        <v>300000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15000</v>
      </c>
      <c r="AA1409">
        <v>30000</v>
      </c>
      <c r="AB1409">
        <v>0</v>
      </c>
      <c r="AC1409">
        <v>0</v>
      </c>
      <c r="AD1409">
        <v>15000</v>
      </c>
      <c r="AE1409">
        <v>30000</v>
      </c>
      <c r="AF1409">
        <v>0</v>
      </c>
      <c r="AH1409">
        <v>2015</v>
      </c>
      <c r="AI1409" s="25" t="s">
        <v>94</v>
      </c>
      <c r="AJ1409" t="s">
        <v>1239</v>
      </c>
      <c r="AK1409" s="11">
        <v>4161.75</v>
      </c>
      <c r="AL1409" s="11">
        <v>0</v>
      </c>
      <c r="AM1409" s="11">
        <v>10.39</v>
      </c>
      <c r="AN1409" s="11">
        <v>10.39</v>
      </c>
      <c r="AO1409" s="11">
        <v>0</v>
      </c>
      <c r="AP1409" s="11">
        <v>4182.53</v>
      </c>
      <c r="AQ1409" s="10">
        <v>15</v>
      </c>
      <c r="AR1409" s="11">
        <f t="shared" si="204"/>
        <v>627.37949999999989</v>
      </c>
      <c r="AS1409" s="13">
        <v>44408</v>
      </c>
      <c r="AT1409" s="10">
        <f t="shared" si="205"/>
        <v>268</v>
      </c>
      <c r="AU1409" s="15"/>
      <c r="AV1409" s="11">
        <f t="shared" si="203"/>
        <v>3071.01</v>
      </c>
      <c r="AW1409" s="25" t="s">
        <v>684</v>
      </c>
      <c r="AY1409" s="16">
        <v>44408</v>
      </c>
      <c r="AZ1409" s="25" t="s">
        <v>684</v>
      </c>
      <c r="BA1409" s="25"/>
      <c r="BH1409" s="25" t="s">
        <v>1175</v>
      </c>
      <c r="BJ1409" s="25" t="s">
        <v>1176</v>
      </c>
      <c r="BK1409" s="25" t="s">
        <v>303</v>
      </c>
      <c r="BL1409">
        <v>92868</v>
      </c>
      <c r="BM1409" s="25" t="s">
        <v>84</v>
      </c>
      <c r="BR1409" s="25">
        <v>2.35</v>
      </c>
      <c r="BS1409" s="25" t="s">
        <v>728</v>
      </c>
    </row>
    <row r="1410" spans="2:71">
      <c r="B1410" s="46" t="s">
        <v>1173</v>
      </c>
      <c r="C1410" s="25" t="s">
        <v>96</v>
      </c>
      <c r="D1410">
        <v>4</v>
      </c>
      <c r="E1410" s="41">
        <v>44140</v>
      </c>
      <c r="F1410" s="41">
        <v>44120</v>
      </c>
      <c r="G1410" s="41">
        <v>44485</v>
      </c>
      <c r="H1410" s="25" t="s">
        <v>1174</v>
      </c>
      <c r="J1410" s="25" t="s">
        <v>1175</v>
      </c>
      <c r="L1410" s="25" t="s">
        <v>1176</v>
      </c>
      <c r="M1410" s="25" t="s">
        <v>303</v>
      </c>
      <c r="N1410">
        <v>92868</v>
      </c>
      <c r="R1410">
        <v>300000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15000</v>
      </c>
      <c r="AA1410">
        <v>30000</v>
      </c>
      <c r="AB1410">
        <v>0</v>
      </c>
      <c r="AC1410">
        <v>0</v>
      </c>
      <c r="AD1410">
        <v>15000</v>
      </c>
      <c r="AE1410">
        <v>30000</v>
      </c>
      <c r="AF1410">
        <v>0</v>
      </c>
      <c r="AH1410">
        <v>2015</v>
      </c>
      <c r="AI1410" s="25" t="s">
        <v>94</v>
      </c>
      <c r="AJ1410" t="s">
        <v>1240</v>
      </c>
      <c r="AK1410" s="11">
        <v>4161.75</v>
      </c>
      <c r="AL1410" s="11">
        <v>0</v>
      </c>
      <c r="AM1410" s="11">
        <v>10.39</v>
      </c>
      <c r="AN1410" s="11">
        <v>10.39</v>
      </c>
      <c r="AO1410" s="11">
        <v>0</v>
      </c>
      <c r="AP1410" s="11">
        <v>4182.53</v>
      </c>
      <c r="AQ1410" s="10">
        <v>15</v>
      </c>
      <c r="AR1410" s="11">
        <f t="shared" si="204"/>
        <v>627.37949999999989</v>
      </c>
      <c r="AS1410" s="13">
        <v>44408</v>
      </c>
      <c r="AT1410" s="10">
        <f t="shared" si="205"/>
        <v>268</v>
      </c>
      <c r="AU1410" s="15"/>
      <c r="AV1410" s="11">
        <f t="shared" si="203"/>
        <v>3071.01</v>
      </c>
      <c r="AW1410" s="25" t="s">
        <v>684</v>
      </c>
      <c r="AY1410" s="16">
        <v>44408</v>
      </c>
      <c r="AZ1410" s="25" t="s">
        <v>684</v>
      </c>
      <c r="BA1410" s="25"/>
      <c r="BH1410" s="25" t="s">
        <v>1175</v>
      </c>
      <c r="BJ1410" s="25" t="s">
        <v>1176</v>
      </c>
      <c r="BK1410" s="25" t="s">
        <v>303</v>
      </c>
      <c r="BL1410">
        <v>92868</v>
      </c>
      <c r="BM1410" s="25" t="s">
        <v>84</v>
      </c>
      <c r="BR1410" s="25">
        <v>2.35</v>
      </c>
      <c r="BS1410" s="25" t="s">
        <v>728</v>
      </c>
    </row>
    <row r="1411" spans="2:71">
      <c r="B1411" s="46" t="s">
        <v>1173</v>
      </c>
      <c r="C1411" s="25" t="s">
        <v>96</v>
      </c>
      <c r="D1411">
        <v>5</v>
      </c>
      <c r="E1411" s="41">
        <v>44155</v>
      </c>
      <c r="F1411" s="41">
        <v>44120</v>
      </c>
      <c r="G1411" s="41">
        <v>44485</v>
      </c>
      <c r="H1411" s="25" t="s">
        <v>1174</v>
      </c>
      <c r="J1411" s="25" t="s">
        <v>1175</v>
      </c>
      <c r="L1411" s="25" t="s">
        <v>1176</v>
      </c>
      <c r="M1411" s="25" t="s">
        <v>303</v>
      </c>
      <c r="N1411">
        <v>92868</v>
      </c>
      <c r="R1411">
        <v>300000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15000</v>
      </c>
      <c r="AA1411">
        <v>30000</v>
      </c>
      <c r="AB1411">
        <v>0</v>
      </c>
      <c r="AC1411">
        <v>0</v>
      </c>
      <c r="AD1411">
        <v>15000</v>
      </c>
      <c r="AE1411">
        <v>30000</v>
      </c>
      <c r="AF1411">
        <v>0</v>
      </c>
      <c r="AH1411">
        <v>2019</v>
      </c>
      <c r="AI1411" s="25" t="s">
        <v>94</v>
      </c>
      <c r="AJ1411" t="s">
        <v>1241</v>
      </c>
      <c r="AK1411" s="11">
        <v>3980.8</v>
      </c>
      <c r="AL1411" s="11">
        <v>0</v>
      </c>
      <c r="AM1411" s="11">
        <v>9.94</v>
      </c>
      <c r="AN1411" s="11">
        <v>9.94</v>
      </c>
      <c r="AO1411" s="11">
        <v>0</v>
      </c>
      <c r="AP1411" s="11">
        <v>4000.68</v>
      </c>
      <c r="AQ1411" s="10">
        <v>15</v>
      </c>
      <c r="AR1411" s="11">
        <f t="shared" si="204"/>
        <v>600.10199999999998</v>
      </c>
      <c r="AS1411" s="13">
        <v>44408</v>
      </c>
      <c r="AT1411" s="10">
        <f t="shared" si="205"/>
        <v>253</v>
      </c>
      <c r="AU1411" s="15"/>
      <c r="AV1411" s="11">
        <f t="shared" si="203"/>
        <v>2773.07</v>
      </c>
      <c r="AW1411" s="25" t="s">
        <v>684</v>
      </c>
      <c r="AY1411" s="16">
        <v>44408</v>
      </c>
      <c r="AZ1411" s="25" t="s">
        <v>684</v>
      </c>
      <c r="BA1411" s="25"/>
      <c r="BH1411" s="25" t="s">
        <v>1175</v>
      </c>
      <c r="BJ1411" s="25" t="s">
        <v>1176</v>
      </c>
      <c r="BK1411" s="25" t="s">
        <v>303</v>
      </c>
      <c r="BL1411">
        <v>92868</v>
      </c>
      <c r="BM1411" s="25" t="s">
        <v>84</v>
      </c>
      <c r="BR1411" s="25">
        <v>2.35</v>
      </c>
      <c r="BS1411" s="25" t="s">
        <v>728</v>
      </c>
    </row>
    <row r="1412" spans="2:71">
      <c r="B1412" s="46" t="s">
        <v>1173</v>
      </c>
      <c r="C1412" s="25" t="s">
        <v>96</v>
      </c>
      <c r="D1412">
        <v>5</v>
      </c>
      <c r="E1412" s="41">
        <v>44155</v>
      </c>
      <c r="F1412" s="41">
        <v>44120</v>
      </c>
      <c r="G1412" s="41">
        <v>44485</v>
      </c>
      <c r="H1412" s="25" t="s">
        <v>1174</v>
      </c>
      <c r="J1412" s="25" t="s">
        <v>1175</v>
      </c>
      <c r="L1412" s="25" t="s">
        <v>1176</v>
      </c>
      <c r="M1412" s="25" t="s">
        <v>303</v>
      </c>
      <c r="N1412">
        <v>92868</v>
      </c>
      <c r="R1412">
        <v>300000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15000</v>
      </c>
      <c r="AA1412">
        <v>30000</v>
      </c>
      <c r="AB1412">
        <v>0</v>
      </c>
      <c r="AC1412">
        <v>0</v>
      </c>
      <c r="AD1412">
        <v>15000</v>
      </c>
      <c r="AE1412">
        <v>30000</v>
      </c>
      <c r="AF1412">
        <v>0</v>
      </c>
      <c r="AH1412">
        <v>2019</v>
      </c>
      <c r="AI1412" s="25" t="s">
        <v>94</v>
      </c>
      <c r="AJ1412" t="s">
        <v>1242</v>
      </c>
      <c r="AK1412" s="11">
        <v>3980.8</v>
      </c>
      <c r="AL1412" s="11">
        <v>0</v>
      </c>
      <c r="AM1412" s="11">
        <v>9.94</v>
      </c>
      <c r="AN1412" s="11">
        <v>9.94</v>
      </c>
      <c r="AO1412" s="11">
        <v>0</v>
      </c>
      <c r="AP1412" s="11">
        <v>4000.68</v>
      </c>
      <c r="AQ1412" s="10">
        <v>15</v>
      </c>
      <c r="AR1412" s="11">
        <f t="shared" si="204"/>
        <v>600.10199999999998</v>
      </c>
      <c r="AS1412" s="13">
        <v>44408</v>
      </c>
      <c r="AT1412" s="10">
        <f t="shared" si="205"/>
        <v>253</v>
      </c>
      <c r="AU1412" s="15"/>
      <c r="AV1412" s="11">
        <f t="shared" si="203"/>
        <v>2773.07</v>
      </c>
      <c r="AW1412" s="25" t="s">
        <v>684</v>
      </c>
      <c r="AY1412" s="16">
        <v>44408</v>
      </c>
      <c r="AZ1412" s="25" t="s">
        <v>684</v>
      </c>
      <c r="BA1412" s="25"/>
      <c r="BH1412" s="25" t="s">
        <v>1175</v>
      </c>
      <c r="BJ1412" s="25" t="s">
        <v>1176</v>
      </c>
      <c r="BK1412" s="25" t="s">
        <v>303</v>
      </c>
      <c r="BL1412">
        <v>92868</v>
      </c>
      <c r="BM1412" s="25" t="s">
        <v>84</v>
      </c>
      <c r="BR1412" s="25">
        <v>2.35</v>
      </c>
      <c r="BS1412" s="25" t="s">
        <v>728</v>
      </c>
    </row>
    <row r="1413" spans="2:71">
      <c r="B1413" s="46" t="s">
        <v>1173</v>
      </c>
      <c r="C1413" s="25" t="s">
        <v>96</v>
      </c>
      <c r="D1413">
        <v>5</v>
      </c>
      <c r="E1413" s="41">
        <v>44155</v>
      </c>
      <c r="F1413" s="41">
        <v>44120</v>
      </c>
      <c r="G1413" s="41">
        <v>44485</v>
      </c>
      <c r="H1413" s="25" t="s">
        <v>1174</v>
      </c>
      <c r="J1413" s="25" t="s">
        <v>1175</v>
      </c>
      <c r="L1413" s="25" t="s">
        <v>1176</v>
      </c>
      <c r="M1413" s="25" t="s">
        <v>303</v>
      </c>
      <c r="N1413">
        <v>92868</v>
      </c>
      <c r="R1413">
        <v>300000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15000</v>
      </c>
      <c r="AA1413">
        <v>30000</v>
      </c>
      <c r="AB1413">
        <v>0</v>
      </c>
      <c r="AC1413">
        <v>0</v>
      </c>
      <c r="AD1413">
        <v>15000</v>
      </c>
      <c r="AE1413">
        <v>30000</v>
      </c>
      <c r="AF1413">
        <v>0</v>
      </c>
      <c r="AH1413">
        <v>2015</v>
      </c>
      <c r="AI1413" s="25" t="s">
        <v>94</v>
      </c>
      <c r="AJ1413" t="s">
        <v>1243</v>
      </c>
      <c r="AK1413" s="11">
        <v>3980.8</v>
      </c>
      <c r="AL1413" s="11">
        <v>0</v>
      </c>
      <c r="AM1413" s="11">
        <v>9.94</v>
      </c>
      <c r="AN1413" s="11">
        <v>9.94</v>
      </c>
      <c r="AO1413" s="11">
        <v>0</v>
      </c>
      <c r="AP1413" s="11">
        <v>4000.68</v>
      </c>
      <c r="AQ1413" s="10">
        <v>15</v>
      </c>
      <c r="AR1413" s="11">
        <f t="shared" si="204"/>
        <v>600.10199999999998</v>
      </c>
      <c r="AS1413" s="13">
        <v>44408</v>
      </c>
      <c r="AT1413" s="10">
        <f t="shared" si="205"/>
        <v>253</v>
      </c>
      <c r="AU1413" s="15"/>
      <c r="AV1413" s="11">
        <f t="shared" si="203"/>
        <v>2773.07</v>
      </c>
      <c r="AW1413" s="25" t="s">
        <v>684</v>
      </c>
      <c r="AY1413" s="16">
        <v>44408</v>
      </c>
      <c r="AZ1413" s="25" t="s">
        <v>684</v>
      </c>
      <c r="BA1413" s="25"/>
      <c r="BH1413" s="25" t="s">
        <v>1175</v>
      </c>
      <c r="BJ1413" s="25" t="s">
        <v>1176</v>
      </c>
      <c r="BK1413" s="25" t="s">
        <v>303</v>
      </c>
      <c r="BL1413">
        <v>92868</v>
      </c>
      <c r="BM1413" s="25" t="s">
        <v>84</v>
      </c>
      <c r="BR1413" s="25">
        <v>2.35</v>
      </c>
      <c r="BS1413" s="25" t="s">
        <v>728</v>
      </c>
    </row>
    <row r="1414" spans="2:71">
      <c r="B1414" s="46" t="s">
        <v>1173</v>
      </c>
      <c r="C1414" s="25" t="s">
        <v>96</v>
      </c>
      <c r="D1414">
        <v>5</v>
      </c>
      <c r="E1414" s="41">
        <v>44155</v>
      </c>
      <c r="F1414" s="41">
        <v>44120</v>
      </c>
      <c r="G1414" s="41">
        <v>44485</v>
      </c>
      <c r="H1414" s="25" t="s">
        <v>1174</v>
      </c>
      <c r="J1414" s="25" t="s">
        <v>1175</v>
      </c>
      <c r="L1414" s="25" t="s">
        <v>1176</v>
      </c>
      <c r="M1414" s="25" t="s">
        <v>303</v>
      </c>
      <c r="N1414">
        <v>92868</v>
      </c>
      <c r="R1414">
        <v>300000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15000</v>
      </c>
      <c r="AA1414">
        <v>30000</v>
      </c>
      <c r="AB1414">
        <v>0</v>
      </c>
      <c r="AC1414">
        <v>0</v>
      </c>
      <c r="AD1414">
        <v>15000</v>
      </c>
      <c r="AE1414">
        <v>30000</v>
      </c>
      <c r="AF1414">
        <v>0</v>
      </c>
      <c r="AH1414">
        <v>2016</v>
      </c>
      <c r="AI1414" s="25" t="s">
        <v>94</v>
      </c>
      <c r="AJ1414" t="s">
        <v>1244</v>
      </c>
      <c r="AK1414" s="11">
        <v>3980.8</v>
      </c>
      <c r="AL1414" s="11">
        <v>0</v>
      </c>
      <c r="AM1414" s="11">
        <v>9.94</v>
      </c>
      <c r="AN1414" s="11">
        <v>9.94</v>
      </c>
      <c r="AO1414" s="11">
        <v>0</v>
      </c>
      <c r="AP1414" s="11">
        <v>4000.68</v>
      </c>
      <c r="AQ1414" s="10">
        <v>15</v>
      </c>
      <c r="AR1414" s="11">
        <f t="shared" si="204"/>
        <v>600.10199999999998</v>
      </c>
      <c r="AS1414" s="13">
        <v>44408</v>
      </c>
      <c r="AT1414" s="10">
        <f t="shared" si="205"/>
        <v>253</v>
      </c>
      <c r="AU1414" s="15"/>
      <c r="AV1414" s="11">
        <f t="shared" si="203"/>
        <v>2773.07</v>
      </c>
      <c r="AW1414" s="25" t="s">
        <v>684</v>
      </c>
      <c r="AY1414" s="16">
        <v>44408</v>
      </c>
      <c r="AZ1414" s="25" t="s">
        <v>684</v>
      </c>
      <c r="BA1414" s="25"/>
      <c r="BH1414" s="25" t="s">
        <v>1175</v>
      </c>
      <c r="BJ1414" s="25" t="s">
        <v>1176</v>
      </c>
      <c r="BK1414" s="25" t="s">
        <v>303</v>
      </c>
      <c r="BL1414">
        <v>92868</v>
      </c>
      <c r="BM1414" s="25" t="s">
        <v>84</v>
      </c>
      <c r="BR1414" s="25">
        <v>2.35</v>
      </c>
      <c r="BS1414" s="25" t="s">
        <v>728</v>
      </c>
    </row>
    <row r="1415" spans="2:71">
      <c r="B1415" s="46" t="s">
        <v>1173</v>
      </c>
      <c r="C1415" s="25" t="s">
        <v>96</v>
      </c>
      <c r="D1415">
        <v>5</v>
      </c>
      <c r="E1415" s="41">
        <v>44155</v>
      </c>
      <c r="F1415" s="41">
        <v>44120</v>
      </c>
      <c r="G1415" s="41">
        <v>44485</v>
      </c>
      <c r="H1415" s="25" t="s">
        <v>1174</v>
      </c>
      <c r="J1415" s="25" t="s">
        <v>1175</v>
      </c>
      <c r="L1415" s="25" t="s">
        <v>1176</v>
      </c>
      <c r="M1415" s="25" t="s">
        <v>303</v>
      </c>
      <c r="N1415">
        <v>92868</v>
      </c>
      <c r="R1415">
        <v>300000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15000</v>
      </c>
      <c r="AA1415">
        <v>30000</v>
      </c>
      <c r="AB1415">
        <v>0</v>
      </c>
      <c r="AC1415">
        <v>0</v>
      </c>
      <c r="AD1415">
        <v>15000</v>
      </c>
      <c r="AE1415">
        <v>30000</v>
      </c>
      <c r="AF1415">
        <v>0</v>
      </c>
      <c r="AH1415">
        <v>2015</v>
      </c>
      <c r="AI1415" s="25" t="s">
        <v>110</v>
      </c>
      <c r="AJ1415" t="s">
        <v>1245</v>
      </c>
      <c r="AK1415" s="11">
        <v>3980.8</v>
      </c>
      <c r="AL1415" s="11">
        <v>0</v>
      </c>
      <c r="AM1415" s="11">
        <v>9.94</v>
      </c>
      <c r="AN1415" s="11">
        <v>9.94</v>
      </c>
      <c r="AO1415" s="11">
        <v>0</v>
      </c>
      <c r="AP1415" s="11">
        <v>4000.68</v>
      </c>
      <c r="AQ1415" s="10">
        <v>15</v>
      </c>
      <c r="AR1415" s="11">
        <f t="shared" si="204"/>
        <v>600.10199999999998</v>
      </c>
      <c r="AS1415" s="13">
        <v>44408</v>
      </c>
      <c r="AT1415" s="10">
        <f t="shared" si="205"/>
        <v>253</v>
      </c>
      <c r="AU1415" s="15"/>
      <c r="AV1415" s="11">
        <f t="shared" si="203"/>
        <v>2773.07</v>
      </c>
      <c r="AW1415" s="25" t="s">
        <v>684</v>
      </c>
      <c r="AY1415" s="16">
        <v>44408</v>
      </c>
      <c r="AZ1415" s="25" t="s">
        <v>684</v>
      </c>
      <c r="BA1415" s="25"/>
      <c r="BH1415" s="25" t="s">
        <v>1175</v>
      </c>
      <c r="BJ1415" s="25" t="s">
        <v>1176</v>
      </c>
      <c r="BK1415" s="25" t="s">
        <v>303</v>
      </c>
      <c r="BL1415">
        <v>92868</v>
      </c>
      <c r="BM1415" s="25" t="s">
        <v>84</v>
      </c>
      <c r="BR1415" s="25">
        <v>2.35</v>
      </c>
      <c r="BS1415" s="25" t="s">
        <v>728</v>
      </c>
    </row>
    <row r="1416" spans="2:71">
      <c r="B1416" s="46" t="s">
        <v>1173</v>
      </c>
      <c r="C1416" s="25" t="s">
        <v>96</v>
      </c>
      <c r="D1416">
        <v>5</v>
      </c>
      <c r="E1416" s="41">
        <v>44155</v>
      </c>
      <c r="F1416" s="41">
        <v>44120</v>
      </c>
      <c r="G1416" s="41">
        <v>44485</v>
      </c>
      <c r="H1416" s="25" t="s">
        <v>1174</v>
      </c>
      <c r="J1416" s="25" t="s">
        <v>1175</v>
      </c>
      <c r="L1416" s="25" t="s">
        <v>1176</v>
      </c>
      <c r="M1416" s="25" t="s">
        <v>303</v>
      </c>
      <c r="N1416">
        <v>92868</v>
      </c>
      <c r="R1416">
        <v>300000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15000</v>
      </c>
      <c r="AA1416">
        <v>30000</v>
      </c>
      <c r="AB1416">
        <v>0</v>
      </c>
      <c r="AC1416">
        <v>0</v>
      </c>
      <c r="AD1416">
        <v>15000</v>
      </c>
      <c r="AE1416">
        <v>30000</v>
      </c>
      <c r="AF1416">
        <v>0</v>
      </c>
      <c r="AH1416">
        <v>2018</v>
      </c>
      <c r="AI1416" s="25" t="s">
        <v>1183</v>
      </c>
      <c r="AJ1416" t="s">
        <v>1246</v>
      </c>
      <c r="AK1416" s="11">
        <v>3980.8</v>
      </c>
      <c r="AL1416" s="11">
        <v>0</v>
      </c>
      <c r="AM1416" s="11">
        <v>9.94</v>
      </c>
      <c r="AN1416" s="11">
        <v>9.94</v>
      </c>
      <c r="AO1416" s="11">
        <v>0</v>
      </c>
      <c r="AP1416" s="11">
        <v>4000.68</v>
      </c>
      <c r="AQ1416" s="10">
        <v>15</v>
      </c>
      <c r="AR1416" s="11">
        <f t="shared" si="204"/>
        <v>600.10199999999998</v>
      </c>
      <c r="AS1416" s="13">
        <v>44408</v>
      </c>
      <c r="AT1416" s="10">
        <f t="shared" si="205"/>
        <v>253</v>
      </c>
      <c r="AU1416" s="15"/>
      <c r="AV1416" s="11">
        <f t="shared" si="203"/>
        <v>2773.07</v>
      </c>
      <c r="AW1416" s="25" t="s">
        <v>684</v>
      </c>
      <c r="AY1416" s="16">
        <v>44408</v>
      </c>
      <c r="AZ1416" s="25" t="s">
        <v>684</v>
      </c>
      <c r="BA1416" s="25"/>
      <c r="BH1416" s="25" t="s">
        <v>1175</v>
      </c>
      <c r="BJ1416" s="25" t="s">
        <v>1176</v>
      </c>
      <c r="BK1416" s="25" t="s">
        <v>303</v>
      </c>
      <c r="BL1416">
        <v>92868</v>
      </c>
      <c r="BM1416" s="25" t="s">
        <v>84</v>
      </c>
      <c r="BR1416" s="25">
        <v>2.35</v>
      </c>
      <c r="BS1416" s="25" t="s">
        <v>728</v>
      </c>
    </row>
    <row r="1417" spans="2:71">
      <c r="B1417" s="46" t="s">
        <v>1173</v>
      </c>
      <c r="C1417" s="25" t="s">
        <v>96</v>
      </c>
      <c r="D1417">
        <v>5</v>
      </c>
      <c r="E1417" s="41">
        <v>44155</v>
      </c>
      <c r="F1417" s="41">
        <v>44120</v>
      </c>
      <c r="G1417" s="41">
        <v>44485</v>
      </c>
      <c r="H1417" s="25" t="s">
        <v>1174</v>
      </c>
      <c r="J1417" s="25" t="s">
        <v>1175</v>
      </c>
      <c r="L1417" s="25" t="s">
        <v>1176</v>
      </c>
      <c r="M1417" s="25" t="s">
        <v>303</v>
      </c>
      <c r="N1417">
        <v>92868</v>
      </c>
      <c r="R1417">
        <v>300000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15000</v>
      </c>
      <c r="AA1417">
        <v>30000</v>
      </c>
      <c r="AB1417">
        <v>0</v>
      </c>
      <c r="AC1417">
        <v>0</v>
      </c>
      <c r="AD1417">
        <v>15000</v>
      </c>
      <c r="AE1417">
        <v>30000</v>
      </c>
      <c r="AF1417">
        <v>0</v>
      </c>
      <c r="AH1417">
        <v>2016</v>
      </c>
      <c r="AI1417" s="25" t="s">
        <v>110</v>
      </c>
      <c r="AJ1417" t="s">
        <v>1247</v>
      </c>
      <c r="AK1417" s="11">
        <v>3980.8</v>
      </c>
      <c r="AL1417" s="11">
        <v>0</v>
      </c>
      <c r="AM1417" s="11">
        <v>9.94</v>
      </c>
      <c r="AN1417" s="11">
        <v>9.94</v>
      </c>
      <c r="AO1417" s="11">
        <v>0</v>
      </c>
      <c r="AP1417" s="11">
        <v>4000.68</v>
      </c>
      <c r="AQ1417" s="10">
        <v>15</v>
      </c>
      <c r="AR1417" s="11">
        <f t="shared" si="204"/>
        <v>600.10199999999998</v>
      </c>
      <c r="AS1417" s="13">
        <v>44408</v>
      </c>
      <c r="AT1417" s="10">
        <f t="shared" si="205"/>
        <v>253</v>
      </c>
      <c r="AU1417" s="15"/>
      <c r="AV1417" s="11">
        <f t="shared" si="203"/>
        <v>2773.07</v>
      </c>
      <c r="AW1417" s="25" t="s">
        <v>684</v>
      </c>
      <c r="AY1417" s="16">
        <v>44408</v>
      </c>
      <c r="AZ1417" s="25" t="s">
        <v>684</v>
      </c>
      <c r="BA1417" s="25"/>
      <c r="BH1417" s="25" t="s">
        <v>1175</v>
      </c>
      <c r="BJ1417" s="25" t="s">
        <v>1176</v>
      </c>
      <c r="BK1417" s="25" t="s">
        <v>303</v>
      </c>
      <c r="BL1417">
        <v>92868</v>
      </c>
      <c r="BM1417" s="25" t="s">
        <v>84</v>
      </c>
      <c r="BR1417" s="25">
        <v>2.35</v>
      </c>
      <c r="BS1417" s="25" t="s">
        <v>728</v>
      </c>
    </row>
    <row r="1418" spans="2:71">
      <c r="B1418" s="46" t="s">
        <v>1173</v>
      </c>
      <c r="C1418" s="25" t="s">
        <v>96</v>
      </c>
      <c r="D1418">
        <v>5</v>
      </c>
      <c r="E1418" s="41">
        <v>44155</v>
      </c>
      <c r="F1418" s="41">
        <v>44120</v>
      </c>
      <c r="G1418" s="41">
        <v>44485</v>
      </c>
      <c r="H1418" s="25" t="s">
        <v>1174</v>
      </c>
      <c r="J1418" s="25" t="s">
        <v>1175</v>
      </c>
      <c r="L1418" s="25" t="s">
        <v>1176</v>
      </c>
      <c r="M1418" s="25" t="s">
        <v>303</v>
      </c>
      <c r="N1418">
        <v>92868</v>
      </c>
      <c r="R1418">
        <v>300000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15000</v>
      </c>
      <c r="AA1418">
        <v>30000</v>
      </c>
      <c r="AB1418">
        <v>0</v>
      </c>
      <c r="AC1418">
        <v>0</v>
      </c>
      <c r="AD1418">
        <v>15000</v>
      </c>
      <c r="AE1418">
        <v>30000</v>
      </c>
      <c r="AF1418">
        <v>0</v>
      </c>
      <c r="AH1418">
        <v>2019</v>
      </c>
      <c r="AI1418" s="25" t="s">
        <v>94</v>
      </c>
      <c r="AJ1418" t="s">
        <v>1248</v>
      </c>
      <c r="AK1418" s="11">
        <v>3980.8</v>
      </c>
      <c r="AL1418" s="11">
        <v>0</v>
      </c>
      <c r="AM1418" s="11">
        <v>9.94</v>
      </c>
      <c r="AN1418" s="11">
        <v>9.94</v>
      </c>
      <c r="AO1418" s="11">
        <v>0</v>
      </c>
      <c r="AP1418" s="11">
        <v>4000.68</v>
      </c>
      <c r="AQ1418" s="10">
        <v>15</v>
      </c>
      <c r="AR1418" s="11">
        <f t="shared" si="204"/>
        <v>600.10199999999998</v>
      </c>
      <c r="AS1418" s="13">
        <v>44408</v>
      </c>
      <c r="AT1418" s="10">
        <f t="shared" si="205"/>
        <v>253</v>
      </c>
      <c r="AU1418" s="15"/>
      <c r="AV1418" s="11">
        <f t="shared" si="203"/>
        <v>2773.07</v>
      </c>
      <c r="AW1418" s="25" t="s">
        <v>684</v>
      </c>
      <c r="AY1418" s="16">
        <v>44408</v>
      </c>
      <c r="AZ1418" s="25" t="s">
        <v>684</v>
      </c>
      <c r="BA1418" s="25"/>
      <c r="BH1418" s="25" t="s">
        <v>1175</v>
      </c>
      <c r="BJ1418" s="25" t="s">
        <v>1176</v>
      </c>
      <c r="BK1418" s="25" t="s">
        <v>303</v>
      </c>
      <c r="BL1418">
        <v>92868</v>
      </c>
      <c r="BM1418" s="25" t="s">
        <v>84</v>
      </c>
      <c r="BR1418" s="25">
        <v>2.35</v>
      </c>
      <c r="BS1418" s="25" t="s">
        <v>728</v>
      </c>
    </row>
    <row r="1419" spans="2:71">
      <c r="B1419" s="46" t="s">
        <v>1173</v>
      </c>
      <c r="C1419" s="25" t="s">
        <v>96</v>
      </c>
      <c r="D1419">
        <v>5</v>
      </c>
      <c r="E1419" s="41">
        <v>44155</v>
      </c>
      <c r="F1419" s="41">
        <v>44120</v>
      </c>
      <c r="G1419" s="41">
        <v>44485</v>
      </c>
      <c r="H1419" s="25" t="s">
        <v>1174</v>
      </c>
      <c r="J1419" s="25" t="s">
        <v>1175</v>
      </c>
      <c r="L1419" s="25" t="s">
        <v>1176</v>
      </c>
      <c r="M1419" s="25" t="s">
        <v>303</v>
      </c>
      <c r="N1419">
        <v>92868</v>
      </c>
      <c r="R1419">
        <v>300000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15000</v>
      </c>
      <c r="AA1419">
        <v>30000</v>
      </c>
      <c r="AB1419">
        <v>0</v>
      </c>
      <c r="AC1419">
        <v>0</v>
      </c>
      <c r="AD1419">
        <v>15000</v>
      </c>
      <c r="AE1419">
        <v>30000</v>
      </c>
      <c r="AF1419">
        <v>0</v>
      </c>
      <c r="AH1419">
        <v>2017</v>
      </c>
      <c r="AI1419" s="25" t="s">
        <v>110</v>
      </c>
      <c r="AJ1419" t="s">
        <v>1249</v>
      </c>
      <c r="AK1419" s="11">
        <v>3980.8</v>
      </c>
      <c r="AL1419" s="11">
        <v>0</v>
      </c>
      <c r="AM1419" s="11">
        <v>9.94</v>
      </c>
      <c r="AN1419" s="11">
        <v>9.94</v>
      </c>
      <c r="AO1419" s="11">
        <v>0</v>
      </c>
      <c r="AP1419" s="11">
        <v>4000.68</v>
      </c>
      <c r="AQ1419" s="10">
        <v>15</v>
      </c>
      <c r="AR1419" s="11">
        <f t="shared" si="204"/>
        <v>600.10199999999998</v>
      </c>
      <c r="AS1419" s="13">
        <v>44408</v>
      </c>
      <c r="AT1419" s="10">
        <f t="shared" si="205"/>
        <v>253</v>
      </c>
      <c r="AU1419" s="15"/>
      <c r="AV1419" s="11">
        <f t="shared" si="203"/>
        <v>2773.07</v>
      </c>
      <c r="AW1419" s="25" t="s">
        <v>684</v>
      </c>
      <c r="AY1419" s="16">
        <v>44408</v>
      </c>
      <c r="AZ1419" s="25" t="s">
        <v>684</v>
      </c>
      <c r="BA1419" s="25"/>
      <c r="BH1419" s="25" t="s">
        <v>1175</v>
      </c>
      <c r="BJ1419" s="25" t="s">
        <v>1176</v>
      </c>
      <c r="BK1419" s="25" t="s">
        <v>303</v>
      </c>
      <c r="BL1419">
        <v>92868</v>
      </c>
      <c r="BM1419" s="25" t="s">
        <v>84</v>
      </c>
      <c r="BR1419" s="25">
        <v>2.35</v>
      </c>
      <c r="BS1419" s="25" t="s">
        <v>728</v>
      </c>
    </row>
    <row r="1420" spans="2:71">
      <c r="B1420" s="46" t="s">
        <v>1173</v>
      </c>
      <c r="C1420" s="25" t="s">
        <v>96</v>
      </c>
      <c r="D1420">
        <v>6</v>
      </c>
      <c r="E1420" s="41">
        <v>44158</v>
      </c>
      <c r="F1420" s="41">
        <v>44120</v>
      </c>
      <c r="G1420" s="41">
        <v>44485</v>
      </c>
      <c r="H1420" s="25" t="s">
        <v>1174</v>
      </c>
      <c r="J1420" s="25" t="s">
        <v>1175</v>
      </c>
      <c r="L1420" s="25" t="s">
        <v>1176</v>
      </c>
      <c r="M1420" s="25" t="s">
        <v>303</v>
      </c>
      <c r="N1420">
        <v>92868</v>
      </c>
      <c r="R1420">
        <v>300000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15000</v>
      </c>
      <c r="AA1420">
        <v>30000</v>
      </c>
      <c r="AB1420">
        <v>0</v>
      </c>
      <c r="AC1420">
        <v>0</v>
      </c>
      <c r="AD1420">
        <v>15000</v>
      </c>
      <c r="AE1420">
        <v>30000</v>
      </c>
      <c r="AF1420">
        <v>0</v>
      </c>
      <c r="AH1420">
        <v>2015</v>
      </c>
      <c r="AI1420" s="25" t="s">
        <v>87</v>
      </c>
      <c r="AJ1420" t="s">
        <v>1250</v>
      </c>
      <c r="AK1420" s="11">
        <v>3944.6</v>
      </c>
      <c r="AL1420" s="11">
        <v>0</v>
      </c>
      <c r="AM1420" s="11">
        <v>9.86</v>
      </c>
      <c r="AN1420" s="11">
        <v>9.85</v>
      </c>
      <c r="AO1420" s="11">
        <v>0</v>
      </c>
      <c r="AP1420" s="11">
        <v>3964.31</v>
      </c>
      <c r="AQ1420" s="10">
        <v>15</v>
      </c>
      <c r="AR1420" s="11">
        <f t="shared" si="204"/>
        <v>594.64649999999995</v>
      </c>
      <c r="AS1420" s="13">
        <v>44408</v>
      </c>
      <c r="AT1420" s="10">
        <f t="shared" si="205"/>
        <v>250</v>
      </c>
      <c r="AU1420" s="15"/>
      <c r="AV1420" s="11">
        <f t="shared" si="203"/>
        <v>2715.28</v>
      </c>
      <c r="AW1420" s="25" t="s">
        <v>684</v>
      </c>
      <c r="AY1420" s="16">
        <v>44408</v>
      </c>
      <c r="AZ1420" s="25" t="s">
        <v>684</v>
      </c>
      <c r="BA1420" s="25"/>
      <c r="BH1420" s="25" t="s">
        <v>1175</v>
      </c>
      <c r="BJ1420" s="25" t="s">
        <v>1176</v>
      </c>
      <c r="BK1420" s="25" t="s">
        <v>303</v>
      </c>
      <c r="BL1420">
        <v>92868</v>
      </c>
      <c r="BM1420" s="25" t="s">
        <v>84</v>
      </c>
      <c r="BR1420" s="25">
        <v>2.35</v>
      </c>
      <c r="BS1420" s="25" t="s">
        <v>728</v>
      </c>
    </row>
    <row r="1421" spans="2:71">
      <c r="B1421" s="46" t="s">
        <v>1173</v>
      </c>
      <c r="C1421" s="25" t="s">
        <v>96</v>
      </c>
      <c r="D1421">
        <v>7</v>
      </c>
      <c r="E1421" s="41">
        <v>44165</v>
      </c>
      <c r="F1421" s="41">
        <v>44120</v>
      </c>
      <c r="G1421" s="41">
        <v>44485</v>
      </c>
      <c r="H1421" s="25" t="s">
        <v>1174</v>
      </c>
      <c r="J1421" s="25" t="s">
        <v>1175</v>
      </c>
      <c r="L1421" s="25" t="s">
        <v>1176</v>
      </c>
      <c r="M1421" s="25" t="s">
        <v>303</v>
      </c>
      <c r="N1421">
        <v>92868</v>
      </c>
      <c r="R1421">
        <v>300000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15000</v>
      </c>
      <c r="AA1421">
        <v>30000</v>
      </c>
      <c r="AB1421">
        <v>0</v>
      </c>
      <c r="AC1421">
        <v>0</v>
      </c>
      <c r="AD1421">
        <v>15000</v>
      </c>
      <c r="AE1421">
        <v>30000</v>
      </c>
      <c r="AF1421">
        <v>0</v>
      </c>
      <c r="AH1421">
        <v>2018</v>
      </c>
      <c r="AI1421" s="25" t="s">
        <v>110</v>
      </c>
      <c r="AJ1421" t="s">
        <v>1251</v>
      </c>
      <c r="AK1421" s="11">
        <v>3860.11</v>
      </c>
      <c r="AL1421" s="11">
        <v>0</v>
      </c>
      <c r="AM1421" s="11">
        <v>9.67</v>
      </c>
      <c r="AN1421" s="11">
        <v>9.67</v>
      </c>
      <c r="AO1421" s="11">
        <v>0</v>
      </c>
      <c r="AP1421" s="11">
        <v>3879.45</v>
      </c>
      <c r="AQ1421" s="10">
        <v>15</v>
      </c>
      <c r="AR1421" s="11">
        <f t="shared" si="204"/>
        <v>581.9174999999999</v>
      </c>
      <c r="AS1421" s="13">
        <v>44408</v>
      </c>
      <c r="AT1421" s="10">
        <f t="shared" si="205"/>
        <v>243</v>
      </c>
      <c r="AU1421" s="15"/>
      <c r="AV1421" s="11">
        <f t="shared" si="203"/>
        <v>2582.7600000000002</v>
      </c>
      <c r="AW1421" s="25" t="s">
        <v>684</v>
      </c>
      <c r="AY1421" s="16">
        <v>44408</v>
      </c>
      <c r="AZ1421" s="25" t="s">
        <v>684</v>
      </c>
      <c r="BA1421" s="25"/>
      <c r="BH1421" s="25" t="s">
        <v>1175</v>
      </c>
      <c r="BJ1421" s="25" t="s">
        <v>1176</v>
      </c>
      <c r="BK1421" s="25" t="s">
        <v>303</v>
      </c>
      <c r="BL1421">
        <v>92868</v>
      </c>
      <c r="BM1421" s="25" t="s">
        <v>84</v>
      </c>
      <c r="BR1421" s="25">
        <v>2.35</v>
      </c>
      <c r="BS1421" s="25" t="s">
        <v>728</v>
      </c>
    </row>
    <row r="1422" spans="2:71">
      <c r="B1422" s="46" t="s">
        <v>1173</v>
      </c>
      <c r="C1422" s="25" t="s">
        <v>96</v>
      </c>
      <c r="D1422">
        <v>7</v>
      </c>
      <c r="E1422" s="41">
        <v>44165</v>
      </c>
      <c r="F1422" s="41">
        <v>44120</v>
      </c>
      <c r="G1422" s="41">
        <v>44485</v>
      </c>
      <c r="H1422" s="25" t="s">
        <v>1174</v>
      </c>
      <c r="J1422" s="25" t="s">
        <v>1175</v>
      </c>
      <c r="L1422" s="25" t="s">
        <v>1176</v>
      </c>
      <c r="M1422" s="25" t="s">
        <v>303</v>
      </c>
      <c r="N1422">
        <v>92868</v>
      </c>
      <c r="R1422">
        <v>300000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15000</v>
      </c>
      <c r="AA1422">
        <v>30000</v>
      </c>
      <c r="AB1422">
        <v>0</v>
      </c>
      <c r="AC1422">
        <v>0</v>
      </c>
      <c r="AD1422">
        <v>15000</v>
      </c>
      <c r="AE1422">
        <v>30000</v>
      </c>
      <c r="AF1422">
        <v>0</v>
      </c>
      <c r="AH1422">
        <v>2016</v>
      </c>
      <c r="AI1422" s="25" t="s">
        <v>110</v>
      </c>
      <c r="AJ1422" t="s">
        <v>1252</v>
      </c>
      <c r="AK1422" s="11">
        <v>3860.11</v>
      </c>
      <c r="AL1422" s="11">
        <v>0</v>
      </c>
      <c r="AM1422" s="11">
        <v>9.67</v>
      </c>
      <c r="AN1422" s="11">
        <v>9.67</v>
      </c>
      <c r="AO1422" s="11">
        <v>0</v>
      </c>
      <c r="AP1422" s="11">
        <v>3879.45</v>
      </c>
      <c r="AQ1422" s="10">
        <v>15</v>
      </c>
      <c r="AR1422" s="11">
        <f t="shared" si="204"/>
        <v>581.9174999999999</v>
      </c>
      <c r="AS1422" s="13">
        <v>44408</v>
      </c>
      <c r="AT1422" s="10">
        <f t="shared" si="205"/>
        <v>243</v>
      </c>
      <c r="AU1422" s="15"/>
      <c r="AV1422" s="11">
        <f t="shared" si="203"/>
        <v>2582.7600000000002</v>
      </c>
      <c r="AW1422" s="25" t="s">
        <v>684</v>
      </c>
      <c r="AY1422" s="16">
        <v>44408</v>
      </c>
      <c r="AZ1422" s="25" t="s">
        <v>684</v>
      </c>
      <c r="BA1422" s="25"/>
      <c r="BH1422" s="25" t="s">
        <v>1175</v>
      </c>
      <c r="BJ1422" s="25" t="s">
        <v>1176</v>
      </c>
      <c r="BK1422" s="25" t="s">
        <v>303</v>
      </c>
      <c r="BL1422">
        <v>92868</v>
      </c>
      <c r="BM1422" s="25" t="s">
        <v>84</v>
      </c>
      <c r="BR1422" s="25">
        <v>2.35</v>
      </c>
      <c r="BS1422" s="25" t="s">
        <v>728</v>
      </c>
    </row>
    <row r="1423" spans="2:71">
      <c r="B1423" s="46" t="s">
        <v>1173</v>
      </c>
      <c r="C1423" s="25" t="s">
        <v>96</v>
      </c>
      <c r="D1423">
        <v>7</v>
      </c>
      <c r="E1423" s="41">
        <v>44165</v>
      </c>
      <c r="F1423" s="41">
        <v>44120</v>
      </c>
      <c r="G1423" s="41">
        <v>44485</v>
      </c>
      <c r="H1423" s="25" t="s">
        <v>1174</v>
      </c>
      <c r="J1423" s="25" t="s">
        <v>1175</v>
      </c>
      <c r="L1423" s="25" t="s">
        <v>1176</v>
      </c>
      <c r="M1423" s="25" t="s">
        <v>303</v>
      </c>
      <c r="N1423">
        <v>92868</v>
      </c>
      <c r="R1423">
        <v>300000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15000</v>
      </c>
      <c r="AA1423">
        <v>30000</v>
      </c>
      <c r="AB1423">
        <v>0</v>
      </c>
      <c r="AC1423">
        <v>0</v>
      </c>
      <c r="AD1423">
        <v>15000</v>
      </c>
      <c r="AE1423">
        <v>30000</v>
      </c>
      <c r="AF1423">
        <v>0</v>
      </c>
      <c r="AH1423">
        <v>2015</v>
      </c>
      <c r="AI1423" s="25" t="s">
        <v>87</v>
      </c>
      <c r="AJ1423" t="s">
        <v>1253</v>
      </c>
      <c r="AK1423" s="11">
        <v>3860.11</v>
      </c>
      <c r="AL1423" s="11">
        <v>0</v>
      </c>
      <c r="AM1423" s="11">
        <v>9.67</v>
      </c>
      <c r="AN1423" s="11">
        <v>9.67</v>
      </c>
      <c r="AO1423" s="11">
        <v>0</v>
      </c>
      <c r="AP1423" s="11">
        <v>3879.45</v>
      </c>
      <c r="AQ1423" s="10">
        <v>15</v>
      </c>
      <c r="AR1423" s="11">
        <f t="shared" si="204"/>
        <v>581.9174999999999</v>
      </c>
      <c r="AS1423" s="13">
        <v>44408</v>
      </c>
      <c r="AT1423" s="10">
        <f t="shared" si="205"/>
        <v>243</v>
      </c>
      <c r="AU1423" s="15"/>
      <c r="AV1423" s="11">
        <f t="shared" si="203"/>
        <v>2582.7600000000002</v>
      </c>
      <c r="AW1423" s="25" t="s">
        <v>684</v>
      </c>
      <c r="AY1423" s="16">
        <v>44408</v>
      </c>
      <c r="AZ1423" s="25" t="s">
        <v>684</v>
      </c>
      <c r="BA1423" s="25"/>
      <c r="BH1423" s="25" t="s">
        <v>1175</v>
      </c>
      <c r="BJ1423" s="25" t="s">
        <v>1176</v>
      </c>
      <c r="BK1423" s="25" t="s">
        <v>303</v>
      </c>
      <c r="BL1423">
        <v>92868</v>
      </c>
      <c r="BM1423" s="25" t="s">
        <v>84</v>
      </c>
      <c r="BR1423" s="25">
        <v>2.35</v>
      </c>
      <c r="BS1423" s="25" t="s">
        <v>728</v>
      </c>
    </row>
    <row r="1424" spans="2:71">
      <c r="B1424" s="46" t="s">
        <v>1173</v>
      </c>
      <c r="C1424" s="25" t="s">
        <v>96</v>
      </c>
      <c r="D1424">
        <v>7</v>
      </c>
      <c r="E1424" s="41">
        <v>44165</v>
      </c>
      <c r="F1424" s="41">
        <v>44120</v>
      </c>
      <c r="G1424" s="41">
        <v>44485</v>
      </c>
      <c r="H1424" s="25" t="s">
        <v>1174</v>
      </c>
      <c r="J1424" s="25" t="s">
        <v>1175</v>
      </c>
      <c r="L1424" s="25" t="s">
        <v>1176</v>
      </c>
      <c r="M1424" s="25" t="s">
        <v>303</v>
      </c>
      <c r="N1424">
        <v>92868</v>
      </c>
      <c r="R1424">
        <v>300000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15000</v>
      </c>
      <c r="AA1424">
        <v>30000</v>
      </c>
      <c r="AB1424">
        <v>0</v>
      </c>
      <c r="AC1424">
        <v>0</v>
      </c>
      <c r="AD1424">
        <v>15000</v>
      </c>
      <c r="AE1424">
        <v>30000</v>
      </c>
      <c r="AF1424">
        <v>0</v>
      </c>
      <c r="AH1424">
        <v>2016</v>
      </c>
      <c r="AI1424" s="25" t="s">
        <v>94</v>
      </c>
      <c r="AJ1424" t="s">
        <v>1254</v>
      </c>
      <c r="AK1424" s="11">
        <v>3860.11</v>
      </c>
      <c r="AL1424" s="11">
        <v>0</v>
      </c>
      <c r="AM1424" s="11">
        <v>9.67</v>
      </c>
      <c r="AN1424" s="11">
        <v>9.67</v>
      </c>
      <c r="AO1424" s="11">
        <v>0</v>
      </c>
      <c r="AP1424" s="11">
        <v>3879.45</v>
      </c>
      <c r="AQ1424" s="10">
        <v>15</v>
      </c>
      <c r="AR1424" s="11">
        <f t="shared" si="204"/>
        <v>581.9174999999999</v>
      </c>
      <c r="AS1424" s="13">
        <v>44408</v>
      </c>
      <c r="AT1424" s="10">
        <f t="shared" si="205"/>
        <v>243</v>
      </c>
      <c r="AU1424" s="15"/>
      <c r="AV1424" s="11">
        <f t="shared" si="203"/>
        <v>2582.7600000000002</v>
      </c>
      <c r="AW1424" s="25" t="s">
        <v>684</v>
      </c>
      <c r="AY1424" s="16">
        <v>44408</v>
      </c>
      <c r="AZ1424" s="25" t="s">
        <v>684</v>
      </c>
      <c r="BA1424" s="25"/>
      <c r="BH1424" s="25" t="s">
        <v>1175</v>
      </c>
      <c r="BJ1424" s="25" t="s">
        <v>1176</v>
      </c>
      <c r="BK1424" s="25" t="s">
        <v>303</v>
      </c>
      <c r="BL1424">
        <v>92868</v>
      </c>
      <c r="BM1424" s="25" t="s">
        <v>84</v>
      </c>
      <c r="BR1424" s="25">
        <v>2.35</v>
      </c>
      <c r="BS1424" s="25" t="s">
        <v>728</v>
      </c>
    </row>
    <row r="1425" spans="2:71">
      <c r="B1425" s="46" t="s">
        <v>1173</v>
      </c>
      <c r="C1425" s="25" t="s">
        <v>96</v>
      </c>
      <c r="D1425">
        <v>7</v>
      </c>
      <c r="E1425" s="41">
        <v>44165</v>
      </c>
      <c r="F1425" s="41">
        <v>44120</v>
      </c>
      <c r="G1425" s="41">
        <v>44485</v>
      </c>
      <c r="H1425" s="25" t="s">
        <v>1174</v>
      </c>
      <c r="J1425" s="25" t="s">
        <v>1175</v>
      </c>
      <c r="L1425" s="25" t="s">
        <v>1176</v>
      </c>
      <c r="M1425" s="25" t="s">
        <v>303</v>
      </c>
      <c r="N1425">
        <v>92868</v>
      </c>
      <c r="R1425">
        <v>300000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15000</v>
      </c>
      <c r="AA1425">
        <v>30000</v>
      </c>
      <c r="AB1425">
        <v>0</v>
      </c>
      <c r="AC1425">
        <v>0</v>
      </c>
      <c r="AD1425">
        <v>15000</v>
      </c>
      <c r="AE1425">
        <v>30000</v>
      </c>
      <c r="AF1425">
        <v>0</v>
      </c>
      <c r="AH1425">
        <v>2015</v>
      </c>
      <c r="AI1425" s="25" t="s">
        <v>110</v>
      </c>
      <c r="AJ1425" t="s">
        <v>1255</v>
      </c>
      <c r="AK1425" s="11">
        <v>3860.11</v>
      </c>
      <c r="AL1425" s="11">
        <v>0</v>
      </c>
      <c r="AM1425" s="11">
        <v>9.67</v>
      </c>
      <c r="AN1425" s="11">
        <v>9.67</v>
      </c>
      <c r="AO1425" s="11">
        <v>0</v>
      </c>
      <c r="AP1425" s="11">
        <v>3879.45</v>
      </c>
      <c r="AQ1425" s="10">
        <v>15</v>
      </c>
      <c r="AR1425" s="11">
        <f t="shared" si="204"/>
        <v>581.9174999999999</v>
      </c>
      <c r="AS1425" s="13">
        <v>44408</v>
      </c>
      <c r="AT1425" s="10">
        <f t="shared" si="205"/>
        <v>243</v>
      </c>
      <c r="AU1425" s="15"/>
      <c r="AV1425" s="11">
        <f t="shared" si="203"/>
        <v>2582.7600000000002</v>
      </c>
      <c r="AW1425" s="25" t="s">
        <v>684</v>
      </c>
      <c r="AY1425" s="16">
        <v>44408</v>
      </c>
      <c r="AZ1425" s="25" t="s">
        <v>684</v>
      </c>
      <c r="BA1425" s="25"/>
      <c r="BH1425" s="25" t="s">
        <v>1175</v>
      </c>
      <c r="BJ1425" s="25" t="s">
        <v>1176</v>
      </c>
      <c r="BK1425" s="25" t="s">
        <v>303</v>
      </c>
      <c r="BL1425">
        <v>92868</v>
      </c>
      <c r="BM1425" s="25" t="s">
        <v>84</v>
      </c>
      <c r="BR1425" s="25">
        <v>2.35</v>
      </c>
      <c r="BS1425" s="25" t="s">
        <v>728</v>
      </c>
    </row>
    <row r="1426" spans="2:71">
      <c r="B1426" s="46" t="s">
        <v>1173</v>
      </c>
      <c r="C1426" s="25" t="s">
        <v>96</v>
      </c>
      <c r="D1426">
        <v>7</v>
      </c>
      <c r="E1426" s="41">
        <v>44165</v>
      </c>
      <c r="F1426" s="41">
        <v>44120</v>
      </c>
      <c r="G1426" s="41">
        <v>44485</v>
      </c>
      <c r="H1426" s="25" t="s">
        <v>1174</v>
      </c>
      <c r="J1426" s="25" t="s">
        <v>1175</v>
      </c>
      <c r="L1426" s="25" t="s">
        <v>1176</v>
      </c>
      <c r="M1426" s="25" t="s">
        <v>303</v>
      </c>
      <c r="N1426">
        <v>92868</v>
      </c>
      <c r="R1426">
        <v>300000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15000</v>
      </c>
      <c r="AA1426">
        <v>30000</v>
      </c>
      <c r="AB1426">
        <v>0</v>
      </c>
      <c r="AC1426">
        <v>0</v>
      </c>
      <c r="AD1426">
        <v>15000</v>
      </c>
      <c r="AE1426">
        <v>30000</v>
      </c>
      <c r="AF1426">
        <v>0</v>
      </c>
      <c r="AH1426">
        <v>2017</v>
      </c>
      <c r="AI1426" s="25" t="s">
        <v>1183</v>
      </c>
      <c r="AJ1426" t="s">
        <v>1256</v>
      </c>
      <c r="AK1426" s="11">
        <v>3860.11</v>
      </c>
      <c r="AL1426" s="11">
        <v>0</v>
      </c>
      <c r="AM1426" s="11">
        <v>9.67</v>
      </c>
      <c r="AN1426" s="11">
        <v>9.67</v>
      </c>
      <c r="AO1426" s="11">
        <v>0</v>
      </c>
      <c r="AP1426" s="11">
        <v>3879.45</v>
      </c>
      <c r="AQ1426" s="10">
        <v>15</v>
      </c>
      <c r="AR1426" s="11">
        <f t="shared" si="204"/>
        <v>581.9174999999999</v>
      </c>
      <c r="AS1426" s="13">
        <v>44408</v>
      </c>
      <c r="AT1426" s="10">
        <f t="shared" si="205"/>
        <v>243</v>
      </c>
      <c r="AU1426" s="15"/>
      <c r="AV1426" s="11">
        <f t="shared" si="203"/>
        <v>2582.7600000000002</v>
      </c>
      <c r="AW1426" s="25" t="s">
        <v>684</v>
      </c>
      <c r="AY1426" s="16">
        <v>44408</v>
      </c>
      <c r="AZ1426" s="25" t="s">
        <v>684</v>
      </c>
      <c r="BA1426" s="25"/>
      <c r="BH1426" s="25" t="s">
        <v>1175</v>
      </c>
      <c r="BJ1426" s="25" t="s">
        <v>1176</v>
      </c>
      <c r="BK1426" s="25" t="s">
        <v>303</v>
      </c>
      <c r="BL1426">
        <v>92868</v>
      </c>
      <c r="BM1426" s="25" t="s">
        <v>84</v>
      </c>
      <c r="BR1426" s="25">
        <v>2.35</v>
      </c>
      <c r="BS1426" s="25" t="s">
        <v>728</v>
      </c>
    </row>
    <row r="1427" spans="2:71">
      <c r="B1427" s="46" t="s">
        <v>1173</v>
      </c>
      <c r="C1427" s="25" t="s">
        <v>96</v>
      </c>
      <c r="D1427">
        <v>7</v>
      </c>
      <c r="E1427" s="41">
        <v>44165</v>
      </c>
      <c r="F1427" s="41">
        <v>44120</v>
      </c>
      <c r="G1427" s="41">
        <v>44485</v>
      </c>
      <c r="H1427" s="25" t="s">
        <v>1174</v>
      </c>
      <c r="J1427" s="25" t="s">
        <v>1175</v>
      </c>
      <c r="L1427" s="25" t="s">
        <v>1176</v>
      </c>
      <c r="M1427" s="25" t="s">
        <v>303</v>
      </c>
      <c r="N1427">
        <v>92868</v>
      </c>
      <c r="R1427">
        <v>300000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15000</v>
      </c>
      <c r="AA1427">
        <v>30000</v>
      </c>
      <c r="AB1427">
        <v>0</v>
      </c>
      <c r="AC1427">
        <v>0</v>
      </c>
      <c r="AD1427">
        <v>15000</v>
      </c>
      <c r="AE1427">
        <v>30000</v>
      </c>
      <c r="AF1427">
        <v>0</v>
      </c>
      <c r="AH1427">
        <v>2014</v>
      </c>
      <c r="AI1427" s="25" t="s">
        <v>110</v>
      </c>
      <c r="AJ1427" t="s">
        <v>1257</v>
      </c>
      <c r="AK1427" s="11">
        <v>3860.11</v>
      </c>
      <c r="AL1427" s="11">
        <v>0</v>
      </c>
      <c r="AM1427" s="11">
        <v>9.67</v>
      </c>
      <c r="AN1427" s="11">
        <v>9.67</v>
      </c>
      <c r="AO1427" s="11">
        <v>0</v>
      </c>
      <c r="AP1427" s="11">
        <v>3879.45</v>
      </c>
      <c r="AQ1427" s="10">
        <v>15</v>
      </c>
      <c r="AR1427" s="11">
        <f t="shared" si="204"/>
        <v>581.9174999999999</v>
      </c>
      <c r="AS1427" s="13">
        <v>44408</v>
      </c>
      <c r="AT1427" s="10">
        <f t="shared" si="205"/>
        <v>243</v>
      </c>
      <c r="AU1427" s="15"/>
      <c r="AV1427" s="11">
        <f t="shared" si="203"/>
        <v>2582.7600000000002</v>
      </c>
      <c r="AW1427" s="25" t="s">
        <v>684</v>
      </c>
      <c r="AY1427" s="16">
        <v>44408</v>
      </c>
      <c r="AZ1427" s="25" t="s">
        <v>684</v>
      </c>
      <c r="BA1427" s="25"/>
      <c r="BH1427" s="25" t="s">
        <v>1175</v>
      </c>
      <c r="BJ1427" s="25" t="s">
        <v>1176</v>
      </c>
      <c r="BK1427" s="25" t="s">
        <v>303</v>
      </c>
      <c r="BL1427">
        <v>92868</v>
      </c>
      <c r="BM1427" s="25" t="s">
        <v>84</v>
      </c>
      <c r="BR1427" s="25">
        <v>2.35</v>
      </c>
      <c r="BS1427" s="25" t="s">
        <v>728</v>
      </c>
    </row>
    <row r="1428" spans="2:71">
      <c r="B1428" s="46" t="s">
        <v>1173</v>
      </c>
      <c r="C1428" s="25" t="s">
        <v>96</v>
      </c>
      <c r="D1428">
        <v>7</v>
      </c>
      <c r="E1428" s="41">
        <v>44165</v>
      </c>
      <c r="F1428" s="41">
        <v>44120</v>
      </c>
      <c r="G1428" s="41">
        <v>44485</v>
      </c>
      <c r="H1428" s="25" t="s">
        <v>1174</v>
      </c>
      <c r="J1428" s="25" t="s">
        <v>1175</v>
      </c>
      <c r="L1428" s="25" t="s">
        <v>1176</v>
      </c>
      <c r="M1428" s="25" t="s">
        <v>303</v>
      </c>
      <c r="N1428">
        <v>92868</v>
      </c>
      <c r="R1428">
        <v>300000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15000</v>
      </c>
      <c r="AA1428">
        <v>30000</v>
      </c>
      <c r="AB1428">
        <v>0</v>
      </c>
      <c r="AC1428">
        <v>0</v>
      </c>
      <c r="AD1428">
        <v>15000</v>
      </c>
      <c r="AE1428">
        <v>30000</v>
      </c>
      <c r="AF1428">
        <v>0</v>
      </c>
      <c r="AH1428">
        <v>2015</v>
      </c>
      <c r="AI1428" s="25" t="s">
        <v>94</v>
      </c>
      <c r="AJ1428" t="s">
        <v>1258</v>
      </c>
      <c r="AK1428" s="11">
        <v>3860.11</v>
      </c>
      <c r="AL1428" s="11">
        <v>0</v>
      </c>
      <c r="AM1428" s="11">
        <v>9.67</v>
      </c>
      <c r="AN1428" s="11">
        <v>9.67</v>
      </c>
      <c r="AO1428" s="11">
        <v>0</v>
      </c>
      <c r="AP1428" s="11">
        <v>3879.45</v>
      </c>
      <c r="AQ1428" s="10">
        <v>15</v>
      </c>
      <c r="AR1428" s="11">
        <f t="shared" si="204"/>
        <v>581.9174999999999</v>
      </c>
      <c r="AS1428" s="13">
        <v>44408</v>
      </c>
      <c r="AT1428" s="10">
        <f t="shared" si="205"/>
        <v>243</v>
      </c>
      <c r="AU1428" s="15"/>
      <c r="AV1428" s="11">
        <f t="shared" si="203"/>
        <v>2582.7600000000002</v>
      </c>
      <c r="AW1428" s="25" t="s">
        <v>684</v>
      </c>
      <c r="AY1428" s="16">
        <v>44408</v>
      </c>
      <c r="AZ1428" s="25" t="s">
        <v>684</v>
      </c>
      <c r="BA1428" s="25"/>
      <c r="BH1428" s="25" t="s">
        <v>1175</v>
      </c>
      <c r="BJ1428" s="25" t="s">
        <v>1176</v>
      </c>
      <c r="BK1428" s="25" t="s">
        <v>303</v>
      </c>
      <c r="BL1428">
        <v>92868</v>
      </c>
      <c r="BM1428" s="25" t="s">
        <v>84</v>
      </c>
      <c r="BR1428" s="25">
        <v>2.35</v>
      </c>
      <c r="BS1428" s="25" t="s">
        <v>728</v>
      </c>
    </row>
    <row r="1429" spans="2:71">
      <c r="B1429" s="46" t="s">
        <v>1173</v>
      </c>
      <c r="C1429" s="25" t="s">
        <v>96</v>
      </c>
      <c r="D1429">
        <v>7</v>
      </c>
      <c r="E1429" s="41">
        <v>44165</v>
      </c>
      <c r="F1429" s="41">
        <v>44120</v>
      </c>
      <c r="G1429" s="41">
        <v>44485</v>
      </c>
      <c r="H1429" s="25" t="s">
        <v>1174</v>
      </c>
      <c r="J1429" s="25" t="s">
        <v>1175</v>
      </c>
      <c r="L1429" s="25" t="s">
        <v>1176</v>
      </c>
      <c r="M1429" s="25" t="s">
        <v>303</v>
      </c>
      <c r="N1429">
        <v>92868</v>
      </c>
      <c r="R1429">
        <v>300000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15000</v>
      </c>
      <c r="AA1429">
        <v>30000</v>
      </c>
      <c r="AB1429">
        <v>0</v>
      </c>
      <c r="AC1429">
        <v>0</v>
      </c>
      <c r="AD1429">
        <v>15000</v>
      </c>
      <c r="AE1429">
        <v>30000</v>
      </c>
      <c r="AF1429">
        <v>0</v>
      </c>
      <c r="AH1429">
        <v>2017</v>
      </c>
      <c r="AI1429" s="25" t="s">
        <v>110</v>
      </c>
      <c r="AJ1429" t="s">
        <v>1259</v>
      </c>
      <c r="AK1429" s="11">
        <v>3860.11</v>
      </c>
      <c r="AL1429" s="11">
        <v>0</v>
      </c>
      <c r="AM1429" s="11">
        <v>9.67</v>
      </c>
      <c r="AN1429" s="11">
        <v>9.67</v>
      </c>
      <c r="AO1429" s="11">
        <v>0</v>
      </c>
      <c r="AP1429" s="11">
        <v>3879.45</v>
      </c>
      <c r="AQ1429" s="10">
        <v>15</v>
      </c>
      <c r="AR1429" s="11">
        <f t="shared" si="204"/>
        <v>581.9174999999999</v>
      </c>
      <c r="AS1429" s="13">
        <v>44408</v>
      </c>
      <c r="AT1429" s="10">
        <f t="shared" si="205"/>
        <v>243</v>
      </c>
      <c r="AU1429" s="15"/>
      <c r="AV1429" s="11">
        <f t="shared" si="203"/>
        <v>2582.7600000000002</v>
      </c>
      <c r="AW1429" s="25" t="s">
        <v>684</v>
      </c>
      <c r="AY1429" s="16">
        <v>44408</v>
      </c>
      <c r="AZ1429" s="25" t="s">
        <v>684</v>
      </c>
      <c r="BA1429" s="25"/>
      <c r="BH1429" s="25" t="s">
        <v>1175</v>
      </c>
      <c r="BJ1429" s="25" t="s">
        <v>1176</v>
      </c>
      <c r="BK1429" s="25" t="s">
        <v>303</v>
      </c>
      <c r="BL1429">
        <v>92868</v>
      </c>
      <c r="BM1429" s="25" t="s">
        <v>84</v>
      </c>
      <c r="BR1429" s="25">
        <v>2.35</v>
      </c>
      <c r="BS1429" s="25" t="s">
        <v>728</v>
      </c>
    </row>
    <row r="1430" spans="2:71">
      <c r="B1430" s="46" t="s">
        <v>1173</v>
      </c>
      <c r="C1430" s="25" t="s">
        <v>96</v>
      </c>
      <c r="D1430">
        <v>7</v>
      </c>
      <c r="E1430" s="41">
        <v>44165</v>
      </c>
      <c r="F1430" s="41">
        <v>44120</v>
      </c>
      <c r="G1430" s="41">
        <v>44485</v>
      </c>
      <c r="H1430" s="25" t="s">
        <v>1174</v>
      </c>
      <c r="J1430" s="25" t="s">
        <v>1175</v>
      </c>
      <c r="L1430" s="25" t="s">
        <v>1176</v>
      </c>
      <c r="M1430" s="25" t="s">
        <v>303</v>
      </c>
      <c r="N1430">
        <v>92868</v>
      </c>
      <c r="R1430">
        <v>300000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15000</v>
      </c>
      <c r="AA1430">
        <v>30000</v>
      </c>
      <c r="AB1430">
        <v>0</v>
      </c>
      <c r="AC1430">
        <v>0</v>
      </c>
      <c r="AD1430">
        <v>15000</v>
      </c>
      <c r="AE1430">
        <v>30000</v>
      </c>
      <c r="AF1430">
        <v>0</v>
      </c>
      <c r="AH1430">
        <v>2016</v>
      </c>
      <c r="AI1430" s="25" t="s">
        <v>87</v>
      </c>
      <c r="AJ1430" t="s">
        <v>1260</v>
      </c>
      <c r="AK1430" s="11">
        <v>3860.11</v>
      </c>
      <c r="AL1430" s="11">
        <v>0</v>
      </c>
      <c r="AM1430" s="11">
        <v>9.67</v>
      </c>
      <c r="AN1430" s="11">
        <v>9.67</v>
      </c>
      <c r="AO1430" s="11">
        <v>0</v>
      </c>
      <c r="AP1430" s="11">
        <v>3879.45</v>
      </c>
      <c r="AQ1430" s="10">
        <v>15</v>
      </c>
      <c r="AR1430" s="11">
        <f t="shared" si="204"/>
        <v>581.9174999999999</v>
      </c>
      <c r="AS1430" s="13">
        <v>44408</v>
      </c>
      <c r="AT1430" s="10">
        <f t="shared" si="205"/>
        <v>243</v>
      </c>
      <c r="AU1430" s="15"/>
      <c r="AV1430" s="11">
        <f t="shared" si="203"/>
        <v>2582.7600000000002</v>
      </c>
      <c r="AW1430" s="25" t="s">
        <v>684</v>
      </c>
      <c r="AY1430" s="16">
        <v>44408</v>
      </c>
      <c r="AZ1430" s="25" t="s">
        <v>684</v>
      </c>
      <c r="BA1430" s="25"/>
      <c r="BH1430" s="25" t="s">
        <v>1175</v>
      </c>
      <c r="BJ1430" s="25" t="s">
        <v>1176</v>
      </c>
      <c r="BK1430" s="25" t="s">
        <v>303</v>
      </c>
      <c r="BL1430">
        <v>92868</v>
      </c>
      <c r="BM1430" s="25" t="s">
        <v>84</v>
      </c>
      <c r="BR1430" s="25">
        <v>2.35</v>
      </c>
      <c r="BS1430" s="25" t="s">
        <v>728</v>
      </c>
    </row>
    <row r="1431" spans="2:71">
      <c r="B1431" s="46" t="s">
        <v>1173</v>
      </c>
      <c r="C1431" s="25" t="s">
        <v>96</v>
      </c>
      <c r="D1431">
        <v>7</v>
      </c>
      <c r="E1431" s="41">
        <v>44165</v>
      </c>
      <c r="F1431" s="41">
        <v>44120</v>
      </c>
      <c r="G1431" s="41">
        <v>44485</v>
      </c>
      <c r="H1431" s="25" t="s">
        <v>1174</v>
      </c>
      <c r="J1431" s="25" t="s">
        <v>1175</v>
      </c>
      <c r="L1431" s="25" t="s">
        <v>1176</v>
      </c>
      <c r="M1431" s="25" t="s">
        <v>303</v>
      </c>
      <c r="N1431">
        <v>92868</v>
      </c>
      <c r="R1431">
        <v>300000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15000</v>
      </c>
      <c r="AA1431">
        <v>30000</v>
      </c>
      <c r="AB1431">
        <v>0</v>
      </c>
      <c r="AC1431">
        <v>0</v>
      </c>
      <c r="AD1431">
        <v>15000</v>
      </c>
      <c r="AE1431">
        <v>30000</v>
      </c>
      <c r="AF1431">
        <v>0</v>
      </c>
      <c r="AH1431">
        <v>2017</v>
      </c>
      <c r="AI1431" s="25" t="s">
        <v>110</v>
      </c>
      <c r="AJ1431" t="s">
        <v>1261</v>
      </c>
      <c r="AK1431" s="11">
        <v>3860.11</v>
      </c>
      <c r="AL1431" s="11">
        <v>0</v>
      </c>
      <c r="AM1431" s="11">
        <v>9.67</v>
      </c>
      <c r="AN1431" s="11">
        <v>9.67</v>
      </c>
      <c r="AO1431" s="11">
        <v>0</v>
      </c>
      <c r="AP1431" s="11">
        <v>3879.45</v>
      </c>
      <c r="AQ1431" s="10">
        <v>15</v>
      </c>
      <c r="AR1431" s="11">
        <f t="shared" si="204"/>
        <v>581.9174999999999</v>
      </c>
      <c r="AS1431" s="13">
        <v>44408</v>
      </c>
      <c r="AT1431" s="10">
        <f t="shared" si="205"/>
        <v>243</v>
      </c>
      <c r="AU1431" s="15"/>
      <c r="AV1431" s="11">
        <f t="shared" si="203"/>
        <v>2582.7600000000002</v>
      </c>
      <c r="AW1431" s="25" t="s">
        <v>684</v>
      </c>
      <c r="AY1431" s="16">
        <v>44408</v>
      </c>
      <c r="AZ1431" s="25" t="s">
        <v>684</v>
      </c>
      <c r="BA1431" s="25"/>
      <c r="BH1431" s="25" t="s">
        <v>1175</v>
      </c>
      <c r="BJ1431" s="25" t="s">
        <v>1176</v>
      </c>
      <c r="BK1431" s="25" t="s">
        <v>303</v>
      </c>
      <c r="BL1431">
        <v>92868</v>
      </c>
      <c r="BM1431" s="25" t="s">
        <v>84</v>
      </c>
      <c r="BR1431" s="25">
        <v>2.35</v>
      </c>
      <c r="BS1431" s="25" t="s">
        <v>728</v>
      </c>
    </row>
    <row r="1432" spans="2:71">
      <c r="B1432" s="46" t="s">
        <v>1173</v>
      </c>
      <c r="C1432" s="25" t="s">
        <v>96</v>
      </c>
      <c r="D1432">
        <v>8</v>
      </c>
      <c r="E1432" s="41">
        <v>44174</v>
      </c>
      <c r="F1432" s="41">
        <v>44120</v>
      </c>
      <c r="G1432" s="41">
        <v>44485</v>
      </c>
      <c r="H1432" s="25" t="s">
        <v>1174</v>
      </c>
      <c r="J1432" s="25" t="s">
        <v>1175</v>
      </c>
      <c r="L1432" s="25" t="s">
        <v>1176</v>
      </c>
      <c r="M1432" s="25" t="s">
        <v>303</v>
      </c>
      <c r="N1432">
        <v>92868</v>
      </c>
      <c r="R1432">
        <v>300000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15000</v>
      </c>
      <c r="AA1432">
        <v>30000</v>
      </c>
      <c r="AB1432">
        <v>0</v>
      </c>
      <c r="AC1432">
        <v>0</v>
      </c>
      <c r="AD1432">
        <v>15000</v>
      </c>
      <c r="AE1432">
        <v>30000</v>
      </c>
      <c r="AF1432">
        <v>0</v>
      </c>
      <c r="AH1432">
        <v>2018</v>
      </c>
      <c r="AI1432" s="25" t="s">
        <v>110</v>
      </c>
      <c r="AJ1432" t="s">
        <v>1285</v>
      </c>
      <c r="AK1432" s="11">
        <v>3751.66</v>
      </c>
      <c r="AL1432" s="11">
        <v>0</v>
      </c>
      <c r="AM1432" s="11">
        <v>9.34</v>
      </c>
      <c r="AN1432" s="11">
        <v>9.34</v>
      </c>
      <c r="AO1432" s="11">
        <v>0</v>
      </c>
      <c r="AP1432" s="11">
        <v>3770.34</v>
      </c>
      <c r="AQ1432" s="10">
        <v>15</v>
      </c>
      <c r="AR1432" s="11">
        <f t="shared" ref="AR1432:AR1445" si="206">AP1432*AQ1432%</f>
        <v>565.55100000000004</v>
      </c>
      <c r="AS1432" s="13">
        <v>44408</v>
      </c>
      <c r="AT1432" s="10">
        <f t="shared" ref="AT1432:AT1445" si="207">AS1432-E1432</f>
        <v>234</v>
      </c>
      <c r="AU1432" s="15"/>
      <c r="AV1432" s="11">
        <f t="shared" si="203"/>
        <v>2417.15</v>
      </c>
      <c r="AW1432" s="25" t="s">
        <v>684</v>
      </c>
      <c r="AY1432" s="16">
        <v>44408</v>
      </c>
      <c r="AZ1432" s="25" t="s">
        <v>684</v>
      </c>
      <c r="BA1432" s="25"/>
      <c r="BH1432" s="25" t="s">
        <v>1175</v>
      </c>
      <c r="BJ1432" s="25" t="s">
        <v>1176</v>
      </c>
      <c r="BK1432" s="25" t="s">
        <v>303</v>
      </c>
      <c r="BL1432">
        <v>92868</v>
      </c>
      <c r="BM1432" s="25" t="s">
        <v>84</v>
      </c>
      <c r="BR1432" s="25">
        <v>2.35</v>
      </c>
      <c r="BS1432" s="25" t="s">
        <v>728</v>
      </c>
    </row>
    <row r="1433" spans="2:71">
      <c r="B1433" s="46" t="s">
        <v>1173</v>
      </c>
      <c r="C1433" s="25" t="s">
        <v>96</v>
      </c>
      <c r="D1433">
        <v>8</v>
      </c>
      <c r="E1433" s="41">
        <v>44174</v>
      </c>
      <c r="F1433" s="41">
        <v>44120</v>
      </c>
      <c r="G1433" s="41">
        <v>44485</v>
      </c>
      <c r="H1433" s="25" t="s">
        <v>1174</v>
      </c>
      <c r="J1433" s="25" t="s">
        <v>1175</v>
      </c>
      <c r="L1433" s="25" t="s">
        <v>1176</v>
      </c>
      <c r="M1433" s="25" t="s">
        <v>303</v>
      </c>
      <c r="N1433">
        <v>92868</v>
      </c>
      <c r="R1433">
        <v>300000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15000</v>
      </c>
      <c r="AA1433">
        <v>30000</v>
      </c>
      <c r="AB1433">
        <v>0</v>
      </c>
      <c r="AC1433">
        <v>0</v>
      </c>
      <c r="AD1433">
        <v>15000</v>
      </c>
      <c r="AE1433">
        <v>30000</v>
      </c>
      <c r="AF1433">
        <v>0</v>
      </c>
      <c r="AH1433">
        <v>2017</v>
      </c>
      <c r="AI1433" s="25" t="s">
        <v>110</v>
      </c>
      <c r="AJ1433" t="s">
        <v>1286</v>
      </c>
      <c r="AK1433" s="11">
        <v>3751.66</v>
      </c>
      <c r="AL1433" s="11">
        <v>0</v>
      </c>
      <c r="AM1433" s="11">
        <v>9.34</v>
      </c>
      <c r="AN1433" s="11">
        <v>9.34</v>
      </c>
      <c r="AO1433" s="11">
        <v>0</v>
      </c>
      <c r="AP1433" s="11">
        <v>3770.34</v>
      </c>
      <c r="AQ1433" s="10">
        <v>15</v>
      </c>
      <c r="AR1433" s="11">
        <f t="shared" si="206"/>
        <v>565.55100000000004</v>
      </c>
      <c r="AS1433" s="13">
        <v>44408</v>
      </c>
      <c r="AT1433" s="10">
        <f t="shared" si="207"/>
        <v>234</v>
      </c>
      <c r="AU1433" s="15"/>
      <c r="AV1433" s="11">
        <f t="shared" si="203"/>
        <v>2417.15</v>
      </c>
      <c r="AW1433" s="25" t="s">
        <v>684</v>
      </c>
      <c r="AY1433" s="16">
        <v>44408</v>
      </c>
      <c r="AZ1433" s="25" t="s">
        <v>684</v>
      </c>
      <c r="BA1433" s="25"/>
      <c r="BH1433" s="25" t="s">
        <v>1175</v>
      </c>
      <c r="BJ1433" s="25" t="s">
        <v>1176</v>
      </c>
      <c r="BK1433" s="25" t="s">
        <v>303</v>
      </c>
      <c r="BL1433">
        <v>92868</v>
      </c>
      <c r="BM1433" s="25" t="s">
        <v>84</v>
      </c>
      <c r="BR1433" s="25">
        <v>2.35</v>
      </c>
      <c r="BS1433" s="25" t="s">
        <v>728</v>
      </c>
    </row>
    <row r="1434" spans="2:71">
      <c r="B1434" s="46" t="s">
        <v>1173</v>
      </c>
      <c r="C1434" s="25" t="s">
        <v>96</v>
      </c>
      <c r="D1434">
        <v>9</v>
      </c>
      <c r="E1434" s="41">
        <v>44176</v>
      </c>
      <c r="F1434" s="41">
        <v>44120</v>
      </c>
      <c r="G1434" s="41">
        <v>44485</v>
      </c>
      <c r="H1434" s="25" t="s">
        <v>1174</v>
      </c>
      <c r="J1434" s="25" t="s">
        <v>1175</v>
      </c>
      <c r="L1434" s="25" t="s">
        <v>1176</v>
      </c>
      <c r="M1434" s="25" t="s">
        <v>303</v>
      </c>
      <c r="N1434">
        <v>92868</v>
      </c>
      <c r="R1434">
        <v>300000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15000</v>
      </c>
      <c r="AA1434">
        <v>30000</v>
      </c>
      <c r="AB1434">
        <v>0</v>
      </c>
      <c r="AC1434">
        <v>0</v>
      </c>
      <c r="AD1434">
        <v>15000</v>
      </c>
      <c r="AE1434">
        <v>30000</v>
      </c>
      <c r="AF1434">
        <v>0</v>
      </c>
      <c r="AH1434">
        <v>2019</v>
      </c>
      <c r="AI1434" s="25" t="s">
        <v>94</v>
      </c>
      <c r="AJ1434" t="s">
        <v>1287</v>
      </c>
      <c r="AK1434" s="11">
        <v>3727.53</v>
      </c>
      <c r="AL1434" s="11">
        <v>0</v>
      </c>
      <c r="AM1434" s="11">
        <v>9.2799999999999994</v>
      </c>
      <c r="AN1434" s="11">
        <v>9.2799999999999994</v>
      </c>
      <c r="AO1434" s="11">
        <v>0</v>
      </c>
      <c r="AP1434" s="11">
        <v>3746.09</v>
      </c>
      <c r="AQ1434" s="10">
        <v>15</v>
      </c>
      <c r="AR1434" s="11">
        <f t="shared" si="206"/>
        <v>561.9135</v>
      </c>
      <c r="AS1434" s="13">
        <v>44408</v>
      </c>
      <c r="AT1434" s="10">
        <f t="shared" si="207"/>
        <v>232</v>
      </c>
      <c r="AU1434" s="15"/>
      <c r="AV1434" s="11">
        <f t="shared" si="203"/>
        <v>2381.08</v>
      </c>
      <c r="AW1434" s="25" t="s">
        <v>684</v>
      </c>
      <c r="AY1434" s="16">
        <v>44408</v>
      </c>
      <c r="AZ1434" s="25" t="s">
        <v>684</v>
      </c>
      <c r="BA1434" s="25"/>
      <c r="BH1434" s="25" t="s">
        <v>1175</v>
      </c>
      <c r="BJ1434" s="25" t="s">
        <v>1176</v>
      </c>
      <c r="BK1434" s="25" t="s">
        <v>303</v>
      </c>
      <c r="BL1434">
        <v>92868</v>
      </c>
      <c r="BM1434" s="25" t="s">
        <v>84</v>
      </c>
      <c r="BR1434" s="25">
        <v>2.35</v>
      </c>
      <c r="BS1434" s="25" t="s">
        <v>728</v>
      </c>
    </row>
    <row r="1435" spans="2:71">
      <c r="B1435" s="46" t="s">
        <v>1173</v>
      </c>
      <c r="C1435" s="25" t="s">
        <v>96</v>
      </c>
      <c r="D1435">
        <v>10</v>
      </c>
      <c r="E1435" s="41">
        <v>44181</v>
      </c>
      <c r="F1435" s="41">
        <v>44120</v>
      </c>
      <c r="G1435" s="41">
        <v>44485</v>
      </c>
      <c r="H1435" s="25" t="s">
        <v>1174</v>
      </c>
      <c r="J1435" s="25" t="s">
        <v>1175</v>
      </c>
      <c r="L1435" s="25" t="s">
        <v>1176</v>
      </c>
      <c r="M1435" s="25" t="s">
        <v>303</v>
      </c>
      <c r="N1435">
        <v>92868</v>
      </c>
      <c r="R1435">
        <v>300000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15000</v>
      </c>
      <c r="AA1435">
        <v>30000</v>
      </c>
      <c r="AB1435">
        <v>0</v>
      </c>
      <c r="AC1435">
        <v>0</v>
      </c>
      <c r="AD1435">
        <v>15000</v>
      </c>
      <c r="AE1435">
        <v>30000</v>
      </c>
      <c r="AF1435">
        <v>0</v>
      </c>
      <c r="AH1435">
        <v>2015</v>
      </c>
      <c r="AI1435" s="25" t="s">
        <v>94</v>
      </c>
      <c r="AJ1435" t="s">
        <v>1288</v>
      </c>
      <c r="AK1435" s="11">
        <v>3667.22</v>
      </c>
      <c r="AL1435" s="11">
        <v>0</v>
      </c>
      <c r="AM1435" s="11">
        <v>9.1300000000000008</v>
      </c>
      <c r="AN1435" s="11">
        <v>9.1300000000000008</v>
      </c>
      <c r="AO1435" s="11">
        <v>0</v>
      </c>
      <c r="AP1435" s="11">
        <v>3685.48</v>
      </c>
      <c r="AQ1435" s="10">
        <v>15</v>
      </c>
      <c r="AR1435" s="11">
        <f t="shared" si="206"/>
        <v>552.822</v>
      </c>
      <c r="AS1435" s="13">
        <v>44408</v>
      </c>
      <c r="AT1435" s="10">
        <f t="shared" si="207"/>
        <v>227</v>
      </c>
      <c r="AU1435" s="15"/>
      <c r="AV1435" s="11">
        <f t="shared" si="203"/>
        <v>2292.0700000000002</v>
      </c>
      <c r="AW1435" s="25" t="s">
        <v>684</v>
      </c>
      <c r="AY1435" s="16">
        <v>44408</v>
      </c>
      <c r="AZ1435" s="25" t="s">
        <v>684</v>
      </c>
      <c r="BA1435" s="25"/>
      <c r="BH1435" s="25" t="s">
        <v>1175</v>
      </c>
      <c r="BJ1435" s="25" t="s">
        <v>1176</v>
      </c>
      <c r="BK1435" s="25" t="s">
        <v>303</v>
      </c>
      <c r="BL1435">
        <v>92868</v>
      </c>
      <c r="BM1435" s="25" t="s">
        <v>84</v>
      </c>
      <c r="BR1435" s="25">
        <v>2.35</v>
      </c>
      <c r="BS1435" s="25" t="s">
        <v>728</v>
      </c>
    </row>
    <row r="1436" spans="2:71">
      <c r="B1436" s="46" t="s">
        <v>1173</v>
      </c>
      <c r="C1436" s="25" t="s">
        <v>96</v>
      </c>
      <c r="D1436">
        <v>11</v>
      </c>
      <c r="E1436" s="41">
        <v>44186</v>
      </c>
      <c r="F1436" s="41">
        <v>44120</v>
      </c>
      <c r="G1436" s="41">
        <v>44485</v>
      </c>
      <c r="H1436" s="25" t="s">
        <v>1174</v>
      </c>
      <c r="J1436" s="25" t="s">
        <v>1175</v>
      </c>
      <c r="L1436" s="25" t="s">
        <v>1176</v>
      </c>
      <c r="M1436" s="25" t="s">
        <v>303</v>
      </c>
      <c r="N1436">
        <v>92868</v>
      </c>
      <c r="R1436">
        <v>300000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15000</v>
      </c>
      <c r="AA1436">
        <v>30000</v>
      </c>
      <c r="AB1436">
        <v>0</v>
      </c>
      <c r="AC1436">
        <v>0</v>
      </c>
      <c r="AD1436">
        <v>15000</v>
      </c>
      <c r="AE1436">
        <v>30000</v>
      </c>
      <c r="AF1436">
        <v>0</v>
      </c>
      <c r="AH1436">
        <v>2016</v>
      </c>
      <c r="AI1436" s="25" t="s">
        <v>1183</v>
      </c>
      <c r="AJ1436" t="s">
        <v>1289</v>
      </c>
      <c r="AK1436" s="11">
        <v>3606.9</v>
      </c>
      <c r="AL1436" s="11">
        <v>0</v>
      </c>
      <c r="AM1436" s="11">
        <v>8.98</v>
      </c>
      <c r="AN1436" s="11">
        <v>8.98</v>
      </c>
      <c r="AO1436" s="11">
        <v>0</v>
      </c>
      <c r="AP1436" s="11">
        <v>3624.86</v>
      </c>
      <c r="AQ1436" s="10">
        <v>15</v>
      </c>
      <c r="AR1436" s="11">
        <f t="shared" si="206"/>
        <v>543.72900000000004</v>
      </c>
      <c r="AS1436" s="13">
        <v>44408</v>
      </c>
      <c r="AT1436" s="10">
        <f t="shared" si="207"/>
        <v>222</v>
      </c>
      <c r="AU1436" s="15"/>
      <c r="AV1436" s="11">
        <f t="shared" si="203"/>
        <v>2204.71</v>
      </c>
      <c r="AW1436" s="25" t="s">
        <v>684</v>
      </c>
      <c r="AY1436" s="16">
        <v>44408</v>
      </c>
      <c r="AZ1436" s="25" t="s">
        <v>684</v>
      </c>
      <c r="BA1436" s="25"/>
      <c r="BH1436" s="25" t="s">
        <v>1175</v>
      </c>
      <c r="BJ1436" s="25" t="s">
        <v>1176</v>
      </c>
      <c r="BK1436" s="25" t="s">
        <v>303</v>
      </c>
      <c r="BL1436">
        <v>92868</v>
      </c>
      <c r="BM1436" s="25" t="s">
        <v>84</v>
      </c>
      <c r="BR1436" s="25">
        <v>2.35</v>
      </c>
      <c r="BS1436" s="25" t="s">
        <v>728</v>
      </c>
    </row>
    <row r="1437" spans="2:71">
      <c r="B1437" s="46" t="s">
        <v>1173</v>
      </c>
      <c r="C1437" s="25" t="s">
        <v>96</v>
      </c>
      <c r="D1437">
        <v>12</v>
      </c>
      <c r="E1437" s="41">
        <v>44195</v>
      </c>
      <c r="F1437" s="41">
        <v>44120</v>
      </c>
      <c r="G1437" s="41">
        <v>44485</v>
      </c>
      <c r="H1437" s="25" t="s">
        <v>1174</v>
      </c>
      <c r="J1437" s="25" t="s">
        <v>1175</v>
      </c>
      <c r="L1437" s="25" t="s">
        <v>1176</v>
      </c>
      <c r="M1437" s="25" t="s">
        <v>303</v>
      </c>
      <c r="N1437">
        <v>92868</v>
      </c>
      <c r="R1437">
        <v>300000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15000</v>
      </c>
      <c r="AA1437">
        <v>30000</v>
      </c>
      <c r="AB1437">
        <v>0</v>
      </c>
      <c r="AC1437">
        <v>0</v>
      </c>
      <c r="AD1437">
        <v>15000</v>
      </c>
      <c r="AE1437">
        <v>30000</v>
      </c>
      <c r="AF1437">
        <v>0</v>
      </c>
      <c r="AH1437">
        <v>2015</v>
      </c>
      <c r="AI1437" s="25" t="s">
        <v>87</v>
      </c>
      <c r="AJ1437" t="s">
        <v>1290</v>
      </c>
      <c r="AK1437" s="11">
        <v>3498.33</v>
      </c>
      <c r="AL1437" s="11">
        <v>0</v>
      </c>
      <c r="AM1437" s="11">
        <v>8.7100000000000009</v>
      </c>
      <c r="AN1437" s="11">
        <v>8.7100000000000009</v>
      </c>
      <c r="AO1437" s="11">
        <v>0</v>
      </c>
      <c r="AP1437" s="11">
        <v>3515.75</v>
      </c>
      <c r="AQ1437" s="10">
        <v>15</v>
      </c>
      <c r="AR1437" s="11">
        <f t="shared" si="206"/>
        <v>527.36249999999995</v>
      </c>
      <c r="AS1437" s="13">
        <v>44408</v>
      </c>
      <c r="AT1437" s="10">
        <f t="shared" si="207"/>
        <v>213</v>
      </c>
      <c r="AU1437" s="15"/>
      <c r="AV1437" s="11">
        <f t="shared" si="203"/>
        <v>2051.66</v>
      </c>
      <c r="AW1437" s="25" t="s">
        <v>684</v>
      </c>
      <c r="AY1437" s="16">
        <v>44408</v>
      </c>
      <c r="AZ1437" s="25" t="s">
        <v>684</v>
      </c>
      <c r="BA1437" s="25"/>
      <c r="BH1437" s="25" t="s">
        <v>1175</v>
      </c>
      <c r="BJ1437" s="25" t="s">
        <v>1176</v>
      </c>
      <c r="BK1437" s="25" t="s">
        <v>303</v>
      </c>
      <c r="BL1437">
        <v>92868</v>
      </c>
      <c r="BM1437" s="25" t="s">
        <v>84</v>
      </c>
      <c r="BR1437" s="25">
        <v>2.35</v>
      </c>
      <c r="BS1437" s="25" t="s">
        <v>728</v>
      </c>
    </row>
    <row r="1438" spans="2:71">
      <c r="B1438" s="46" t="s">
        <v>1173</v>
      </c>
      <c r="C1438" s="25" t="s">
        <v>96</v>
      </c>
      <c r="D1438">
        <v>12</v>
      </c>
      <c r="E1438" s="41">
        <v>44195</v>
      </c>
      <c r="F1438" s="41">
        <v>44120</v>
      </c>
      <c r="G1438" s="41">
        <v>44485</v>
      </c>
      <c r="H1438" s="25" t="s">
        <v>1174</v>
      </c>
      <c r="J1438" s="25" t="s">
        <v>1175</v>
      </c>
      <c r="L1438" s="25" t="s">
        <v>1176</v>
      </c>
      <c r="M1438" s="25" t="s">
        <v>303</v>
      </c>
      <c r="N1438">
        <v>92868</v>
      </c>
      <c r="R1438">
        <v>300000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15000</v>
      </c>
      <c r="AA1438">
        <v>30000</v>
      </c>
      <c r="AB1438">
        <v>0</v>
      </c>
      <c r="AC1438">
        <v>0</v>
      </c>
      <c r="AD1438">
        <v>15000</v>
      </c>
      <c r="AE1438">
        <v>30000</v>
      </c>
      <c r="AF1438">
        <v>0</v>
      </c>
      <c r="AH1438">
        <v>2015</v>
      </c>
      <c r="AI1438" s="25" t="s">
        <v>87</v>
      </c>
      <c r="AJ1438" t="s">
        <v>1291</v>
      </c>
      <c r="AK1438" s="11">
        <v>3498.33</v>
      </c>
      <c r="AL1438" s="11">
        <v>0</v>
      </c>
      <c r="AM1438" s="11">
        <v>8.7100000000000009</v>
      </c>
      <c r="AN1438" s="11">
        <v>8.7100000000000009</v>
      </c>
      <c r="AO1438" s="11">
        <v>0</v>
      </c>
      <c r="AP1438" s="11">
        <v>3515.75</v>
      </c>
      <c r="AQ1438" s="10">
        <v>15</v>
      </c>
      <c r="AR1438" s="11">
        <f t="shared" si="206"/>
        <v>527.36249999999995</v>
      </c>
      <c r="AS1438" s="13">
        <v>44408</v>
      </c>
      <c r="AT1438" s="10">
        <f t="shared" si="207"/>
        <v>213</v>
      </c>
      <c r="AU1438" s="15"/>
      <c r="AV1438" s="11">
        <f t="shared" si="203"/>
        <v>2051.66</v>
      </c>
      <c r="AW1438" s="25" t="s">
        <v>684</v>
      </c>
      <c r="AY1438" s="16">
        <v>44408</v>
      </c>
      <c r="AZ1438" s="25" t="s">
        <v>684</v>
      </c>
      <c r="BA1438" s="25"/>
      <c r="BH1438" s="25" t="s">
        <v>1175</v>
      </c>
      <c r="BJ1438" s="25" t="s">
        <v>1176</v>
      </c>
      <c r="BK1438" s="25" t="s">
        <v>303</v>
      </c>
      <c r="BL1438">
        <v>92868</v>
      </c>
      <c r="BM1438" s="25" t="s">
        <v>84</v>
      </c>
      <c r="BR1438" s="25">
        <v>2.35</v>
      </c>
      <c r="BS1438" s="25" t="s">
        <v>728</v>
      </c>
    </row>
    <row r="1439" spans="2:71">
      <c r="B1439" s="46" t="s">
        <v>1173</v>
      </c>
      <c r="C1439" s="25" t="s">
        <v>96</v>
      </c>
      <c r="D1439">
        <v>12</v>
      </c>
      <c r="E1439" s="41">
        <v>44195</v>
      </c>
      <c r="F1439" s="41">
        <v>44120</v>
      </c>
      <c r="G1439" s="41">
        <v>44485</v>
      </c>
      <c r="H1439" s="25" t="s">
        <v>1174</v>
      </c>
      <c r="J1439" s="25" t="s">
        <v>1175</v>
      </c>
      <c r="L1439" s="25" t="s">
        <v>1176</v>
      </c>
      <c r="M1439" s="25" t="s">
        <v>303</v>
      </c>
      <c r="N1439">
        <v>92868</v>
      </c>
      <c r="R1439">
        <v>300000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15000</v>
      </c>
      <c r="AA1439">
        <v>30000</v>
      </c>
      <c r="AB1439">
        <v>0</v>
      </c>
      <c r="AC1439">
        <v>0</v>
      </c>
      <c r="AD1439">
        <v>15000</v>
      </c>
      <c r="AE1439">
        <v>30000</v>
      </c>
      <c r="AF1439">
        <v>0</v>
      </c>
      <c r="AH1439">
        <v>2015</v>
      </c>
      <c r="AI1439" s="25" t="s">
        <v>87</v>
      </c>
      <c r="AJ1439" t="s">
        <v>1292</v>
      </c>
      <c r="AK1439" s="11">
        <v>3498.33</v>
      </c>
      <c r="AL1439" s="11">
        <v>0</v>
      </c>
      <c r="AM1439" s="11">
        <v>8.7100000000000009</v>
      </c>
      <c r="AN1439" s="11">
        <v>8.7100000000000009</v>
      </c>
      <c r="AO1439" s="11">
        <v>0</v>
      </c>
      <c r="AP1439" s="11">
        <v>3515.75</v>
      </c>
      <c r="AQ1439" s="10">
        <v>15</v>
      </c>
      <c r="AR1439" s="11">
        <f t="shared" si="206"/>
        <v>527.36249999999995</v>
      </c>
      <c r="AS1439" s="13">
        <v>44408</v>
      </c>
      <c r="AT1439" s="10">
        <f t="shared" si="207"/>
        <v>213</v>
      </c>
      <c r="AU1439" s="15"/>
      <c r="AV1439" s="11">
        <f t="shared" si="203"/>
        <v>2051.66</v>
      </c>
      <c r="AW1439" s="25" t="s">
        <v>684</v>
      </c>
      <c r="AY1439" s="16">
        <v>44408</v>
      </c>
      <c r="AZ1439" s="25" t="s">
        <v>684</v>
      </c>
      <c r="BA1439" s="25"/>
      <c r="BH1439" s="25" t="s">
        <v>1175</v>
      </c>
      <c r="BJ1439" s="25" t="s">
        <v>1176</v>
      </c>
      <c r="BK1439" s="25" t="s">
        <v>303</v>
      </c>
      <c r="BL1439">
        <v>92868</v>
      </c>
      <c r="BM1439" s="25" t="s">
        <v>84</v>
      </c>
      <c r="BR1439" s="25">
        <v>2.35</v>
      </c>
      <c r="BS1439" s="25" t="s">
        <v>728</v>
      </c>
    </row>
    <row r="1440" spans="2:71">
      <c r="B1440" s="46" t="s">
        <v>1173</v>
      </c>
      <c r="C1440" s="25" t="s">
        <v>96</v>
      </c>
      <c r="D1440">
        <v>12</v>
      </c>
      <c r="E1440" s="41">
        <v>44195</v>
      </c>
      <c r="F1440" s="41">
        <v>44120</v>
      </c>
      <c r="G1440" s="41">
        <v>44485</v>
      </c>
      <c r="H1440" s="25" t="s">
        <v>1174</v>
      </c>
      <c r="J1440" s="25" t="s">
        <v>1175</v>
      </c>
      <c r="L1440" s="25" t="s">
        <v>1176</v>
      </c>
      <c r="M1440" s="25" t="s">
        <v>303</v>
      </c>
      <c r="N1440">
        <v>92868</v>
      </c>
      <c r="R1440">
        <v>300000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15000</v>
      </c>
      <c r="AA1440">
        <v>30000</v>
      </c>
      <c r="AB1440">
        <v>0</v>
      </c>
      <c r="AC1440">
        <v>0</v>
      </c>
      <c r="AD1440">
        <v>15000</v>
      </c>
      <c r="AE1440">
        <v>30000</v>
      </c>
      <c r="AF1440">
        <v>0</v>
      </c>
      <c r="AH1440">
        <v>2015</v>
      </c>
      <c r="AI1440" s="25" t="s">
        <v>110</v>
      </c>
      <c r="AJ1440" t="s">
        <v>1293</v>
      </c>
      <c r="AK1440" s="11">
        <v>3498.33</v>
      </c>
      <c r="AL1440" s="11">
        <v>0</v>
      </c>
      <c r="AM1440" s="11">
        <v>8.7100000000000009</v>
      </c>
      <c r="AN1440" s="11">
        <v>8.7100000000000009</v>
      </c>
      <c r="AO1440" s="11">
        <v>0</v>
      </c>
      <c r="AP1440" s="11">
        <v>3515.75</v>
      </c>
      <c r="AQ1440" s="10">
        <v>15</v>
      </c>
      <c r="AR1440" s="11">
        <f t="shared" si="206"/>
        <v>527.36249999999995</v>
      </c>
      <c r="AS1440" s="13">
        <v>44408</v>
      </c>
      <c r="AT1440" s="10">
        <f t="shared" si="207"/>
        <v>213</v>
      </c>
      <c r="AU1440" s="15"/>
      <c r="AV1440" s="11">
        <f t="shared" si="203"/>
        <v>2051.66</v>
      </c>
      <c r="AW1440" s="25" t="s">
        <v>684</v>
      </c>
      <c r="AY1440" s="16">
        <v>44408</v>
      </c>
      <c r="AZ1440" s="25" t="s">
        <v>684</v>
      </c>
      <c r="BA1440" s="25"/>
      <c r="BH1440" s="25" t="s">
        <v>1175</v>
      </c>
      <c r="BJ1440" s="25" t="s">
        <v>1176</v>
      </c>
      <c r="BK1440" s="25" t="s">
        <v>303</v>
      </c>
      <c r="BL1440">
        <v>92868</v>
      </c>
      <c r="BM1440" s="25" t="s">
        <v>84</v>
      </c>
      <c r="BR1440" s="25">
        <v>2.35</v>
      </c>
      <c r="BS1440" s="25" t="s">
        <v>728</v>
      </c>
    </row>
    <row r="1441" spans="2:71">
      <c r="B1441" s="46" t="s">
        <v>1173</v>
      </c>
      <c r="C1441" s="25" t="s">
        <v>96</v>
      </c>
      <c r="D1441">
        <v>12</v>
      </c>
      <c r="E1441" s="41">
        <v>44195</v>
      </c>
      <c r="F1441" s="41">
        <v>44120</v>
      </c>
      <c r="G1441" s="41">
        <v>44485</v>
      </c>
      <c r="H1441" s="25" t="s">
        <v>1174</v>
      </c>
      <c r="J1441" s="25" t="s">
        <v>1175</v>
      </c>
      <c r="L1441" s="25" t="s">
        <v>1176</v>
      </c>
      <c r="M1441" s="25" t="s">
        <v>303</v>
      </c>
      <c r="N1441">
        <v>92868</v>
      </c>
      <c r="R1441">
        <v>300000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15000</v>
      </c>
      <c r="AA1441">
        <v>30000</v>
      </c>
      <c r="AB1441">
        <v>0</v>
      </c>
      <c r="AC1441">
        <v>0</v>
      </c>
      <c r="AD1441">
        <v>15000</v>
      </c>
      <c r="AE1441">
        <v>30000</v>
      </c>
      <c r="AF1441">
        <v>0</v>
      </c>
      <c r="AH1441">
        <v>2014</v>
      </c>
      <c r="AI1441" s="25" t="s">
        <v>110</v>
      </c>
      <c r="AJ1441" t="s">
        <v>1294</v>
      </c>
      <c r="AK1441" s="11">
        <v>3498.33</v>
      </c>
      <c r="AL1441" s="11">
        <v>0</v>
      </c>
      <c r="AM1441" s="11">
        <v>8.7100000000000009</v>
      </c>
      <c r="AN1441" s="11">
        <v>8.7100000000000009</v>
      </c>
      <c r="AO1441" s="11">
        <v>0</v>
      </c>
      <c r="AP1441" s="11">
        <v>3515.75</v>
      </c>
      <c r="AQ1441" s="10">
        <v>15</v>
      </c>
      <c r="AR1441" s="11">
        <f t="shared" si="206"/>
        <v>527.36249999999995</v>
      </c>
      <c r="AS1441" s="13">
        <v>44408</v>
      </c>
      <c r="AT1441" s="10">
        <f t="shared" si="207"/>
        <v>213</v>
      </c>
      <c r="AU1441" s="15"/>
      <c r="AV1441" s="11">
        <f t="shared" si="203"/>
        <v>2051.66</v>
      </c>
      <c r="AW1441" s="25" t="s">
        <v>684</v>
      </c>
      <c r="AY1441" s="16">
        <v>44408</v>
      </c>
      <c r="AZ1441" s="25" t="s">
        <v>684</v>
      </c>
      <c r="BA1441" s="25"/>
      <c r="BH1441" s="25" t="s">
        <v>1175</v>
      </c>
      <c r="BJ1441" s="25" t="s">
        <v>1176</v>
      </c>
      <c r="BK1441" s="25" t="s">
        <v>303</v>
      </c>
      <c r="BL1441">
        <v>92868</v>
      </c>
      <c r="BM1441" s="25" t="s">
        <v>84</v>
      </c>
      <c r="BR1441" s="25">
        <v>2.35</v>
      </c>
      <c r="BS1441" s="25" t="s">
        <v>728</v>
      </c>
    </row>
    <row r="1442" spans="2:71">
      <c r="B1442" s="46" t="s">
        <v>1173</v>
      </c>
      <c r="C1442" s="25" t="s">
        <v>96</v>
      </c>
      <c r="D1442">
        <v>12</v>
      </c>
      <c r="E1442" s="41">
        <v>44195</v>
      </c>
      <c r="F1442" s="41">
        <v>44120</v>
      </c>
      <c r="G1442" s="41">
        <v>44485</v>
      </c>
      <c r="H1442" s="25" t="s">
        <v>1174</v>
      </c>
      <c r="J1442" s="25" t="s">
        <v>1175</v>
      </c>
      <c r="L1442" s="25" t="s">
        <v>1176</v>
      </c>
      <c r="M1442" s="25" t="s">
        <v>303</v>
      </c>
      <c r="N1442">
        <v>92868</v>
      </c>
      <c r="R1442">
        <v>300000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15000</v>
      </c>
      <c r="AA1442">
        <v>30000</v>
      </c>
      <c r="AB1442">
        <v>0</v>
      </c>
      <c r="AC1442">
        <v>0</v>
      </c>
      <c r="AD1442">
        <v>15000</v>
      </c>
      <c r="AE1442">
        <v>30000</v>
      </c>
      <c r="AF1442">
        <v>0</v>
      </c>
      <c r="AH1442">
        <v>2014</v>
      </c>
      <c r="AI1442" s="25" t="s">
        <v>110</v>
      </c>
      <c r="AJ1442" t="s">
        <v>1295</v>
      </c>
      <c r="AK1442" s="11">
        <v>3498.33</v>
      </c>
      <c r="AL1442" s="11">
        <v>0</v>
      </c>
      <c r="AM1442" s="11">
        <v>8.7100000000000009</v>
      </c>
      <c r="AN1442" s="11">
        <v>8.7100000000000009</v>
      </c>
      <c r="AO1442" s="11">
        <v>0</v>
      </c>
      <c r="AP1442" s="11">
        <v>3515.75</v>
      </c>
      <c r="AQ1442" s="10">
        <v>15</v>
      </c>
      <c r="AR1442" s="11">
        <f t="shared" si="206"/>
        <v>527.36249999999995</v>
      </c>
      <c r="AS1442" s="13">
        <v>44408</v>
      </c>
      <c r="AT1442" s="10">
        <f t="shared" si="207"/>
        <v>213</v>
      </c>
      <c r="AU1442" s="15"/>
      <c r="AV1442" s="11">
        <f t="shared" si="203"/>
        <v>2051.66</v>
      </c>
      <c r="AW1442" s="25" t="s">
        <v>684</v>
      </c>
      <c r="AY1442" s="16">
        <v>44408</v>
      </c>
      <c r="AZ1442" s="25" t="s">
        <v>684</v>
      </c>
      <c r="BA1442" s="25"/>
      <c r="BH1442" s="25" t="s">
        <v>1175</v>
      </c>
      <c r="BJ1442" s="25" t="s">
        <v>1176</v>
      </c>
      <c r="BK1442" s="25" t="s">
        <v>303</v>
      </c>
      <c r="BL1442">
        <v>92868</v>
      </c>
      <c r="BM1442" s="25" t="s">
        <v>84</v>
      </c>
      <c r="BR1442" s="25">
        <v>2.35</v>
      </c>
      <c r="BS1442" s="25" t="s">
        <v>728</v>
      </c>
    </row>
    <row r="1443" spans="2:71">
      <c r="B1443" s="46" t="s">
        <v>1173</v>
      </c>
      <c r="C1443" s="25" t="s">
        <v>96</v>
      </c>
      <c r="D1443">
        <v>12</v>
      </c>
      <c r="E1443" s="41">
        <v>44195</v>
      </c>
      <c r="F1443" s="41">
        <v>44120</v>
      </c>
      <c r="G1443" s="41">
        <v>44485</v>
      </c>
      <c r="H1443" s="25" t="s">
        <v>1174</v>
      </c>
      <c r="J1443" s="25" t="s">
        <v>1175</v>
      </c>
      <c r="L1443" s="25" t="s">
        <v>1176</v>
      </c>
      <c r="M1443" s="25" t="s">
        <v>303</v>
      </c>
      <c r="N1443">
        <v>92868</v>
      </c>
      <c r="R1443">
        <v>300000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15000</v>
      </c>
      <c r="AA1443">
        <v>30000</v>
      </c>
      <c r="AB1443">
        <v>0</v>
      </c>
      <c r="AC1443">
        <v>0</v>
      </c>
      <c r="AD1443">
        <v>15000</v>
      </c>
      <c r="AE1443">
        <v>30000</v>
      </c>
      <c r="AF1443">
        <v>0</v>
      </c>
      <c r="AH1443">
        <v>2014</v>
      </c>
      <c r="AI1443" s="25" t="s">
        <v>110</v>
      </c>
      <c r="AJ1443" t="s">
        <v>1296</v>
      </c>
      <c r="AK1443" s="11">
        <v>3498.33</v>
      </c>
      <c r="AL1443" s="11">
        <v>0</v>
      </c>
      <c r="AM1443" s="11">
        <v>8.7100000000000009</v>
      </c>
      <c r="AN1443" s="11">
        <v>8.7100000000000009</v>
      </c>
      <c r="AO1443" s="11">
        <v>0</v>
      </c>
      <c r="AP1443" s="11">
        <v>3515.75</v>
      </c>
      <c r="AQ1443" s="10">
        <v>15</v>
      </c>
      <c r="AR1443" s="11">
        <f t="shared" si="206"/>
        <v>527.36249999999995</v>
      </c>
      <c r="AS1443" s="13">
        <v>44408</v>
      </c>
      <c r="AT1443" s="10">
        <f t="shared" si="207"/>
        <v>213</v>
      </c>
      <c r="AU1443" s="15"/>
      <c r="AV1443" s="11">
        <f t="shared" si="203"/>
        <v>2051.66</v>
      </c>
      <c r="AW1443" s="25" t="s">
        <v>684</v>
      </c>
      <c r="AY1443" s="16">
        <v>44408</v>
      </c>
      <c r="AZ1443" s="25" t="s">
        <v>684</v>
      </c>
      <c r="BA1443" s="25"/>
      <c r="BH1443" s="25" t="s">
        <v>1175</v>
      </c>
      <c r="BJ1443" s="25" t="s">
        <v>1176</v>
      </c>
      <c r="BK1443" s="25" t="s">
        <v>303</v>
      </c>
      <c r="BL1443">
        <v>92868</v>
      </c>
      <c r="BM1443" s="25" t="s">
        <v>84</v>
      </c>
      <c r="BR1443" s="25">
        <v>2.35</v>
      </c>
      <c r="BS1443" s="25" t="s">
        <v>728</v>
      </c>
    </row>
    <row r="1444" spans="2:71">
      <c r="B1444" s="46" t="s">
        <v>1173</v>
      </c>
      <c r="C1444" s="25" t="s">
        <v>96</v>
      </c>
      <c r="D1444">
        <v>13</v>
      </c>
      <c r="E1444" s="41">
        <v>44196</v>
      </c>
      <c r="F1444" s="41">
        <v>44120</v>
      </c>
      <c r="G1444" s="41">
        <v>44485</v>
      </c>
      <c r="H1444" s="25" t="s">
        <v>1174</v>
      </c>
      <c r="J1444" s="25" t="s">
        <v>1175</v>
      </c>
      <c r="L1444" s="25" t="s">
        <v>1176</v>
      </c>
      <c r="M1444" s="25" t="s">
        <v>303</v>
      </c>
      <c r="N1444">
        <v>92868</v>
      </c>
      <c r="R1444">
        <v>300000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15000</v>
      </c>
      <c r="AA1444">
        <v>30000</v>
      </c>
      <c r="AB1444">
        <v>0</v>
      </c>
      <c r="AC1444">
        <v>0</v>
      </c>
      <c r="AD1444">
        <v>15000</v>
      </c>
      <c r="AE1444">
        <v>30000</v>
      </c>
      <c r="AF1444">
        <v>0</v>
      </c>
      <c r="AH1444">
        <v>2017</v>
      </c>
      <c r="AI1444" s="25" t="s">
        <v>94</v>
      </c>
      <c r="AJ1444" t="s">
        <v>1297</v>
      </c>
      <c r="AK1444" s="11">
        <v>3486.27</v>
      </c>
      <c r="AL1444" s="11">
        <v>0</v>
      </c>
      <c r="AM1444" s="11">
        <v>8.68</v>
      </c>
      <c r="AN1444" s="11">
        <v>8.68</v>
      </c>
      <c r="AO1444" s="11">
        <v>0</v>
      </c>
      <c r="AP1444" s="11">
        <v>3503.63</v>
      </c>
      <c r="AQ1444" s="10">
        <v>15</v>
      </c>
      <c r="AR1444" s="11">
        <f t="shared" si="206"/>
        <v>525.54449999999997</v>
      </c>
      <c r="AS1444" s="13">
        <v>44408</v>
      </c>
      <c r="AT1444" s="10">
        <f t="shared" si="207"/>
        <v>212</v>
      </c>
      <c r="AU1444" s="15"/>
      <c r="AV1444" s="11">
        <f t="shared" si="203"/>
        <v>2034.99</v>
      </c>
      <c r="AW1444" s="25" t="s">
        <v>684</v>
      </c>
      <c r="AY1444" s="16">
        <v>44408</v>
      </c>
      <c r="AZ1444" s="25" t="s">
        <v>684</v>
      </c>
      <c r="BA1444" s="25"/>
      <c r="BH1444" s="25" t="s">
        <v>1175</v>
      </c>
      <c r="BJ1444" s="25" t="s">
        <v>1176</v>
      </c>
      <c r="BK1444" s="25" t="s">
        <v>303</v>
      </c>
      <c r="BL1444">
        <v>92868</v>
      </c>
      <c r="BM1444" s="25" t="s">
        <v>84</v>
      </c>
      <c r="BR1444" s="25">
        <v>2.35</v>
      </c>
      <c r="BS1444" s="25" t="s">
        <v>728</v>
      </c>
    </row>
    <row r="1445" spans="2:71">
      <c r="B1445" s="46" t="s">
        <v>1173</v>
      </c>
      <c r="C1445" s="25" t="s">
        <v>96</v>
      </c>
      <c r="D1445">
        <v>13</v>
      </c>
      <c r="E1445" s="41">
        <v>44196</v>
      </c>
      <c r="F1445" s="41">
        <v>44120</v>
      </c>
      <c r="G1445" s="41">
        <v>44485</v>
      </c>
      <c r="H1445" s="25" t="s">
        <v>1174</v>
      </c>
      <c r="J1445" s="25" t="s">
        <v>1175</v>
      </c>
      <c r="L1445" s="25" t="s">
        <v>1176</v>
      </c>
      <c r="M1445" s="25" t="s">
        <v>303</v>
      </c>
      <c r="N1445">
        <v>92868</v>
      </c>
      <c r="R1445">
        <v>300000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15000</v>
      </c>
      <c r="AA1445">
        <v>30000</v>
      </c>
      <c r="AB1445">
        <v>0</v>
      </c>
      <c r="AC1445">
        <v>0</v>
      </c>
      <c r="AD1445">
        <v>15000</v>
      </c>
      <c r="AE1445">
        <v>30000</v>
      </c>
      <c r="AF1445">
        <v>0</v>
      </c>
      <c r="AH1445">
        <v>2018</v>
      </c>
      <c r="AI1445" s="25" t="s">
        <v>94</v>
      </c>
      <c r="AJ1445" t="s">
        <v>1298</v>
      </c>
      <c r="AK1445" s="11">
        <v>3486.27</v>
      </c>
      <c r="AL1445" s="11">
        <v>0</v>
      </c>
      <c r="AM1445" s="11">
        <v>8.68</v>
      </c>
      <c r="AN1445" s="11">
        <v>8.68</v>
      </c>
      <c r="AO1445" s="11">
        <v>0</v>
      </c>
      <c r="AP1445" s="11">
        <v>3503.63</v>
      </c>
      <c r="AQ1445" s="10">
        <v>15</v>
      </c>
      <c r="AR1445" s="11">
        <f t="shared" si="206"/>
        <v>525.54449999999997</v>
      </c>
      <c r="AS1445" s="13">
        <v>44408</v>
      </c>
      <c r="AT1445" s="10">
        <f t="shared" si="207"/>
        <v>212</v>
      </c>
      <c r="AU1445" s="15"/>
      <c r="AV1445" s="11">
        <f t="shared" si="203"/>
        <v>2034.99</v>
      </c>
      <c r="AW1445" s="25" t="s">
        <v>684</v>
      </c>
      <c r="AY1445" s="16">
        <v>44408</v>
      </c>
      <c r="AZ1445" s="25" t="s">
        <v>684</v>
      </c>
      <c r="BA1445" s="25"/>
      <c r="BH1445" s="25" t="s">
        <v>1175</v>
      </c>
      <c r="BJ1445" s="25" t="s">
        <v>1176</v>
      </c>
      <c r="BK1445" s="25" t="s">
        <v>303</v>
      </c>
      <c r="BL1445">
        <v>92868</v>
      </c>
      <c r="BM1445" s="25" t="s">
        <v>84</v>
      </c>
      <c r="BR1445" s="25">
        <v>2.35</v>
      </c>
      <c r="BS1445" s="25" t="s">
        <v>728</v>
      </c>
    </row>
    <row r="1446" spans="2:71">
      <c r="B1446" s="46" t="s">
        <v>1173</v>
      </c>
      <c r="C1446" s="25" t="s">
        <v>96</v>
      </c>
      <c r="D1446">
        <v>14</v>
      </c>
      <c r="E1446" s="41">
        <v>44200</v>
      </c>
      <c r="F1446" s="41">
        <v>44120</v>
      </c>
      <c r="G1446" s="41">
        <v>44485</v>
      </c>
      <c r="H1446" s="25" t="s">
        <v>1174</v>
      </c>
      <c r="J1446" s="25" t="s">
        <v>1175</v>
      </c>
      <c r="L1446" s="25" t="s">
        <v>1176</v>
      </c>
      <c r="M1446" s="25" t="s">
        <v>303</v>
      </c>
      <c r="N1446">
        <v>92868</v>
      </c>
      <c r="R1446">
        <v>300000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15000</v>
      </c>
      <c r="AA1446">
        <v>30000</v>
      </c>
      <c r="AB1446">
        <v>0</v>
      </c>
      <c r="AC1446">
        <v>0</v>
      </c>
      <c r="AD1446">
        <v>15000</v>
      </c>
      <c r="AE1446">
        <v>30000</v>
      </c>
      <c r="AF1446">
        <v>0</v>
      </c>
      <c r="AH1446">
        <v>2016</v>
      </c>
      <c r="AI1446" s="25" t="s">
        <v>94</v>
      </c>
      <c r="AJ1446" t="s">
        <v>1357</v>
      </c>
      <c r="AK1446" s="11">
        <v>3437.95</v>
      </c>
      <c r="AL1446" s="11">
        <v>0</v>
      </c>
      <c r="AM1446" s="11">
        <v>8.59</v>
      </c>
      <c r="AN1446" s="11">
        <v>8.59</v>
      </c>
      <c r="AO1446" s="11">
        <v>0</v>
      </c>
      <c r="AP1446" s="11">
        <v>3455.13</v>
      </c>
      <c r="AQ1446" s="10">
        <v>15</v>
      </c>
      <c r="AR1446" s="11">
        <f t="shared" ref="AR1446:AR1469" si="208">AP1446*AQ1446%</f>
        <v>518.26949999999999</v>
      </c>
      <c r="AS1446" s="13">
        <v>44408</v>
      </c>
      <c r="AT1446" s="10">
        <f t="shared" ref="AT1446:AT1469" si="209">AS1446-E1446</f>
        <v>208</v>
      </c>
      <c r="AU1446" s="15"/>
      <c r="AV1446" s="11">
        <f t="shared" si="203"/>
        <v>1968.95</v>
      </c>
      <c r="AW1446" s="25" t="s">
        <v>684</v>
      </c>
      <c r="AY1446" s="16">
        <v>44408</v>
      </c>
      <c r="AZ1446" s="25" t="s">
        <v>684</v>
      </c>
      <c r="BA1446" s="25"/>
      <c r="BH1446" s="25" t="s">
        <v>1175</v>
      </c>
      <c r="BJ1446" s="25" t="s">
        <v>1176</v>
      </c>
      <c r="BK1446" s="25" t="s">
        <v>303</v>
      </c>
      <c r="BL1446">
        <v>92868</v>
      </c>
      <c r="BM1446" s="25" t="s">
        <v>84</v>
      </c>
      <c r="BR1446" s="25">
        <v>2.35</v>
      </c>
      <c r="BS1446" s="25" t="s">
        <v>728</v>
      </c>
    </row>
    <row r="1447" spans="2:71">
      <c r="B1447" s="46" t="s">
        <v>1173</v>
      </c>
      <c r="C1447" s="25" t="s">
        <v>96</v>
      </c>
      <c r="D1447">
        <v>14</v>
      </c>
      <c r="E1447" s="41">
        <v>44200</v>
      </c>
      <c r="F1447" s="41">
        <v>44120</v>
      </c>
      <c r="G1447" s="41">
        <v>44485</v>
      </c>
      <c r="H1447" s="25" t="s">
        <v>1174</v>
      </c>
      <c r="J1447" s="25" t="s">
        <v>1175</v>
      </c>
      <c r="L1447" s="25" t="s">
        <v>1176</v>
      </c>
      <c r="M1447" s="25" t="s">
        <v>303</v>
      </c>
      <c r="N1447">
        <v>92868</v>
      </c>
      <c r="R1447">
        <v>300000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15000</v>
      </c>
      <c r="AA1447">
        <v>30000</v>
      </c>
      <c r="AB1447">
        <v>0</v>
      </c>
      <c r="AC1447">
        <v>0</v>
      </c>
      <c r="AD1447">
        <v>15000</v>
      </c>
      <c r="AE1447">
        <v>30000</v>
      </c>
      <c r="AF1447">
        <v>0</v>
      </c>
      <c r="AH1447">
        <v>2017</v>
      </c>
      <c r="AI1447" s="25" t="s">
        <v>94</v>
      </c>
      <c r="AJ1447" t="s">
        <v>1358</v>
      </c>
      <c r="AK1447" s="11">
        <v>3437.95</v>
      </c>
      <c r="AL1447" s="11">
        <v>0</v>
      </c>
      <c r="AM1447" s="11">
        <v>8.59</v>
      </c>
      <c r="AN1447" s="11">
        <v>8.59</v>
      </c>
      <c r="AO1447" s="11">
        <v>0</v>
      </c>
      <c r="AP1447" s="11">
        <v>3455.13</v>
      </c>
      <c r="AQ1447" s="10">
        <v>15</v>
      </c>
      <c r="AR1447" s="11">
        <f t="shared" si="208"/>
        <v>518.26949999999999</v>
      </c>
      <c r="AS1447" s="13">
        <v>44408</v>
      </c>
      <c r="AT1447" s="10">
        <f t="shared" si="209"/>
        <v>208</v>
      </c>
      <c r="AU1447" s="15"/>
      <c r="AV1447" s="11">
        <f t="shared" si="203"/>
        <v>1968.95</v>
      </c>
      <c r="AW1447" s="25" t="s">
        <v>684</v>
      </c>
      <c r="AY1447" s="16">
        <v>44408</v>
      </c>
      <c r="AZ1447" s="25" t="s">
        <v>684</v>
      </c>
      <c r="BA1447" s="25"/>
      <c r="BH1447" s="25" t="s">
        <v>1175</v>
      </c>
      <c r="BJ1447" s="25" t="s">
        <v>1176</v>
      </c>
      <c r="BK1447" s="25" t="s">
        <v>303</v>
      </c>
      <c r="BL1447">
        <v>92868</v>
      </c>
      <c r="BM1447" s="25" t="s">
        <v>84</v>
      </c>
      <c r="BR1447" s="25">
        <v>2.35</v>
      </c>
      <c r="BS1447" s="25" t="s">
        <v>728</v>
      </c>
    </row>
    <row r="1448" spans="2:71">
      <c r="B1448" s="46" t="s">
        <v>1173</v>
      </c>
      <c r="C1448" s="25" t="s">
        <v>96</v>
      </c>
      <c r="D1448">
        <v>15</v>
      </c>
      <c r="E1448" s="41">
        <v>44201</v>
      </c>
      <c r="F1448" s="41">
        <v>44120</v>
      </c>
      <c r="G1448" s="41">
        <v>44485</v>
      </c>
      <c r="H1448" s="25" t="s">
        <v>1174</v>
      </c>
      <c r="J1448" s="25" t="s">
        <v>1175</v>
      </c>
      <c r="L1448" s="25" t="s">
        <v>1176</v>
      </c>
      <c r="M1448" s="25" t="s">
        <v>303</v>
      </c>
      <c r="N1448">
        <v>92868</v>
      </c>
      <c r="R1448">
        <v>300000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15000</v>
      </c>
      <c r="AA1448">
        <v>30000</v>
      </c>
      <c r="AB1448">
        <v>0</v>
      </c>
      <c r="AC1448">
        <v>0</v>
      </c>
      <c r="AD1448">
        <v>15000</v>
      </c>
      <c r="AE1448">
        <v>30000</v>
      </c>
      <c r="AF1448">
        <v>0</v>
      </c>
      <c r="AH1448">
        <v>2015</v>
      </c>
      <c r="AI1448" s="25" t="s">
        <v>87</v>
      </c>
      <c r="AJ1448" t="s">
        <v>1359</v>
      </c>
      <c r="AK1448" s="11">
        <v>3425.89</v>
      </c>
      <c r="AL1448" s="11">
        <v>0</v>
      </c>
      <c r="AM1448" s="11">
        <v>8.56</v>
      </c>
      <c r="AN1448" s="11">
        <v>8.56</v>
      </c>
      <c r="AO1448" s="11">
        <v>0</v>
      </c>
      <c r="AP1448" s="11">
        <v>3443.01</v>
      </c>
      <c r="AQ1448" s="10">
        <v>15</v>
      </c>
      <c r="AR1448" s="11">
        <f t="shared" si="208"/>
        <v>516.45150000000001</v>
      </c>
      <c r="AS1448" s="13">
        <v>44408</v>
      </c>
      <c r="AT1448" s="10">
        <f t="shared" si="209"/>
        <v>207</v>
      </c>
      <c r="AU1448" s="15"/>
      <c r="AV1448" s="11">
        <f t="shared" si="203"/>
        <v>1952.61</v>
      </c>
      <c r="AW1448" s="25" t="s">
        <v>684</v>
      </c>
      <c r="AY1448" s="16">
        <v>44408</v>
      </c>
      <c r="AZ1448" s="25" t="s">
        <v>684</v>
      </c>
      <c r="BA1448" s="25"/>
      <c r="BH1448" s="25" t="s">
        <v>1175</v>
      </c>
      <c r="BJ1448" s="25" t="s">
        <v>1176</v>
      </c>
      <c r="BK1448" s="25" t="s">
        <v>303</v>
      </c>
      <c r="BL1448">
        <v>92868</v>
      </c>
      <c r="BM1448" s="25" t="s">
        <v>84</v>
      </c>
      <c r="BR1448" s="25">
        <v>2.35</v>
      </c>
      <c r="BS1448" s="25" t="s">
        <v>728</v>
      </c>
    </row>
    <row r="1449" spans="2:71">
      <c r="B1449" s="46" t="s">
        <v>1173</v>
      </c>
      <c r="C1449" s="25" t="s">
        <v>96</v>
      </c>
      <c r="D1449">
        <v>23</v>
      </c>
      <c r="E1449" s="41">
        <v>44236</v>
      </c>
      <c r="F1449" s="41">
        <v>44120</v>
      </c>
      <c r="G1449" s="41">
        <v>44485</v>
      </c>
      <c r="H1449" s="25" t="s">
        <v>1174</v>
      </c>
      <c r="J1449" s="25" t="s">
        <v>1175</v>
      </c>
      <c r="L1449" s="25" t="s">
        <v>1176</v>
      </c>
      <c r="M1449" s="25" t="s">
        <v>303</v>
      </c>
      <c r="N1449">
        <v>92868</v>
      </c>
      <c r="R1449">
        <v>300000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15000</v>
      </c>
      <c r="AA1449">
        <v>30000</v>
      </c>
      <c r="AB1449">
        <v>0</v>
      </c>
      <c r="AC1449">
        <v>0</v>
      </c>
      <c r="AD1449">
        <v>15000</v>
      </c>
      <c r="AE1449">
        <v>30000</v>
      </c>
      <c r="AF1449">
        <v>0</v>
      </c>
      <c r="AH1449">
        <v>2015</v>
      </c>
      <c r="AI1449" s="25" t="s">
        <v>110</v>
      </c>
      <c r="AJ1449" t="s">
        <v>1404</v>
      </c>
      <c r="AK1449" s="11">
        <v>3003.7</v>
      </c>
      <c r="AL1449" s="11">
        <v>0</v>
      </c>
      <c r="AM1449" s="11">
        <v>7.5</v>
      </c>
      <c r="AN1449" s="11">
        <v>7.5</v>
      </c>
      <c r="AO1449" s="11">
        <v>0</v>
      </c>
      <c r="AP1449" s="11">
        <v>3018.7</v>
      </c>
      <c r="AQ1449" s="10">
        <v>15</v>
      </c>
      <c r="AR1449" s="11">
        <f t="shared" si="208"/>
        <v>452.80499999999995</v>
      </c>
      <c r="AS1449" s="13">
        <v>44408</v>
      </c>
      <c r="AT1449" s="10">
        <f t="shared" si="209"/>
        <v>172</v>
      </c>
      <c r="AU1449" s="15"/>
      <c r="AV1449" s="11">
        <f t="shared" si="203"/>
        <v>1422.51</v>
      </c>
      <c r="AW1449" s="25" t="s">
        <v>684</v>
      </c>
      <c r="AY1449" s="16">
        <v>44408</v>
      </c>
      <c r="AZ1449" s="25" t="s">
        <v>684</v>
      </c>
      <c r="BA1449" s="25"/>
      <c r="BH1449" s="25" t="s">
        <v>1175</v>
      </c>
      <c r="BJ1449" s="25" t="s">
        <v>1176</v>
      </c>
      <c r="BK1449" s="25" t="s">
        <v>303</v>
      </c>
      <c r="BL1449">
        <v>92868</v>
      </c>
      <c r="BM1449" s="25" t="s">
        <v>84</v>
      </c>
      <c r="BR1449" s="25">
        <v>2.35</v>
      </c>
      <c r="BS1449" s="25" t="s">
        <v>728</v>
      </c>
    </row>
    <row r="1450" spans="2:71">
      <c r="B1450" s="46" t="s">
        <v>1173</v>
      </c>
      <c r="C1450" s="25" t="s">
        <v>96</v>
      </c>
      <c r="D1450">
        <v>24</v>
      </c>
      <c r="E1450" s="41">
        <v>44251</v>
      </c>
      <c r="F1450" s="41">
        <v>44120</v>
      </c>
      <c r="G1450" s="41">
        <v>44485</v>
      </c>
      <c r="H1450" s="25" t="s">
        <v>1174</v>
      </c>
      <c r="J1450" s="25" t="s">
        <v>1175</v>
      </c>
      <c r="L1450" s="25" t="s">
        <v>1176</v>
      </c>
      <c r="M1450" s="25" t="s">
        <v>303</v>
      </c>
      <c r="N1450">
        <v>92868</v>
      </c>
      <c r="R1450">
        <v>300000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15000</v>
      </c>
      <c r="AA1450">
        <v>30000</v>
      </c>
      <c r="AB1450">
        <v>0</v>
      </c>
      <c r="AC1450">
        <v>0</v>
      </c>
      <c r="AD1450">
        <v>15000</v>
      </c>
      <c r="AE1450">
        <v>30000</v>
      </c>
      <c r="AF1450">
        <v>0</v>
      </c>
      <c r="AH1450">
        <v>2017</v>
      </c>
      <c r="AI1450" s="25" t="s">
        <v>110</v>
      </c>
      <c r="AJ1450" t="s">
        <v>1405</v>
      </c>
      <c r="AK1450" s="11">
        <v>2822.69</v>
      </c>
      <c r="AL1450" s="11">
        <v>0</v>
      </c>
      <c r="AM1450" s="11">
        <v>7.08</v>
      </c>
      <c r="AN1450" s="11">
        <v>7.08</v>
      </c>
      <c r="AO1450" s="11">
        <v>0</v>
      </c>
      <c r="AP1450" s="11">
        <v>2836.85</v>
      </c>
      <c r="AQ1450" s="10">
        <v>15</v>
      </c>
      <c r="AR1450" s="11">
        <f t="shared" si="208"/>
        <v>425.52749999999997</v>
      </c>
      <c r="AS1450" s="13">
        <v>44408</v>
      </c>
      <c r="AT1450" s="10">
        <f t="shared" si="209"/>
        <v>157</v>
      </c>
      <c r="AU1450" s="15"/>
      <c r="AV1450" s="11">
        <f t="shared" si="203"/>
        <v>1220.23</v>
      </c>
      <c r="AW1450" s="25" t="s">
        <v>684</v>
      </c>
      <c r="AY1450" s="16">
        <v>44408</v>
      </c>
      <c r="AZ1450" s="25" t="s">
        <v>684</v>
      </c>
      <c r="BA1450" s="25"/>
      <c r="BH1450" s="25" t="s">
        <v>1175</v>
      </c>
      <c r="BJ1450" s="25" t="s">
        <v>1176</v>
      </c>
      <c r="BK1450" s="25" t="s">
        <v>303</v>
      </c>
      <c r="BL1450">
        <v>92868</v>
      </c>
      <c r="BM1450" s="25" t="s">
        <v>84</v>
      </c>
      <c r="BR1450" s="25">
        <v>2.35</v>
      </c>
      <c r="BS1450" s="25" t="s">
        <v>728</v>
      </c>
    </row>
    <row r="1451" spans="2:71">
      <c r="B1451" s="46" t="s">
        <v>1173</v>
      </c>
      <c r="C1451" s="25" t="s">
        <v>96</v>
      </c>
      <c r="D1451">
        <v>24</v>
      </c>
      <c r="E1451" s="41">
        <v>44251</v>
      </c>
      <c r="F1451" s="41">
        <v>44120</v>
      </c>
      <c r="G1451" s="41">
        <v>44485</v>
      </c>
      <c r="H1451" s="25" t="s">
        <v>1174</v>
      </c>
      <c r="J1451" s="25" t="s">
        <v>1175</v>
      </c>
      <c r="L1451" s="25" t="s">
        <v>1176</v>
      </c>
      <c r="M1451" s="25" t="s">
        <v>303</v>
      </c>
      <c r="N1451">
        <v>92868</v>
      </c>
      <c r="R1451">
        <v>300000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15000</v>
      </c>
      <c r="AA1451">
        <v>30000</v>
      </c>
      <c r="AB1451">
        <v>0</v>
      </c>
      <c r="AC1451">
        <v>0</v>
      </c>
      <c r="AD1451">
        <v>15000</v>
      </c>
      <c r="AE1451">
        <v>30000</v>
      </c>
      <c r="AF1451">
        <v>0</v>
      </c>
      <c r="AH1451">
        <v>2015</v>
      </c>
      <c r="AI1451" s="25" t="s">
        <v>94</v>
      </c>
      <c r="AJ1451" t="s">
        <v>1406</v>
      </c>
      <c r="AK1451" s="11">
        <v>2822.69</v>
      </c>
      <c r="AL1451" s="11">
        <v>0</v>
      </c>
      <c r="AM1451" s="11">
        <v>7.08</v>
      </c>
      <c r="AN1451" s="11">
        <v>7.08</v>
      </c>
      <c r="AO1451" s="11">
        <v>0</v>
      </c>
      <c r="AP1451" s="11">
        <v>2836.85</v>
      </c>
      <c r="AQ1451" s="10">
        <v>15</v>
      </c>
      <c r="AR1451" s="11">
        <f t="shared" si="208"/>
        <v>425.52749999999997</v>
      </c>
      <c r="AS1451" s="13">
        <v>44408</v>
      </c>
      <c r="AT1451" s="10">
        <f t="shared" si="209"/>
        <v>157</v>
      </c>
      <c r="AU1451" s="15"/>
      <c r="AV1451" s="11">
        <f t="shared" si="203"/>
        <v>1220.23</v>
      </c>
      <c r="AW1451" s="25" t="s">
        <v>684</v>
      </c>
      <c r="AY1451" s="16">
        <v>44408</v>
      </c>
      <c r="AZ1451" s="25" t="s">
        <v>684</v>
      </c>
      <c r="BA1451" s="25"/>
      <c r="BH1451" s="25" t="s">
        <v>1175</v>
      </c>
      <c r="BJ1451" s="25" t="s">
        <v>1176</v>
      </c>
      <c r="BK1451" s="25" t="s">
        <v>303</v>
      </c>
      <c r="BL1451">
        <v>92868</v>
      </c>
      <c r="BM1451" s="25" t="s">
        <v>84</v>
      </c>
      <c r="BR1451" s="25">
        <v>2.35</v>
      </c>
      <c r="BS1451" s="25" t="s">
        <v>728</v>
      </c>
    </row>
    <row r="1452" spans="2:71">
      <c r="B1452" s="46" t="s">
        <v>1173</v>
      </c>
      <c r="C1452" s="25" t="s">
        <v>96</v>
      </c>
      <c r="D1452">
        <v>24</v>
      </c>
      <c r="E1452" s="41">
        <v>44251</v>
      </c>
      <c r="F1452" s="41">
        <v>44120</v>
      </c>
      <c r="G1452" s="41">
        <v>44485</v>
      </c>
      <c r="H1452" s="25" t="s">
        <v>1174</v>
      </c>
      <c r="J1452" s="25" t="s">
        <v>1175</v>
      </c>
      <c r="L1452" s="25" t="s">
        <v>1176</v>
      </c>
      <c r="M1452" s="25" t="s">
        <v>303</v>
      </c>
      <c r="N1452">
        <v>92868</v>
      </c>
      <c r="R1452">
        <v>300000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15000</v>
      </c>
      <c r="AA1452">
        <v>30000</v>
      </c>
      <c r="AB1452">
        <v>0</v>
      </c>
      <c r="AC1452">
        <v>0</v>
      </c>
      <c r="AD1452">
        <v>15000</v>
      </c>
      <c r="AE1452">
        <v>30000</v>
      </c>
      <c r="AF1452">
        <v>0</v>
      </c>
      <c r="AH1452">
        <v>2016</v>
      </c>
      <c r="AI1452" s="25" t="s">
        <v>110</v>
      </c>
      <c r="AJ1452" t="s">
        <v>1407</v>
      </c>
      <c r="AK1452" s="11">
        <v>2822.69</v>
      </c>
      <c r="AL1452" s="11">
        <v>0</v>
      </c>
      <c r="AM1452" s="11">
        <v>7.08</v>
      </c>
      <c r="AN1452" s="11">
        <v>7.08</v>
      </c>
      <c r="AO1452" s="11">
        <v>0</v>
      </c>
      <c r="AP1452" s="11">
        <v>2836.85</v>
      </c>
      <c r="AQ1452" s="10">
        <v>15</v>
      </c>
      <c r="AR1452" s="11">
        <f t="shared" si="208"/>
        <v>425.52749999999997</v>
      </c>
      <c r="AS1452" s="13">
        <v>44408</v>
      </c>
      <c r="AT1452" s="10">
        <f t="shared" si="209"/>
        <v>157</v>
      </c>
      <c r="AU1452" s="15"/>
      <c r="AV1452" s="11">
        <f t="shared" si="203"/>
        <v>1220.23</v>
      </c>
      <c r="AW1452" s="25" t="s">
        <v>684</v>
      </c>
      <c r="AY1452" s="16">
        <v>44408</v>
      </c>
      <c r="AZ1452" s="25" t="s">
        <v>684</v>
      </c>
      <c r="BA1452" s="25"/>
      <c r="BH1452" s="25" t="s">
        <v>1175</v>
      </c>
      <c r="BJ1452" s="25" t="s">
        <v>1176</v>
      </c>
      <c r="BK1452" s="25" t="s">
        <v>303</v>
      </c>
      <c r="BL1452">
        <v>92868</v>
      </c>
      <c r="BM1452" s="25" t="s">
        <v>84</v>
      </c>
      <c r="BR1452" s="25">
        <v>2.35</v>
      </c>
      <c r="BS1452" s="25" t="s">
        <v>728</v>
      </c>
    </row>
    <row r="1453" spans="2:71">
      <c r="B1453" s="46" t="s">
        <v>1173</v>
      </c>
      <c r="C1453" s="25" t="s">
        <v>96</v>
      </c>
      <c r="D1453">
        <v>24</v>
      </c>
      <c r="E1453" s="41">
        <v>44251</v>
      </c>
      <c r="F1453" s="41">
        <v>44120</v>
      </c>
      <c r="G1453" s="41">
        <v>44485</v>
      </c>
      <c r="H1453" s="25" t="s">
        <v>1174</v>
      </c>
      <c r="J1453" s="25" t="s">
        <v>1175</v>
      </c>
      <c r="L1453" s="25" t="s">
        <v>1176</v>
      </c>
      <c r="M1453" s="25" t="s">
        <v>303</v>
      </c>
      <c r="N1453">
        <v>92868</v>
      </c>
      <c r="R1453">
        <v>300000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15000</v>
      </c>
      <c r="AA1453">
        <v>30000</v>
      </c>
      <c r="AB1453">
        <v>0</v>
      </c>
      <c r="AC1453">
        <v>0</v>
      </c>
      <c r="AD1453">
        <v>15000</v>
      </c>
      <c r="AE1453">
        <v>30000</v>
      </c>
      <c r="AF1453">
        <v>0</v>
      </c>
      <c r="AH1453">
        <v>2015</v>
      </c>
      <c r="AI1453" s="25" t="s">
        <v>110</v>
      </c>
      <c r="AJ1453" t="s">
        <v>1408</v>
      </c>
      <c r="AK1453" s="11">
        <v>2822.69</v>
      </c>
      <c r="AL1453" s="11">
        <v>0</v>
      </c>
      <c r="AM1453" s="11">
        <v>7.08</v>
      </c>
      <c r="AN1453" s="11">
        <v>7.08</v>
      </c>
      <c r="AO1453" s="11">
        <v>0</v>
      </c>
      <c r="AP1453" s="11">
        <v>2836.85</v>
      </c>
      <c r="AQ1453" s="10">
        <v>15</v>
      </c>
      <c r="AR1453" s="11">
        <f t="shared" si="208"/>
        <v>425.52749999999997</v>
      </c>
      <c r="AS1453" s="13">
        <v>44408</v>
      </c>
      <c r="AT1453" s="10">
        <f t="shared" si="209"/>
        <v>157</v>
      </c>
      <c r="AU1453" s="15"/>
      <c r="AV1453" s="11">
        <f t="shared" si="203"/>
        <v>1220.23</v>
      </c>
      <c r="AW1453" s="25" t="s">
        <v>684</v>
      </c>
      <c r="AY1453" s="16">
        <v>44408</v>
      </c>
      <c r="AZ1453" s="25" t="s">
        <v>684</v>
      </c>
      <c r="BA1453" s="25"/>
      <c r="BH1453" s="25" t="s">
        <v>1175</v>
      </c>
      <c r="BJ1453" s="25" t="s">
        <v>1176</v>
      </c>
      <c r="BK1453" s="25" t="s">
        <v>303</v>
      </c>
      <c r="BL1453">
        <v>92868</v>
      </c>
      <c r="BM1453" s="25" t="s">
        <v>84</v>
      </c>
      <c r="BR1453" s="25">
        <v>2.35</v>
      </c>
      <c r="BS1453" s="25" t="s">
        <v>728</v>
      </c>
    </row>
    <row r="1454" spans="2:71">
      <c r="B1454" s="46" t="s">
        <v>1173</v>
      </c>
      <c r="C1454" s="25" t="s">
        <v>96</v>
      </c>
      <c r="D1454">
        <v>24</v>
      </c>
      <c r="E1454" s="41">
        <v>44251</v>
      </c>
      <c r="F1454" s="41">
        <v>44120</v>
      </c>
      <c r="G1454" s="41">
        <v>44485</v>
      </c>
      <c r="H1454" s="25" t="s">
        <v>1174</v>
      </c>
      <c r="J1454" s="25" t="s">
        <v>1175</v>
      </c>
      <c r="L1454" s="25" t="s">
        <v>1176</v>
      </c>
      <c r="M1454" s="25" t="s">
        <v>303</v>
      </c>
      <c r="N1454">
        <v>92868</v>
      </c>
      <c r="R1454">
        <v>300000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15000</v>
      </c>
      <c r="AA1454">
        <v>30000</v>
      </c>
      <c r="AB1454">
        <v>0</v>
      </c>
      <c r="AC1454">
        <v>0</v>
      </c>
      <c r="AD1454">
        <v>15000</v>
      </c>
      <c r="AE1454">
        <v>30000</v>
      </c>
      <c r="AF1454">
        <v>0</v>
      </c>
      <c r="AH1454">
        <v>2017</v>
      </c>
      <c r="AI1454" s="25" t="s">
        <v>110</v>
      </c>
      <c r="AJ1454" t="s">
        <v>1409</v>
      </c>
      <c r="AK1454" s="11">
        <v>2822.69</v>
      </c>
      <c r="AL1454" s="11">
        <v>0</v>
      </c>
      <c r="AM1454" s="11">
        <v>7.08</v>
      </c>
      <c r="AN1454" s="11">
        <v>7.08</v>
      </c>
      <c r="AO1454" s="11">
        <v>0</v>
      </c>
      <c r="AP1454" s="11">
        <v>2836.85</v>
      </c>
      <c r="AQ1454" s="10">
        <v>15</v>
      </c>
      <c r="AR1454" s="11">
        <f t="shared" si="208"/>
        <v>425.52749999999997</v>
      </c>
      <c r="AS1454" s="13">
        <v>44408</v>
      </c>
      <c r="AT1454" s="10">
        <f t="shared" si="209"/>
        <v>157</v>
      </c>
      <c r="AU1454" s="15"/>
      <c r="AV1454" s="11">
        <f t="shared" si="203"/>
        <v>1220.23</v>
      </c>
      <c r="AW1454" s="25" t="s">
        <v>684</v>
      </c>
      <c r="AY1454" s="16">
        <v>44408</v>
      </c>
      <c r="AZ1454" s="25" t="s">
        <v>684</v>
      </c>
      <c r="BA1454" s="25"/>
      <c r="BH1454" s="25" t="s">
        <v>1175</v>
      </c>
      <c r="BJ1454" s="25" t="s">
        <v>1176</v>
      </c>
      <c r="BK1454" s="25" t="s">
        <v>303</v>
      </c>
      <c r="BL1454">
        <v>92868</v>
      </c>
      <c r="BM1454" s="25" t="s">
        <v>84</v>
      </c>
      <c r="BR1454" s="25">
        <v>2.35</v>
      </c>
      <c r="BS1454" s="25" t="s">
        <v>728</v>
      </c>
    </row>
    <row r="1455" spans="2:71">
      <c r="B1455" s="46" t="s">
        <v>1173</v>
      </c>
      <c r="C1455" s="25" t="s">
        <v>96</v>
      </c>
      <c r="D1455">
        <v>24</v>
      </c>
      <c r="E1455" s="41">
        <v>44251</v>
      </c>
      <c r="F1455" s="41">
        <v>44120</v>
      </c>
      <c r="G1455" s="41">
        <v>44485</v>
      </c>
      <c r="H1455" s="25" t="s">
        <v>1174</v>
      </c>
      <c r="J1455" s="25" t="s">
        <v>1175</v>
      </c>
      <c r="L1455" s="25" t="s">
        <v>1176</v>
      </c>
      <c r="M1455" s="25" t="s">
        <v>303</v>
      </c>
      <c r="N1455">
        <v>92868</v>
      </c>
      <c r="R1455">
        <v>300000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15000</v>
      </c>
      <c r="AA1455">
        <v>30000</v>
      </c>
      <c r="AB1455">
        <v>0</v>
      </c>
      <c r="AC1455">
        <v>0</v>
      </c>
      <c r="AD1455">
        <v>15000</v>
      </c>
      <c r="AE1455">
        <v>30000</v>
      </c>
      <c r="AF1455">
        <v>0</v>
      </c>
      <c r="AH1455">
        <v>2015</v>
      </c>
      <c r="AI1455" s="25" t="s">
        <v>110</v>
      </c>
      <c r="AJ1455" t="s">
        <v>1410</v>
      </c>
      <c r="AK1455" s="11">
        <v>2822.69</v>
      </c>
      <c r="AL1455" s="11">
        <v>0</v>
      </c>
      <c r="AM1455" s="11">
        <v>7.08</v>
      </c>
      <c r="AN1455" s="11">
        <v>7.08</v>
      </c>
      <c r="AO1455" s="11">
        <v>0</v>
      </c>
      <c r="AP1455" s="11">
        <v>2836.85</v>
      </c>
      <c r="AQ1455" s="10">
        <v>15</v>
      </c>
      <c r="AR1455" s="11">
        <f t="shared" si="208"/>
        <v>425.52749999999997</v>
      </c>
      <c r="AS1455" s="13">
        <v>44408</v>
      </c>
      <c r="AT1455" s="10">
        <f t="shared" si="209"/>
        <v>157</v>
      </c>
      <c r="AU1455" s="15"/>
      <c r="AV1455" s="11">
        <f t="shared" si="203"/>
        <v>1220.23</v>
      </c>
      <c r="AW1455" s="25" t="s">
        <v>684</v>
      </c>
      <c r="AY1455" s="16">
        <v>44408</v>
      </c>
      <c r="AZ1455" s="25" t="s">
        <v>684</v>
      </c>
      <c r="BA1455" s="25"/>
      <c r="BH1455" s="25" t="s">
        <v>1175</v>
      </c>
      <c r="BJ1455" s="25" t="s">
        <v>1176</v>
      </c>
      <c r="BK1455" s="25" t="s">
        <v>303</v>
      </c>
      <c r="BL1455">
        <v>92868</v>
      </c>
      <c r="BM1455" s="25" t="s">
        <v>84</v>
      </c>
      <c r="BR1455" s="25">
        <v>2.35</v>
      </c>
      <c r="BS1455" s="25" t="s">
        <v>728</v>
      </c>
    </row>
    <row r="1456" spans="2:71">
      <c r="B1456" s="46" t="s">
        <v>1173</v>
      </c>
      <c r="C1456" s="25" t="s">
        <v>96</v>
      </c>
      <c r="D1456">
        <v>24</v>
      </c>
      <c r="E1456" s="41">
        <v>44251</v>
      </c>
      <c r="F1456" s="41">
        <v>44120</v>
      </c>
      <c r="G1456" s="41">
        <v>44485</v>
      </c>
      <c r="H1456" s="25" t="s">
        <v>1174</v>
      </c>
      <c r="J1456" s="25" t="s">
        <v>1175</v>
      </c>
      <c r="L1456" s="25" t="s">
        <v>1176</v>
      </c>
      <c r="M1456" s="25" t="s">
        <v>303</v>
      </c>
      <c r="N1456">
        <v>92868</v>
      </c>
      <c r="R1456">
        <v>300000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15000</v>
      </c>
      <c r="AA1456">
        <v>30000</v>
      </c>
      <c r="AB1456">
        <v>0</v>
      </c>
      <c r="AC1456">
        <v>0</v>
      </c>
      <c r="AD1456">
        <v>15000</v>
      </c>
      <c r="AE1456">
        <v>30000</v>
      </c>
      <c r="AF1456">
        <v>0</v>
      </c>
      <c r="AH1456">
        <v>2017</v>
      </c>
      <c r="AI1456" s="25" t="s">
        <v>110</v>
      </c>
      <c r="AJ1456" t="s">
        <v>1411</v>
      </c>
      <c r="AK1456" s="11">
        <v>2822.69</v>
      </c>
      <c r="AL1456" s="11">
        <v>0</v>
      </c>
      <c r="AM1456" s="11">
        <v>7.08</v>
      </c>
      <c r="AN1456" s="11">
        <v>7.08</v>
      </c>
      <c r="AO1456" s="11">
        <v>0</v>
      </c>
      <c r="AP1456" s="11">
        <v>2836.85</v>
      </c>
      <c r="AQ1456" s="10">
        <v>15</v>
      </c>
      <c r="AR1456" s="11">
        <f t="shared" si="208"/>
        <v>425.52749999999997</v>
      </c>
      <c r="AS1456" s="13">
        <v>44408</v>
      </c>
      <c r="AT1456" s="10">
        <f t="shared" si="209"/>
        <v>157</v>
      </c>
      <c r="AU1456" s="15"/>
      <c r="AV1456" s="11">
        <f t="shared" ref="AV1456:AV1519" si="210">ROUND(AP1456/365*AT1456,2)</f>
        <v>1220.23</v>
      </c>
      <c r="AW1456" s="25" t="s">
        <v>684</v>
      </c>
      <c r="AY1456" s="16">
        <v>44408</v>
      </c>
      <c r="AZ1456" s="25" t="s">
        <v>684</v>
      </c>
      <c r="BA1456" s="25"/>
      <c r="BH1456" s="25" t="s">
        <v>1175</v>
      </c>
      <c r="BJ1456" s="25" t="s">
        <v>1176</v>
      </c>
      <c r="BK1456" s="25" t="s">
        <v>303</v>
      </c>
      <c r="BL1456">
        <v>92868</v>
      </c>
      <c r="BM1456" s="25" t="s">
        <v>84</v>
      </c>
      <c r="BR1456" s="25">
        <v>2.35</v>
      </c>
      <c r="BS1456" s="25" t="s">
        <v>728</v>
      </c>
    </row>
    <row r="1457" spans="2:71">
      <c r="B1457" s="46" t="s">
        <v>1173</v>
      </c>
      <c r="C1457" s="25" t="s">
        <v>96</v>
      </c>
      <c r="D1457">
        <v>24</v>
      </c>
      <c r="E1457" s="41">
        <v>44251</v>
      </c>
      <c r="F1457" s="41">
        <v>44120</v>
      </c>
      <c r="G1457" s="41">
        <v>44485</v>
      </c>
      <c r="H1457" s="25" t="s">
        <v>1174</v>
      </c>
      <c r="J1457" s="25" t="s">
        <v>1175</v>
      </c>
      <c r="L1457" s="25" t="s">
        <v>1176</v>
      </c>
      <c r="M1457" s="25" t="s">
        <v>303</v>
      </c>
      <c r="N1457">
        <v>92868</v>
      </c>
      <c r="R1457">
        <v>300000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15000</v>
      </c>
      <c r="AA1457">
        <v>30000</v>
      </c>
      <c r="AB1457">
        <v>0</v>
      </c>
      <c r="AC1457">
        <v>0</v>
      </c>
      <c r="AD1457">
        <v>15000</v>
      </c>
      <c r="AE1457">
        <v>30000</v>
      </c>
      <c r="AF1457">
        <v>0</v>
      </c>
      <c r="AH1457">
        <v>2016</v>
      </c>
      <c r="AI1457" s="25" t="s">
        <v>110</v>
      </c>
      <c r="AJ1457" t="s">
        <v>1412</v>
      </c>
      <c r="AK1457" s="11">
        <v>2822.69</v>
      </c>
      <c r="AL1457" s="11">
        <v>0</v>
      </c>
      <c r="AM1457" s="11">
        <v>7.08</v>
      </c>
      <c r="AN1457" s="11">
        <v>7.08</v>
      </c>
      <c r="AO1457" s="11">
        <v>0</v>
      </c>
      <c r="AP1457" s="11">
        <v>2836.85</v>
      </c>
      <c r="AQ1457" s="10">
        <v>15</v>
      </c>
      <c r="AR1457" s="11">
        <f t="shared" si="208"/>
        <v>425.52749999999997</v>
      </c>
      <c r="AS1457" s="13">
        <v>44408</v>
      </c>
      <c r="AT1457" s="10">
        <f t="shared" si="209"/>
        <v>157</v>
      </c>
      <c r="AU1457" s="15"/>
      <c r="AV1457" s="11">
        <f t="shared" si="210"/>
        <v>1220.23</v>
      </c>
      <c r="AW1457" s="25" t="s">
        <v>684</v>
      </c>
      <c r="AY1457" s="16">
        <v>44408</v>
      </c>
      <c r="AZ1457" s="25" t="s">
        <v>684</v>
      </c>
      <c r="BA1457" s="25"/>
      <c r="BH1457" s="25" t="s">
        <v>1175</v>
      </c>
      <c r="BJ1457" s="25" t="s">
        <v>1176</v>
      </c>
      <c r="BK1457" s="25" t="s">
        <v>303</v>
      </c>
      <c r="BL1457">
        <v>92868</v>
      </c>
      <c r="BM1457" s="25" t="s">
        <v>84</v>
      </c>
      <c r="BR1457" s="25">
        <v>2.35</v>
      </c>
      <c r="BS1457" s="25" t="s">
        <v>728</v>
      </c>
    </row>
    <row r="1458" spans="2:71">
      <c r="B1458" s="46" t="s">
        <v>1173</v>
      </c>
      <c r="C1458" s="25" t="s">
        <v>96</v>
      </c>
      <c r="D1458">
        <v>24</v>
      </c>
      <c r="E1458" s="41">
        <v>44251</v>
      </c>
      <c r="F1458" s="41">
        <v>44120</v>
      </c>
      <c r="G1458" s="41">
        <v>44485</v>
      </c>
      <c r="H1458" s="25" t="s">
        <v>1174</v>
      </c>
      <c r="J1458" s="25" t="s">
        <v>1175</v>
      </c>
      <c r="L1458" s="25" t="s">
        <v>1176</v>
      </c>
      <c r="M1458" s="25" t="s">
        <v>303</v>
      </c>
      <c r="N1458">
        <v>92868</v>
      </c>
      <c r="R1458">
        <v>300000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15000</v>
      </c>
      <c r="AA1458">
        <v>30000</v>
      </c>
      <c r="AB1458">
        <v>0</v>
      </c>
      <c r="AC1458">
        <v>0</v>
      </c>
      <c r="AD1458">
        <v>15000</v>
      </c>
      <c r="AE1458">
        <v>30000</v>
      </c>
      <c r="AF1458">
        <v>0</v>
      </c>
      <c r="AH1458">
        <v>2019</v>
      </c>
      <c r="AI1458" s="25" t="s">
        <v>94</v>
      </c>
      <c r="AJ1458" t="s">
        <v>1242</v>
      </c>
      <c r="AK1458" s="11">
        <v>2822.69</v>
      </c>
      <c r="AL1458" s="11">
        <v>0</v>
      </c>
      <c r="AM1458" s="11">
        <v>7.08</v>
      </c>
      <c r="AN1458" s="11">
        <v>7.08</v>
      </c>
      <c r="AO1458" s="11">
        <v>0</v>
      </c>
      <c r="AP1458" s="11">
        <v>2836.85</v>
      </c>
      <c r="AQ1458" s="10">
        <v>15</v>
      </c>
      <c r="AR1458" s="11">
        <f t="shared" si="208"/>
        <v>425.52749999999997</v>
      </c>
      <c r="AS1458" s="13">
        <v>44408</v>
      </c>
      <c r="AT1458" s="10">
        <f t="shared" si="209"/>
        <v>157</v>
      </c>
      <c r="AU1458" s="15"/>
      <c r="AV1458" s="11">
        <f t="shared" si="210"/>
        <v>1220.23</v>
      </c>
      <c r="AW1458" s="25" t="s">
        <v>684</v>
      </c>
      <c r="AY1458" s="16">
        <v>44408</v>
      </c>
      <c r="AZ1458" s="25" t="s">
        <v>684</v>
      </c>
      <c r="BA1458" s="25"/>
      <c r="BH1458" s="25" t="s">
        <v>1175</v>
      </c>
      <c r="BJ1458" s="25" t="s">
        <v>1176</v>
      </c>
      <c r="BK1458" s="25" t="s">
        <v>303</v>
      </c>
      <c r="BL1458">
        <v>92868</v>
      </c>
      <c r="BM1458" s="25" t="s">
        <v>84</v>
      </c>
      <c r="BR1458" s="25">
        <v>2.35</v>
      </c>
      <c r="BS1458" s="25" t="s">
        <v>728</v>
      </c>
    </row>
    <row r="1459" spans="2:71">
      <c r="B1459" s="46" t="s">
        <v>1173</v>
      </c>
      <c r="C1459" s="25" t="s">
        <v>96</v>
      </c>
      <c r="D1459">
        <v>24</v>
      </c>
      <c r="E1459" s="41">
        <v>44251</v>
      </c>
      <c r="F1459" s="41">
        <v>44120</v>
      </c>
      <c r="G1459" s="41">
        <v>44485</v>
      </c>
      <c r="H1459" s="25" t="s">
        <v>1174</v>
      </c>
      <c r="J1459" s="25" t="s">
        <v>1175</v>
      </c>
      <c r="L1459" s="25" t="s">
        <v>1176</v>
      </c>
      <c r="M1459" s="25" t="s">
        <v>303</v>
      </c>
      <c r="N1459">
        <v>92868</v>
      </c>
      <c r="R1459">
        <v>300000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15000</v>
      </c>
      <c r="AA1459">
        <v>30000</v>
      </c>
      <c r="AB1459">
        <v>0</v>
      </c>
      <c r="AC1459">
        <v>0</v>
      </c>
      <c r="AD1459">
        <v>15000</v>
      </c>
      <c r="AE1459">
        <v>30000</v>
      </c>
      <c r="AF1459">
        <v>0</v>
      </c>
      <c r="AH1459">
        <v>2017</v>
      </c>
      <c r="AI1459" s="25" t="s">
        <v>110</v>
      </c>
      <c r="AJ1459" t="s">
        <v>1413</v>
      </c>
      <c r="AK1459" s="11">
        <v>2822.69</v>
      </c>
      <c r="AL1459" s="11">
        <v>0</v>
      </c>
      <c r="AM1459" s="11">
        <v>7.08</v>
      </c>
      <c r="AN1459" s="11">
        <v>7.08</v>
      </c>
      <c r="AO1459" s="11">
        <v>0</v>
      </c>
      <c r="AP1459" s="11">
        <v>2836.85</v>
      </c>
      <c r="AQ1459" s="10">
        <v>15</v>
      </c>
      <c r="AR1459" s="11">
        <f t="shared" si="208"/>
        <v>425.52749999999997</v>
      </c>
      <c r="AS1459" s="13">
        <v>44408</v>
      </c>
      <c r="AT1459" s="10">
        <f t="shared" si="209"/>
        <v>157</v>
      </c>
      <c r="AU1459" s="15"/>
      <c r="AV1459" s="11">
        <f t="shared" si="210"/>
        <v>1220.23</v>
      </c>
      <c r="AW1459" s="25" t="s">
        <v>684</v>
      </c>
      <c r="AY1459" s="16">
        <v>44408</v>
      </c>
      <c r="AZ1459" s="25" t="s">
        <v>684</v>
      </c>
      <c r="BA1459" s="25"/>
      <c r="BH1459" s="25" t="s">
        <v>1175</v>
      </c>
      <c r="BJ1459" s="25" t="s">
        <v>1176</v>
      </c>
      <c r="BK1459" s="25" t="s">
        <v>303</v>
      </c>
      <c r="BL1459">
        <v>92868</v>
      </c>
      <c r="BM1459" s="25" t="s">
        <v>84</v>
      </c>
      <c r="BR1459" s="25">
        <v>2.35</v>
      </c>
      <c r="BS1459" s="25" t="s">
        <v>728</v>
      </c>
    </row>
    <row r="1460" spans="2:71">
      <c r="B1460" s="46" t="s">
        <v>1173</v>
      </c>
      <c r="C1460" s="25" t="s">
        <v>96</v>
      </c>
      <c r="D1460">
        <v>24</v>
      </c>
      <c r="E1460" s="41">
        <v>44251</v>
      </c>
      <c r="F1460" s="41">
        <v>44120</v>
      </c>
      <c r="G1460" s="41">
        <v>44485</v>
      </c>
      <c r="H1460" s="25" t="s">
        <v>1174</v>
      </c>
      <c r="J1460" s="25" t="s">
        <v>1175</v>
      </c>
      <c r="L1460" s="25" t="s">
        <v>1176</v>
      </c>
      <c r="M1460" s="25" t="s">
        <v>303</v>
      </c>
      <c r="N1460">
        <v>92868</v>
      </c>
      <c r="R1460">
        <v>300000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15000</v>
      </c>
      <c r="AA1460">
        <v>30000</v>
      </c>
      <c r="AB1460">
        <v>0</v>
      </c>
      <c r="AC1460">
        <v>0</v>
      </c>
      <c r="AD1460">
        <v>15000</v>
      </c>
      <c r="AE1460">
        <v>30000</v>
      </c>
      <c r="AF1460">
        <v>0</v>
      </c>
      <c r="AH1460">
        <v>2017</v>
      </c>
      <c r="AI1460" s="25" t="s">
        <v>110</v>
      </c>
      <c r="AJ1460" t="s">
        <v>1414</v>
      </c>
      <c r="AK1460" s="11">
        <v>2822.69</v>
      </c>
      <c r="AL1460" s="11">
        <v>0</v>
      </c>
      <c r="AM1460" s="11">
        <v>7.08</v>
      </c>
      <c r="AN1460" s="11">
        <v>7.08</v>
      </c>
      <c r="AO1460" s="11">
        <v>0</v>
      </c>
      <c r="AP1460" s="11">
        <v>2836.85</v>
      </c>
      <c r="AQ1460" s="10">
        <v>15</v>
      </c>
      <c r="AR1460" s="11">
        <f t="shared" si="208"/>
        <v>425.52749999999997</v>
      </c>
      <c r="AS1460" s="13">
        <v>44408</v>
      </c>
      <c r="AT1460" s="10">
        <f t="shared" si="209"/>
        <v>157</v>
      </c>
      <c r="AU1460" s="15"/>
      <c r="AV1460" s="11">
        <f t="shared" si="210"/>
        <v>1220.23</v>
      </c>
      <c r="AW1460" s="25" t="s">
        <v>684</v>
      </c>
      <c r="AY1460" s="16">
        <v>44408</v>
      </c>
      <c r="AZ1460" s="25" t="s">
        <v>684</v>
      </c>
      <c r="BA1460" s="25"/>
      <c r="BH1460" s="25" t="s">
        <v>1175</v>
      </c>
      <c r="BJ1460" s="25" t="s">
        <v>1176</v>
      </c>
      <c r="BK1460" s="25" t="s">
        <v>303</v>
      </c>
      <c r="BL1460">
        <v>92868</v>
      </c>
      <c r="BM1460" s="25" t="s">
        <v>84</v>
      </c>
      <c r="BR1460" s="25">
        <v>2.35</v>
      </c>
      <c r="BS1460" s="25" t="s">
        <v>728</v>
      </c>
    </row>
    <row r="1461" spans="2:71">
      <c r="B1461" s="46" t="s">
        <v>1173</v>
      </c>
      <c r="C1461" s="25" t="s">
        <v>96</v>
      </c>
      <c r="D1461">
        <v>24</v>
      </c>
      <c r="E1461" s="41">
        <v>44251</v>
      </c>
      <c r="F1461" s="41">
        <v>44120</v>
      </c>
      <c r="G1461" s="41">
        <v>44485</v>
      </c>
      <c r="H1461" s="25" t="s">
        <v>1174</v>
      </c>
      <c r="J1461" s="25" t="s">
        <v>1175</v>
      </c>
      <c r="L1461" s="25" t="s">
        <v>1176</v>
      </c>
      <c r="M1461" s="25" t="s">
        <v>303</v>
      </c>
      <c r="N1461">
        <v>92868</v>
      </c>
      <c r="R1461">
        <v>300000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15000</v>
      </c>
      <c r="AA1461">
        <v>30000</v>
      </c>
      <c r="AB1461">
        <v>0</v>
      </c>
      <c r="AC1461">
        <v>0</v>
      </c>
      <c r="AD1461">
        <v>15000</v>
      </c>
      <c r="AE1461">
        <v>30000</v>
      </c>
      <c r="AF1461">
        <v>0</v>
      </c>
      <c r="AH1461">
        <v>2017</v>
      </c>
      <c r="AI1461" s="25" t="s">
        <v>110</v>
      </c>
      <c r="AJ1461" t="s">
        <v>1415</v>
      </c>
      <c r="AK1461" s="11">
        <v>2822.69</v>
      </c>
      <c r="AL1461" s="11">
        <v>0</v>
      </c>
      <c r="AM1461" s="11">
        <v>7.08</v>
      </c>
      <c r="AN1461" s="11">
        <v>7.08</v>
      </c>
      <c r="AO1461" s="11">
        <v>0</v>
      </c>
      <c r="AP1461" s="11">
        <v>2836.85</v>
      </c>
      <c r="AQ1461" s="10">
        <v>15</v>
      </c>
      <c r="AR1461" s="11">
        <f t="shared" si="208"/>
        <v>425.52749999999997</v>
      </c>
      <c r="AS1461" s="13">
        <v>44408</v>
      </c>
      <c r="AT1461" s="10">
        <f t="shared" si="209"/>
        <v>157</v>
      </c>
      <c r="AU1461" s="15"/>
      <c r="AV1461" s="11">
        <f t="shared" si="210"/>
        <v>1220.23</v>
      </c>
      <c r="AW1461" s="25" t="s">
        <v>684</v>
      </c>
      <c r="AY1461" s="16">
        <v>44408</v>
      </c>
      <c r="AZ1461" s="25" t="s">
        <v>684</v>
      </c>
      <c r="BA1461" s="25"/>
      <c r="BH1461" s="25" t="s">
        <v>1175</v>
      </c>
      <c r="BJ1461" s="25" t="s">
        <v>1176</v>
      </c>
      <c r="BK1461" s="25" t="s">
        <v>303</v>
      </c>
      <c r="BL1461">
        <v>92868</v>
      </c>
      <c r="BM1461" s="25" t="s">
        <v>84</v>
      </c>
      <c r="BR1461" s="25">
        <v>2.35</v>
      </c>
      <c r="BS1461" s="25" t="s">
        <v>728</v>
      </c>
    </row>
    <row r="1462" spans="2:71">
      <c r="B1462" s="46" t="s">
        <v>1173</v>
      </c>
      <c r="C1462" s="25" t="s">
        <v>96</v>
      </c>
      <c r="D1462">
        <v>24</v>
      </c>
      <c r="E1462" s="41">
        <v>44251</v>
      </c>
      <c r="F1462" s="41">
        <v>44120</v>
      </c>
      <c r="G1462" s="41">
        <v>44485</v>
      </c>
      <c r="H1462" s="25" t="s">
        <v>1174</v>
      </c>
      <c r="J1462" s="25" t="s">
        <v>1175</v>
      </c>
      <c r="L1462" s="25" t="s">
        <v>1176</v>
      </c>
      <c r="M1462" s="25" t="s">
        <v>303</v>
      </c>
      <c r="N1462">
        <v>92868</v>
      </c>
      <c r="R1462">
        <v>300000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15000</v>
      </c>
      <c r="AA1462">
        <v>30000</v>
      </c>
      <c r="AB1462">
        <v>0</v>
      </c>
      <c r="AC1462">
        <v>0</v>
      </c>
      <c r="AD1462">
        <v>15000</v>
      </c>
      <c r="AE1462">
        <v>30000</v>
      </c>
      <c r="AF1462">
        <v>0</v>
      </c>
      <c r="AH1462">
        <v>2018</v>
      </c>
      <c r="AI1462" s="25" t="s">
        <v>110</v>
      </c>
      <c r="AJ1462" t="s">
        <v>1416</v>
      </c>
      <c r="AK1462" s="11">
        <v>2822.69</v>
      </c>
      <c r="AL1462" s="11">
        <v>0</v>
      </c>
      <c r="AM1462" s="11">
        <v>7.08</v>
      </c>
      <c r="AN1462" s="11">
        <v>7.08</v>
      </c>
      <c r="AO1462" s="11">
        <v>0</v>
      </c>
      <c r="AP1462" s="11">
        <v>2836.85</v>
      </c>
      <c r="AQ1462" s="10">
        <v>15</v>
      </c>
      <c r="AR1462" s="11">
        <f t="shared" si="208"/>
        <v>425.52749999999997</v>
      </c>
      <c r="AS1462" s="13">
        <v>44408</v>
      </c>
      <c r="AT1462" s="10">
        <f t="shared" si="209"/>
        <v>157</v>
      </c>
      <c r="AU1462" s="15"/>
      <c r="AV1462" s="11">
        <f t="shared" si="210"/>
        <v>1220.23</v>
      </c>
      <c r="AW1462" s="25" t="s">
        <v>684</v>
      </c>
      <c r="AY1462" s="16">
        <v>44408</v>
      </c>
      <c r="AZ1462" s="25" t="s">
        <v>684</v>
      </c>
      <c r="BA1462" s="25"/>
      <c r="BH1462" s="25" t="s">
        <v>1175</v>
      </c>
      <c r="BJ1462" s="25" t="s">
        <v>1176</v>
      </c>
      <c r="BK1462" s="25" t="s">
        <v>303</v>
      </c>
      <c r="BL1462">
        <v>92868</v>
      </c>
      <c r="BM1462" s="25" t="s">
        <v>84</v>
      </c>
      <c r="BR1462" s="25">
        <v>2.35</v>
      </c>
      <c r="BS1462" s="25" t="s">
        <v>728</v>
      </c>
    </row>
    <row r="1463" spans="2:71">
      <c r="B1463" s="46" t="s">
        <v>1173</v>
      </c>
      <c r="C1463" s="25" t="s">
        <v>96</v>
      </c>
      <c r="D1463">
        <v>24</v>
      </c>
      <c r="E1463" s="41">
        <v>44251</v>
      </c>
      <c r="F1463" s="41">
        <v>44120</v>
      </c>
      <c r="G1463" s="41">
        <v>44485</v>
      </c>
      <c r="H1463" s="25" t="s">
        <v>1174</v>
      </c>
      <c r="J1463" s="25" t="s">
        <v>1175</v>
      </c>
      <c r="L1463" s="25" t="s">
        <v>1176</v>
      </c>
      <c r="M1463" s="25" t="s">
        <v>303</v>
      </c>
      <c r="N1463">
        <v>92868</v>
      </c>
      <c r="R1463">
        <v>300000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15000</v>
      </c>
      <c r="AA1463">
        <v>30000</v>
      </c>
      <c r="AB1463">
        <v>0</v>
      </c>
      <c r="AC1463">
        <v>0</v>
      </c>
      <c r="AD1463">
        <v>15000</v>
      </c>
      <c r="AE1463">
        <v>30000</v>
      </c>
      <c r="AF1463">
        <v>0</v>
      </c>
      <c r="AH1463">
        <v>2018</v>
      </c>
      <c r="AI1463" s="25" t="s">
        <v>110</v>
      </c>
      <c r="AJ1463" t="s">
        <v>1417</v>
      </c>
      <c r="AK1463" s="11">
        <v>2822.69</v>
      </c>
      <c r="AL1463" s="11">
        <v>0</v>
      </c>
      <c r="AM1463" s="11">
        <v>7.08</v>
      </c>
      <c r="AN1463" s="11">
        <v>7.08</v>
      </c>
      <c r="AO1463" s="11">
        <v>0</v>
      </c>
      <c r="AP1463" s="11">
        <v>2836.85</v>
      </c>
      <c r="AQ1463" s="10">
        <v>15</v>
      </c>
      <c r="AR1463" s="11">
        <f t="shared" si="208"/>
        <v>425.52749999999997</v>
      </c>
      <c r="AS1463" s="13">
        <v>44408</v>
      </c>
      <c r="AT1463" s="10">
        <f t="shared" si="209"/>
        <v>157</v>
      </c>
      <c r="AU1463" s="15"/>
      <c r="AV1463" s="11">
        <f t="shared" si="210"/>
        <v>1220.23</v>
      </c>
      <c r="AW1463" s="25" t="s">
        <v>684</v>
      </c>
      <c r="AY1463" s="16">
        <v>44408</v>
      </c>
      <c r="AZ1463" s="25" t="s">
        <v>684</v>
      </c>
      <c r="BA1463" s="25"/>
      <c r="BH1463" s="25" t="s">
        <v>1175</v>
      </c>
      <c r="BJ1463" s="25" t="s">
        <v>1176</v>
      </c>
      <c r="BK1463" s="25" t="s">
        <v>303</v>
      </c>
      <c r="BL1463">
        <v>92868</v>
      </c>
      <c r="BM1463" s="25" t="s">
        <v>84</v>
      </c>
      <c r="BR1463" s="25">
        <v>2.35</v>
      </c>
      <c r="BS1463" s="25" t="s">
        <v>728</v>
      </c>
    </row>
    <row r="1464" spans="2:71">
      <c r="B1464" s="46" t="s">
        <v>1173</v>
      </c>
      <c r="C1464" s="25" t="s">
        <v>96</v>
      </c>
      <c r="D1464">
        <v>24</v>
      </c>
      <c r="E1464" s="41">
        <v>44251</v>
      </c>
      <c r="F1464" s="41">
        <v>44120</v>
      </c>
      <c r="G1464" s="41">
        <v>44485</v>
      </c>
      <c r="H1464" s="25" t="s">
        <v>1174</v>
      </c>
      <c r="J1464" s="25" t="s">
        <v>1175</v>
      </c>
      <c r="L1464" s="25" t="s">
        <v>1176</v>
      </c>
      <c r="M1464" s="25" t="s">
        <v>303</v>
      </c>
      <c r="N1464">
        <v>92868</v>
      </c>
      <c r="R1464">
        <v>300000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15000</v>
      </c>
      <c r="AA1464">
        <v>30000</v>
      </c>
      <c r="AB1464">
        <v>0</v>
      </c>
      <c r="AC1464">
        <v>0</v>
      </c>
      <c r="AD1464">
        <v>15000</v>
      </c>
      <c r="AE1464">
        <v>30000</v>
      </c>
      <c r="AF1464">
        <v>0</v>
      </c>
      <c r="AH1464">
        <v>2018</v>
      </c>
      <c r="AI1464" s="25" t="s">
        <v>110</v>
      </c>
      <c r="AJ1464" t="s">
        <v>1418</v>
      </c>
      <c r="AK1464" s="11">
        <v>2822.69</v>
      </c>
      <c r="AL1464" s="11">
        <v>0</v>
      </c>
      <c r="AM1464" s="11">
        <v>7.08</v>
      </c>
      <c r="AN1464" s="11">
        <v>7.08</v>
      </c>
      <c r="AO1464" s="11">
        <v>0</v>
      </c>
      <c r="AP1464" s="11">
        <v>2836.85</v>
      </c>
      <c r="AQ1464" s="10">
        <v>15</v>
      </c>
      <c r="AR1464" s="11">
        <f t="shared" si="208"/>
        <v>425.52749999999997</v>
      </c>
      <c r="AS1464" s="13">
        <v>44408</v>
      </c>
      <c r="AT1464" s="10">
        <f t="shared" si="209"/>
        <v>157</v>
      </c>
      <c r="AU1464" s="15"/>
      <c r="AV1464" s="11">
        <f t="shared" si="210"/>
        <v>1220.23</v>
      </c>
      <c r="AW1464" s="25" t="s">
        <v>684</v>
      </c>
      <c r="AY1464" s="16">
        <v>44408</v>
      </c>
      <c r="AZ1464" s="25" t="s">
        <v>684</v>
      </c>
      <c r="BA1464" s="25"/>
      <c r="BH1464" s="25" t="s">
        <v>1175</v>
      </c>
      <c r="BJ1464" s="25" t="s">
        <v>1176</v>
      </c>
      <c r="BK1464" s="25" t="s">
        <v>303</v>
      </c>
      <c r="BL1464">
        <v>92868</v>
      </c>
      <c r="BM1464" s="25" t="s">
        <v>84</v>
      </c>
      <c r="BR1464" s="25">
        <v>2.35</v>
      </c>
      <c r="BS1464" s="25" t="s">
        <v>728</v>
      </c>
    </row>
    <row r="1465" spans="2:71">
      <c r="B1465" s="46" t="s">
        <v>1173</v>
      </c>
      <c r="C1465" s="25" t="s">
        <v>96</v>
      </c>
      <c r="D1465">
        <v>24</v>
      </c>
      <c r="E1465" s="41">
        <v>44251</v>
      </c>
      <c r="F1465" s="41">
        <v>44120</v>
      </c>
      <c r="G1465" s="41">
        <v>44485</v>
      </c>
      <c r="H1465" s="25" t="s">
        <v>1174</v>
      </c>
      <c r="J1465" s="25" t="s">
        <v>1175</v>
      </c>
      <c r="L1465" s="25" t="s">
        <v>1176</v>
      </c>
      <c r="M1465" s="25" t="s">
        <v>303</v>
      </c>
      <c r="N1465">
        <v>92868</v>
      </c>
      <c r="R1465">
        <v>300000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15000</v>
      </c>
      <c r="AA1465">
        <v>30000</v>
      </c>
      <c r="AB1465">
        <v>0</v>
      </c>
      <c r="AC1465">
        <v>0</v>
      </c>
      <c r="AD1465">
        <v>15000</v>
      </c>
      <c r="AE1465">
        <v>30000</v>
      </c>
      <c r="AF1465">
        <v>0</v>
      </c>
      <c r="AH1465">
        <v>2018</v>
      </c>
      <c r="AI1465" s="25" t="s">
        <v>110</v>
      </c>
      <c r="AJ1465" t="s">
        <v>1419</v>
      </c>
      <c r="AK1465" s="11">
        <v>2822.69</v>
      </c>
      <c r="AL1465" s="11">
        <v>0</v>
      </c>
      <c r="AM1465" s="11">
        <v>7.08</v>
      </c>
      <c r="AN1465" s="11">
        <v>7.08</v>
      </c>
      <c r="AO1465" s="11">
        <v>0</v>
      </c>
      <c r="AP1465" s="11">
        <v>2836.85</v>
      </c>
      <c r="AQ1465" s="10">
        <v>15</v>
      </c>
      <c r="AR1465" s="11">
        <f t="shared" si="208"/>
        <v>425.52749999999997</v>
      </c>
      <c r="AS1465" s="13">
        <v>44408</v>
      </c>
      <c r="AT1465" s="10">
        <f t="shared" si="209"/>
        <v>157</v>
      </c>
      <c r="AU1465" s="15"/>
      <c r="AV1465" s="11">
        <f t="shared" si="210"/>
        <v>1220.23</v>
      </c>
      <c r="AW1465" s="25" t="s">
        <v>684</v>
      </c>
      <c r="AY1465" s="16">
        <v>44408</v>
      </c>
      <c r="AZ1465" s="25" t="s">
        <v>684</v>
      </c>
      <c r="BA1465" s="25"/>
      <c r="BH1465" s="25" t="s">
        <v>1175</v>
      </c>
      <c r="BJ1465" s="25" t="s">
        <v>1176</v>
      </c>
      <c r="BK1465" s="25" t="s">
        <v>303</v>
      </c>
      <c r="BL1465">
        <v>92868</v>
      </c>
      <c r="BM1465" s="25" t="s">
        <v>84</v>
      </c>
      <c r="BR1465" s="25">
        <v>2.35</v>
      </c>
      <c r="BS1465" s="25" t="s">
        <v>728</v>
      </c>
    </row>
    <row r="1466" spans="2:71">
      <c r="B1466" s="46" t="s">
        <v>1173</v>
      </c>
      <c r="C1466" s="25" t="s">
        <v>96</v>
      </c>
      <c r="D1466">
        <v>24</v>
      </c>
      <c r="E1466" s="41">
        <v>44251</v>
      </c>
      <c r="F1466" s="41">
        <v>44120</v>
      </c>
      <c r="G1466" s="41">
        <v>44485</v>
      </c>
      <c r="H1466" s="25" t="s">
        <v>1174</v>
      </c>
      <c r="J1466" s="25" t="s">
        <v>1175</v>
      </c>
      <c r="L1466" s="25" t="s">
        <v>1176</v>
      </c>
      <c r="M1466" s="25" t="s">
        <v>303</v>
      </c>
      <c r="N1466">
        <v>92868</v>
      </c>
      <c r="R1466">
        <v>300000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15000</v>
      </c>
      <c r="AA1466">
        <v>30000</v>
      </c>
      <c r="AB1466">
        <v>0</v>
      </c>
      <c r="AC1466">
        <v>0</v>
      </c>
      <c r="AD1466">
        <v>15000</v>
      </c>
      <c r="AE1466">
        <v>30000</v>
      </c>
      <c r="AF1466">
        <v>0</v>
      </c>
      <c r="AH1466">
        <v>2018</v>
      </c>
      <c r="AI1466" s="25" t="s">
        <v>110</v>
      </c>
      <c r="AJ1466" t="s">
        <v>1420</v>
      </c>
      <c r="AK1466" s="11">
        <v>2822.69</v>
      </c>
      <c r="AL1466" s="11">
        <v>0</v>
      </c>
      <c r="AM1466" s="11">
        <v>7.08</v>
      </c>
      <c r="AN1466" s="11">
        <v>7.08</v>
      </c>
      <c r="AO1466" s="11">
        <v>0</v>
      </c>
      <c r="AP1466" s="11">
        <v>2836.85</v>
      </c>
      <c r="AQ1466" s="10">
        <v>15</v>
      </c>
      <c r="AR1466" s="11">
        <f t="shared" si="208"/>
        <v>425.52749999999997</v>
      </c>
      <c r="AS1466" s="13">
        <v>44408</v>
      </c>
      <c r="AT1466" s="10">
        <f t="shared" si="209"/>
        <v>157</v>
      </c>
      <c r="AU1466" s="15"/>
      <c r="AV1466" s="11">
        <f t="shared" si="210"/>
        <v>1220.23</v>
      </c>
      <c r="AW1466" s="25" t="s">
        <v>684</v>
      </c>
      <c r="AY1466" s="16">
        <v>44408</v>
      </c>
      <c r="AZ1466" s="25" t="s">
        <v>684</v>
      </c>
      <c r="BA1466" s="25"/>
      <c r="BH1466" s="25" t="s">
        <v>1175</v>
      </c>
      <c r="BJ1466" s="25" t="s">
        <v>1176</v>
      </c>
      <c r="BK1466" s="25" t="s">
        <v>303</v>
      </c>
      <c r="BL1466">
        <v>92868</v>
      </c>
      <c r="BM1466" s="25" t="s">
        <v>84</v>
      </c>
      <c r="BR1466" s="25">
        <v>2.35</v>
      </c>
      <c r="BS1466" s="25" t="s">
        <v>728</v>
      </c>
    </row>
    <row r="1467" spans="2:71">
      <c r="B1467" s="46" t="s">
        <v>1173</v>
      </c>
      <c r="C1467" s="25" t="s">
        <v>96</v>
      </c>
      <c r="D1467">
        <v>24</v>
      </c>
      <c r="E1467" s="41">
        <v>44251</v>
      </c>
      <c r="F1467" s="41">
        <v>44120</v>
      </c>
      <c r="G1467" s="41">
        <v>44485</v>
      </c>
      <c r="H1467" s="25" t="s">
        <v>1174</v>
      </c>
      <c r="J1467" s="25" t="s">
        <v>1175</v>
      </c>
      <c r="L1467" s="25" t="s">
        <v>1176</v>
      </c>
      <c r="M1467" s="25" t="s">
        <v>303</v>
      </c>
      <c r="N1467">
        <v>92868</v>
      </c>
      <c r="R1467">
        <v>300000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15000</v>
      </c>
      <c r="AA1467">
        <v>30000</v>
      </c>
      <c r="AB1467">
        <v>0</v>
      </c>
      <c r="AC1467">
        <v>0</v>
      </c>
      <c r="AD1467">
        <v>15000</v>
      </c>
      <c r="AE1467">
        <v>30000</v>
      </c>
      <c r="AF1467">
        <v>0</v>
      </c>
      <c r="AH1467">
        <v>2014</v>
      </c>
      <c r="AI1467" s="25" t="s">
        <v>94</v>
      </c>
      <c r="AJ1467" t="s">
        <v>1421</v>
      </c>
      <c r="AK1467" s="11">
        <v>2822.69</v>
      </c>
      <c r="AL1467" s="11">
        <v>0</v>
      </c>
      <c r="AM1467" s="11">
        <v>7.08</v>
      </c>
      <c r="AN1467" s="11">
        <v>7.08</v>
      </c>
      <c r="AO1467" s="11">
        <v>0</v>
      </c>
      <c r="AP1467" s="11">
        <v>2836.85</v>
      </c>
      <c r="AQ1467" s="10">
        <v>15</v>
      </c>
      <c r="AR1467" s="11">
        <f t="shared" si="208"/>
        <v>425.52749999999997</v>
      </c>
      <c r="AS1467" s="13">
        <v>44408</v>
      </c>
      <c r="AT1467" s="10">
        <f t="shared" si="209"/>
        <v>157</v>
      </c>
      <c r="AU1467" s="15"/>
      <c r="AV1467" s="11">
        <f t="shared" si="210"/>
        <v>1220.23</v>
      </c>
      <c r="AW1467" s="25" t="s">
        <v>684</v>
      </c>
      <c r="AY1467" s="16">
        <v>44408</v>
      </c>
      <c r="AZ1467" s="25" t="s">
        <v>684</v>
      </c>
      <c r="BA1467" s="25"/>
      <c r="BH1467" s="25" t="s">
        <v>1175</v>
      </c>
      <c r="BJ1467" s="25" t="s">
        <v>1176</v>
      </c>
      <c r="BK1467" s="25" t="s">
        <v>303</v>
      </c>
      <c r="BL1467">
        <v>92868</v>
      </c>
      <c r="BM1467" s="25" t="s">
        <v>84</v>
      </c>
      <c r="BR1467" s="25">
        <v>2.35</v>
      </c>
      <c r="BS1467" s="25" t="s">
        <v>728</v>
      </c>
    </row>
    <row r="1468" spans="2:71">
      <c r="B1468" s="46" t="s">
        <v>1173</v>
      </c>
      <c r="C1468" s="25" t="s">
        <v>96</v>
      </c>
      <c r="D1468">
        <v>24</v>
      </c>
      <c r="E1468" s="41">
        <v>44251</v>
      </c>
      <c r="F1468" s="41">
        <v>44120</v>
      </c>
      <c r="G1468" s="41">
        <v>44485</v>
      </c>
      <c r="H1468" s="25" t="s">
        <v>1174</v>
      </c>
      <c r="J1468" s="25" t="s">
        <v>1175</v>
      </c>
      <c r="L1468" s="25" t="s">
        <v>1176</v>
      </c>
      <c r="M1468" s="25" t="s">
        <v>303</v>
      </c>
      <c r="N1468">
        <v>92868</v>
      </c>
      <c r="R1468">
        <v>300000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15000</v>
      </c>
      <c r="AA1468">
        <v>30000</v>
      </c>
      <c r="AB1468">
        <v>0</v>
      </c>
      <c r="AC1468">
        <v>0</v>
      </c>
      <c r="AD1468">
        <v>15000</v>
      </c>
      <c r="AE1468">
        <v>30000</v>
      </c>
      <c r="AF1468">
        <v>0</v>
      </c>
      <c r="AH1468">
        <v>2017</v>
      </c>
      <c r="AI1468" s="25" t="s">
        <v>94</v>
      </c>
      <c r="AJ1468" t="s">
        <v>1422</v>
      </c>
      <c r="AK1468" s="11">
        <v>2822.69</v>
      </c>
      <c r="AL1468" s="11">
        <v>0</v>
      </c>
      <c r="AM1468" s="11">
        <v>7.08</v>
      </c>
      <c r="AN1468" s="11">
        <v>7.08</v>
      </c>
      <c r="AO1468" s="11">
        <v>0</v>
      </c>
      <c r="AP1468" s="11">
        <v>2836.85</v>
      </c>
      <c r="AQ1468" s="10">
        <v>15</v>
      </c>
      <c r="AR1468" s="11">
        <f t="shared" si="208"/>
        <v>425.52749999999997</v>
      </c>
      <c r="AS1468" s="13">
        <v>44408</v>
      </c>
      <c r="AT1468" s="10">
        <f t="shared" si="209"/>
        <v>157</v>
      </c>
      <c r="AU1468" s="15"/>
      <c r="AV1468" s="11">
        <f t="shared" si="210"/>
        <v>1220.23</v>
      </c>
      <c r="AW1468" s="25" t="s">
        <v>684</v>
      </c>
      <c r="AY1468" s="16">
        <v>44408</v>
      </c>
      <c r="AZ1468" s="25" t="s">
        <v>684</v>
      </c>
      <c r="BA1468" s="25"/>
      <c r="BH1468" s="25" t="s">
        <v>1175</v>
      </c>
      <c r="BJ1468" s="25" t="s">
        <v>1176</v>
      </c>
      <c r="BK1468" s="25" t="s">
        <v>303</v>
      </c>
      <c r="BL1468">
        <v>92868</v>
      </c>
      <c r="BM1468" s="25" t="s">
        <v>84</v>
      </c>
      <c r="BR1468" s="25">
        <v>2.35</v>
      </c>
      <c r="BS1468" s="25" t="s">
        <v>728</v>
      </c>
    </row>
    <row r="1469" spans="2:71">
      <c r="B1469" s="46" t="s">
        <v>1173</v>
      </c>
      <c r="C1469" s="25" t="s">
        <v>96</v>
      </c>
      <c r="D1469">
        <v>24</v>
      </c>
      <c r="E1469" s="41">
        <v>44251</v>
      </c>
      <c r="F1469" s="41">
        <v>44120</v>
      </c>
      <c r="G1469" s="41">
        <v>44485</v>
      </c>
      <c r="H1469" s="25" t="s">
        <v>1174</v>
      </c>
      <c r="J1469" s="25" t="s">
        <v>1175</v>
      </c>
      <c r="L1469" s="25" t="s">
        <v>1176</v>
      </c>
      <c r="M1469" s="25" t="s">
        <v>303</v>
      </c>
      <c r="N1469">
        <v>92868</v>
      </c>
      <c r="R1469">
        <v>300000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15000</v>
      </c>
      <c r="AA1469">
        <v>30000</v>
      </c>
      <c r="AB1469">
        <v>0</v>
      </c>
      <c r="AC1469">
        <v>0</v>
      </c>
      <c r="AD1469">
        <v>15000</v>
      </c>
      <c r="AE1469">
        <v>30000</v>
      </c>
      <c r="AF1469">
        <v>0</v>
      </c>
      <c r="AH1469">
        <v>2017</v>
      </c>
      <c r="AI1469" s="25" t="s">
        <v>94</v>
      </c>
      <c r="AJ1469" t="s">
        <v>1423</v>
      </c>
      <c r="AK1469" s="11">
        <v>2822.69</v>
      </c>
      <c r="AL1469" s="11">
        <v>0</v>
      </c>
      <c r="AM1469" s="11">
        <v>7.08</v>
      </c>
      <c r="AN1469" s="11">
        <v>7.08</v>
      </c>
      <c r="AO1469" s="11">
        <v>0</v>
      </c>
      <c r="AP1469" s="11">
        <v>2836.85</v>
      </c>
      <c r="AQ1469" s="10">
        <v>15</v>
      </c>
      <c r="AR1469" s="11">
        <f t="shared" si="208"/>
        <v>425.52749999999997</v>
      </c>
      <c r="AS1469" s="13">
        <v>44408</v>
      </c>
      <c r="AT1469" s="10">
        <f t="shared" si="209"/>
        <v>157</v>
      </c>
      <c r="AU1469" s="15"/>
      <c r="AV1469" s="11">
        <f t="shared" si="210"/>
        <v>1220.23</v>
      </c>
      <c r="AW1469" s="25" t="s">
        <v>684</v>
      </c>
      <c r="AY1469" s="16">
        <v>44408</v>
      </c>
      <c r="AZ1469" s="25" t="s">
        <v>684</v>
      </c>
      <c r="BA1469" s="25"/>
      <c r="BH1469" s="25" t="s">
        <v>1175</v>
      </c>
      <c r="BJ1469" s="25" t="s">
        <v>1176</v>
      </c>
      <c r="BK1469" s="25" t="s">
        <v>303</v>
      </c>
      <c r="BL1469">
        <v>92868</v>
      </c>
      <c r="BM1469" s="25" t="s">
        <v>84</v>
      </c>
      <c r="BR1469" s="25">
        <v>2.35</v>
      </c>
      <c r="BS1469" s="25" t="s">
        <v>728</v>
      </c>
    </row>
    <row r="1470" spans="2:71">
      <c r="B1470" s="46" t="s">
        <v>1173</v>
      </c>
      <c r="C1470" s="25" t="s">
        <v>96</v>
      </c>
      <c r="D1470">
        <v>25</v>
      </c>
      <c r="E1470" s="41">
        <v>44260</v>
      </c>
      <c r="F1470" s="41">
        <v>44120</v>
      </c>
      <c r="G1470" s="41">
        <v>44485</v>
      </c>
      <c r="H1470" s="25" t="s">
        <v>1174</v>
      </c>
      <c r="J1470" s="25" t="s">
        <v>1175</v>
      </c>
      <c r="L1470" s="25" t="s">
        <v>1176</v>
      </c>
      <c r="M1470" s="25" t="s">
        <v>303</v>
      </c>
      <c r="N1470">
        <v>92868</v>
      </c>
      <c r="R1470">
        <v>300000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15000</v>
      </c>
      <c r="AA1470">
        <v>30000</v>
      </c>
      <c r="AB1470">
        <v>0</v>
      </c>
      <c r="AC1470">
        <v>0</v>
      </c>
      <c r="AD1470">
        <v>15000</v>
      </c>
      <c r="AE1470">
        <v>30000</v>
      </c>
      <c r="AF1470">
        <v>0</v>
      </c>
      <c r="AH1470">
        <v>2017</v>
      </c>
      <c r="AI1470" s="25" t="s">
        <v>94</v>
      </c>
      <c r="AJ1470" t="s">
        <v>1479</v>
      </c>
      <c r="AK1470" s="11">
        <v>2714.18</v>
      </c>
      <c r="AL1470" s="11">
        <v>0</v>
      </c>
      <c r="AM1470" s="11">
        <v>6.78</v>
      </c>
      <c r="AN1470" s="11">
        <v>6.78</v>
      </c>
      <c r="AO1470" s="11">
        <v>0</v>
      </c>
      <c r="AP1470" s="11">
        <v>2727.74</v>
      </c>
      <c r="AQ1470" s="10">
        <v>15</v>
      </c>
      <c r="AR1470" s="11">
        <f t="shared" ref="AR1470:AR1492" si="211">AP1470*AQ1470%</f>
        <v>409.16099999999994</v>
      </c>
      <c r="AS1470" s="13">
        <v>44408</v>
      </c>
      <c r="AT1470" s="10">
        <f t="shared" ref="AT1470:AT1492" si="212">AS1470-E1470</f>
        <v>148</v>
      </c>
      <c r="AU1470" s="15"/>
      <c r="AV1470" s="11">
        <f t="shared" si="210"/>
        <v>1106.04</v>
      </c>
      <c r="AW1470" s="25" t="s">
        <v>684</v>
      </c>
      <c r="AY1470" s="16">
        <v>44408</v>
      </c>
      <c r="AZ1470" s="25" t="s">
        <v>684</v>
      </c>
      <c r="BA1470" s="25"/>
      <c r="BH1470" s="25" t="s">
        <v>1175</v>
      </c>
      <c r="BJ1470" s="25" t="s">
        <v>1176</v>
      </c>
      <c r="BK1470" s="25" t="s">
        <v>303</v>
      </c>
      <c r="BL1470">
        <v>92868</v>
      </c>
      <c r="BM1470" s="25" t="s">
        <v>84</v>
      </c>
      <c r="BR1470" s="25">
        <v>2.35</v>
      </c>
      <c r="BS1470" s="25" t="s">
        <v>728</v>
      </c>
    </row>
    <row r="1471" spans="2:71">
      <c r="B1471" s="46" t="s">
        <v>1173</v>
      </c>
      <c r="C1471" s="25" t="s">
        <v>96</v>
      </c>
      <c r="D1471">
        <v>25</v>
      </c>
      <c r="E1471" s="41">
        <v>44260</v>
      </c>
      <c r="F1471" s="41">
        <v>44120</v>
      </c>
      <c r="G1471" s="41">
        <v>44485</v>
      </c>
      <c r="H1471" s="25" t="s">
        <v>1174</v>
      </c>
      <c r="J1471" s="25" t="s">
        <v>1175</v>
      </c>
      <c r="L1471" s="25" t="s">
        <v>1176</v>
      </c>
      <c r="M1471" s="25" t="s">
        <v>303</v>
      </c>
      <c r="N1471">
        <v>92868</v>
      </c>
      <c r="R1471">
        <v>300000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15000</v>
      </c>
      <c r="AA1471">
        <v>30000</v>
      </c>
      <c r="AB1471">
        <v>0</v>
      </c>
      <c r="AC1471">
        <v>0</v>
      </c>
      <c r="AD1471">
        <v>15000</v>
      </c>
      <c r="AE1471">
        <v>30000</v>
      </c>
      <c r="AF1471">
        <v>0</v>
      </c>
      <c r="AH1471">
        <v>2017</v>
      </c>
      <c r="AI1471" s="25" t="s">
        <v>94</v>
      </c>
      <c r="AJ1471" t="s">
        <v>1480</v>
      </c>
      <c r="AK1471" s="11">
        <v>2714.18</v>
      </c>
      <c r="AL1471" s="11">
        <v>0</v>
      </c>
      <c r="AM1471" s="11">
        <v>6.78</v>
      </c>
      <c r="AN1471" s="11">
        <v>6.78</v>
      </c>
      <c r="AO1471" s="11">
        <v>0</v>
      </c>
      <c r="AP1471" s="11">
        <v>2727.74</v>
      </c>
      <c r="AQ1471" s="10">
        <v>15</v>
      </c>
      <c r="AR1471" s="11">
        <f t="shared" si="211"/>
        <v>409.16099999999994</v>
      </c>
      <c r="AS1471" s="13">
        <v>44408</v>
      </c>
      <c r="AT1471" s="10">
        <f t="shared" si="212"/>
        <v>148</v>
      </c>
      <c r="AU1471" s="15"/>
      <c r="AV1471" s="11">
        <f t="shared" si="210"/>
        <v>1106.04</v>
      </c>
      <c r="AW1471" s="25" t="s">
        <v>684</v>
      </c>
      <c r="AY1471" s="16">
        <v>44408</v>
      </c>
      <c r="AZ1471" s="25" t="s">
        <v>684</v>
      </c>
      <c r="BA1471" s="25"/>
      <c r="BH1471" s="25" t="s">
        <v>1175</v>
      </c>
      <c r="BJ1471" s="25" t="s">
        <v>1176</v>
      </c>
      <c r="BK1471" s="25" t="s">
        <v>303</v>
      </c>
      <c r="BL1471">
        <v>92868</v>
      </c>
      <c r="BM1471" s="25" t="s">
        <v>84</v>
      </c>
      <c r="BR1471" s="25">
        <v>2.35</v>
      </c>
      <c r="BS1471" s="25" t="s">
        <v>728</v>
      </c>
    </row>
    <row r="1472" spans="2:71">
      <c r="B1472" s="46" t="s">
        <v>1173</v>
      </c>
      <c r="C1472" s="25" t="s">
        <v>96</v>
      </c>
      <c r="D1472">
        <v>25</v>
      </c>
      <c r="E1472" s="41">
        <v>44260</v>
      </c>
      <c r="F1472" s="41">
        <v>44120</v>
      </c>
      <c r="G1472" s="41">
        <v>44485</v>
      </c>
      <c r="H1472" s="25" t="s">
        <v>1174</v>
      </c>
      <c r="J1472" s="25" t="s">
        <v>1175</v>
      </c>
      <c r="L1472" s="25" t="s">
        <v>1176</v>
      </c>
      <c r="M1472" s="25" t="s">
        <v>303</v>
      </c>
      <c r="N1472">
        <v>92868</v>
      </c>
      <c r="R1472">
        <v>300000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15000</v>
      </c>
      <c r="AA1472">
        <v>30000</v>
      </c>
      <c r="AB1472">
        <v>0</v>
      </c>
      <c r="AC1472">
        <v>0</v>
      </c>
      <c r="AD1472">
        <v>15000</v>
      </c>
      <c r="AE1472">
        <v>30000</v>
      </c>
      <c r="AF1472">
        <v>0</v>
      </c>
      <c r="AH1472">
        <v>2017</v>
      </c>
      <c r="AI1472" s="25" t="s">
        <v>94</v>
      </c>
      <c r="AJ1472" t="s">
        <v>1481</v>
      </c>
      <c r="AK1472" s="11">
        <v>2714.18</v>
      </c>
      <c r="AL1472" s="11">
        <v>0</v>
      </c>
      <c r="AM1472" s="11">
        <v>6.78</v>
      </c>
      <c r="AN1472" s="11">
        <v>6.78</v>
      </c>
      <c r="AO1472" s="11">
        <v>0</v>
      </c>
      <c r="AP1472" s="11">
        <v>2727.74</v>
      </c>
      <c r="AQ1472" s="10">
        <v>15</v>
      </c>
      <c r="AR1472" s="11">
        <f t="shared" si="211"/>
        <v>409.16099999999994</v>
      </c>
      <c r="AS1472" s="13">
        <v>44408</v>
      </c>
      <c r="AT1472" s="10">
        <f t="shared" si="212"/>
        <v>148</v>
      </c>
      <c r="AU1472" s="15"/>
      <c r="AV1472" s="11">
        <f t="shared" si="210"/>
        <v>1106.04</v>
      </c>
      <c r="AW1472" s="25" t="s">
        <v>684</v>
      </c>
      <c r="AY1472" s="16">
        <v>44408</v>
      </c>
      <c r="AZ1472" s="25" t="s">
        <v>684</v>
      </c>
      <c r="BA1472" s="25"/>
      <c r="BH1472" s="25" t="s">
        <v>1175</v>
      </c>
      <c r="BJ1472" s="25" t="s">
        <v>1176</v>
      </c>
      <c r="BK1472" s="25" t="s">
        <v>303</v>
      </c>
      <c r="BL1472">
        <v>92868</v>
      </c>
      <c r="BM1472" s="25" t="s">
        <v>84</v>
      </c>
      <c r="BR1472" s="25">
        <v>2.35</v>
      </c>
      <c r="BS1472" s="25" t="s">
        <v>728</v>
      </c>
    </row>
    <row r="1473" spans="2:71">
      <c r="B1473" s="46" t="s">
        <v>1173</v>
      </c>
      <c r="C1473" s="25" t="s">
        <v>96</v>
      </c>
      <c r="D1473">
        <v>26</v>
      </c>
      <c r="E1473" s="41">
        <v>44270</v>
      </c>
      <c r="F1473" s="41">
        <v>44120</v>
      </c>
      <c r="G1473" s="41">
        <v>44485</v>
      </c>
      <c r="H1473" s="25" t="s">
        <v>1174</v>
      </c>
      <c r="J1473" s="25" t="s">
        <v>1175</v>
      </c>
      <c r="L1473" s="25" t="s">
        <v>1176</v>
      </c>
      <c r="M1473" s="25" t="s">
        <v>303</v>
      </c>
      <c r="N1473">
        <v>92868</v>
      </c>
      <c r="R1473">
        <v>300000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15000</v>
      </c>
      <c r="AA1473">
        <v>30000</v>
      </c>
      <c r="AB1473">
        <v>0</v>
      </c>
      <c r="AC1473">
        <v>0</v>
      </c>
      <c r="AD1473">
        <v>15000</v>
      </c>
      <c r="AE1473">
        <v>30000</v>
      </c>
      <c r="AF1473">
        <v>0</v>
      </c>
      <c r="AH1473">
        <v>2017</v>
      </c>
      <c r="AI1473" s="25" t="s">
        <v>94</v>
      </c>
      <c r="AJ1473" t="s">
        <v>1482</v>
      </c>
      <c r="AK1473" s="11">
        <v>2593.5700000000002</v>
      </c>
      <c r="AL1473" s="11">
        <v>0</v>
      </c>
      <c r="AM1473" s="11">
        <v>6.47</v>
      </c>
      <c r="AN1473" s="11">
        <v>6.47</v>
      </c>
      <c r="AO1473" s="11">
        <v>0</v>
      </c>
      <c r="AP1473" s="11">
        <v>2606.5100000000002</v>
      </c>
      <c r="AQ1473" s="10">
        <v>15</v>
      </c>
      <c r="AR1473" s="11">
        <f t="shared" si="211"/>
        <v>390.97650000000004</v>
      </c>
      <c r="AS1473" s="13">
        <v>44408</v>
      </c>
      <c r="AT1473" s="10">
        <f t="shared" si="212"/>
        <v>138</v>
      </c>
      <c r="AU1473" s="15"/>
      <c r="AV1473" s="11">
        <f t="shared" si="210"/>
        <v>985.48</v>
      </c>
      <c r="AW1473" s="25" t="s">
        <v>684</v>
      </c>
      <c r="AY1473" s="16">
        <v>44408</v>
      </c>
      <c r="AZ1473" s="25" t="s">
        <v>684</v>
      </c>
      <c r="BA1473" s="25"/>
      <c r="BH1473" s="25" t="s">
        <v>1175</v>
      </c>
      <c r="BJ1473" s="25" t="s">
        <v>1176</v>
      </c>
      <c r="BK1473" s="25" t="s">
        <v>303</v>
      </c>
      <c r="BL1473">
        <v>92868</v>
      </c>
      <c r="BM1473" s="25" t="s">
        <v>84</v>
      </c>
      <c r="BR1473" s="25">
        <v>2.35</v>
      </c>
      <c r="BS1473" s="25" t="s">
        <v>728</v>
      </c>
    </row>
    <row r="1474" spans="2:71">
      <c r="B1474" s="46" t="s">
        <v>1173</v>
      </c>
      <c r="C1474" s="25" t="s">
        <v>96</v>
      </c>
      <c r="D1474">
        <v>26</v>
      </c>
      <c r="E1474" s="41">
        <v>44270</v>
      </c>
      <c r="F1474" s="41">
        <v>44120</v>
      </c>
      <c r="G1474" s="41">
        <v>44485</v>
      </c>
      <c r="H1474" s="25" t="s">
        <v>1174</v>
      </c>
      <c r="J1474" s="25" t="s">
        <v>1175</v>
      </c>
      <c r="L1474" s="25" t="s">
        <v>1176</v>
      </c>
      <c r="M1474" s="25" t="s">
        <v>303</v>
      </c>
      <c r="N1474">
        <v>92868</v>
      </c>
      <c r="R1474">
        <v>300000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15000</v>
      </c>
      <c r="AA1474">
        <v>30000</v>
      </c>
      <c r="AB1474">
        <v>0</v>
      </c>
      <c r="AC1474">
        <v>0</v>
      </c>
      <c r="AD1474">
        <v>15000</v>
      </c>
      <c r="AE1474">
        <v>30000</v>
      </c>
      <c r="AF1474">
        <v>0</v>
      </c>
      <c r="AH1474">
        <v>2015</v>
      </c>
      <c r="AI1474" s="25" t="s">
        <v>94</v>
      </c>
      <c r="AJ1474" t="s">
        <v>1483</v>
      </c>
      <c r="AK1474" s="11">
        <v>2593.5700000000002</v>
      </c>
      <c r="AL1474" s="11">
        <v>0</v>
      </c>
      <c r="AM1474" s="11">
        <v>6.47</v>
      </c>
      <c r="AN1474" s="11">
        <v>6.47</v>
      </c>
      <c r="AO1474" s="11">
        <v>0</v>
      </c>
      <c r="AP1474" s="11">
        <v>2606.5100000000002</v>
      </c>
      <c r="AQ1474" s="10">
        <v>15</v>
      </c>
      <c r="AR1474" s="11">
        <f t="shared" si="211"/>
        <v>390.97650000000004</v>
      </c>
      <c r="AS1474" s="13">
        <v>44408</v>
      </c>
      <c r="AT1474" s="10">
        <f t="shared" si="212"/>
        <v>138</v>
      </c>
      <c r="AU1474" s="15"/>
      <c r="AV1474" s="11">
        <f t="shared" si="210"/>
        <v>985.48</v>
      </c>
      <c r="AW1474" s="25" t="s">
        <v>684</v>
      </c>
      <c r="AY1474" s="16">
        <v>44408</v>
      </c>
      <c r="AZ1474" s="25" t="s">
        <v>684</v>
      </c>
      <c r="BA1474" s="25"/>
      <c r="BH1474" s="25" t="s">
        <v>1175</v>
      </c>
      <c r="BJ1474" s="25" t="s">
        <v>1176</v>
      </c>
      <c r="BK1474" s="25" t="s">
        <v>303</v>
      </c>
      <c r="BL1474">
        <v>92868</v>
      </c>
      <c r="BM1474" s="25" t="s">
        <v>84</v>
      </c>
      <c r="BR1474" s="25">
        <v>2.35</v>
      </c>
      <c r="BS1474" s="25" t="s">
        <v>728</v>
      </c>
    </row>
    <row r="1475" spans="2:71">
      <c r="B1475" s="46" t="s">
        <v>1173</v>
      </c>
      <c r="C1475" s="25" t="s">
        <v>96</v>
      </c>
      <c r="D1475">
        <v>26</v>
      </c>
      <c r="E1475" s="41">
        <v>44270</v>
      </c>
      <c r="F1475" s="41">
        <v>44120</v>
      </c>
      <c r="G1475" s="41">
        <v>44485</v>
      </c>
      <c r="H1475" s="25" t="s">
        <v>1174</v>
      </c>
      <c r="J1475" s="25" t="s">
        <v>1175</v>
      </c>
      <c r="L1475" s="25" t="s">
        <v>1176</v>
      </c>
      <c r="M1475" s="25" t="s">
        <v>303</v>
      </c>
      <c r="N1475">
        <v>92868</v>
      </c>
      <c r="R1475">
        <v>300000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15000</v>
      </c>
      <c r="AA1475">
        <v>30000</v>
      </c>
      <c r="AB1475">
        <v>0</v>
      </c>
      <c r="AC1475">
        <v>0</v>
      </c>
      <c r="AD1475">
        <v>15000</v>
      </c>
      <c r="AE1475">
        <v>30000</v>
      </c>
      <c r="AF1475">
        <v>0</v>
      </c>
      <c r="AH1475">
        <v>2015</v>
      </c>
      <c r="AI1475" s="25" t="s">
        <v>87</v>
      </c>
      <c r="AJ1475" t="s">
        <v>1484</v>
      </c>
      <c r="AK1475" s="11">
        <v>2593.5700000000002</v>
      </c>
      <c r="AL1475" s="11">
        <v>0</v>
      </c>
      <c r="AM1475" s="11">
        <v>6.47</v>
      </c>
      <c r="AN1475" s="11">
        <v>6.47</v>
      </c>
      <c r="AO1475" s="11">
        <v>0</v>
      </c>
      <c r="AP1475" s="11">
        <v>2606.5100000000002</v>
      </c>
      <c r="AQ1475" s="10">
        <v>15</v>
      </c>
      <c r="AR1475" s="11">
        <f t="shared" si="211"/>
        <v>390.97650000000004</v>
      </c>
      <c r="AS1475" s="13">
        <v>44408</v>
      </c>
      <c r="AT1475" s="10">
        <f t="shared" si="212"/>
        <v>138</v>
      </c>
      <c r="AU1475" s="15"/>
      <c r="AV1475" s="11">
        <f t="shared" si="210"/>
        <v>985.48</v>
      </c>
      <c r="AW1475" s="25" t="s">
        <v>684</v>
      </c>
      <c r="AY1475" s="16">
        <v>44408</v>
      </c>
      <c r="AZ1475" s="25" t="s">
        <v>684</v>
      </c>
      <c r="BA1475" s="25"/>
      <c r="BH1475" s="25" t="s">
        <v>1175</v>
      </c>
      <c r="BJ1475" s="25" t="s">
        <v>1176</v>
      </c>
      <c r="BK1475" s="25" t="s">
        <v>303</v>
      </c>
      <c r="BL1475">
        <v>92868</v>
      </c>
      <c r="BM1475" s="25" t="s">
        <v>84</v>
      </c>
      <c r="BR1475" s="25">
        <v>2.35</v>
      </c>
      <c r="BS1475" s="25" t="s">
        <v>728</v>
      </c>
    </row>
    <row r="1476" spans="2:71">
      <c r="B1476" s="46" t="s">
        <v>1173</v>
      </c>
      <c r="C1476" s="25" t="s">
        <v>96</v>
      </c>
      <c r="D1476">
        <v>27</v>
      </c>
      <c r="E1476" s="41">
        <v>44265</v>
      </c>
      <c r="F1476" s="41">
        <v>44120</v>
      </c>
      <c r="G1476" s="41">
        <v>44485</v>
      </c>
      <c r="H1476" s="25" t="s">
        <v>1174</v>
      </c>
      <c r="J1476" s="25" t="s">
        <v>1175</v>
      </c>
      <c r="L1476" s="25" t="s">
        <v>1176</v>
      </c>
      <c r="M1476" s="25" t="s">
        <v>303</v>
      </c>
      <c r="N1476">
        <v>92868</v>
      </c>
      <c r="R1476">
        <v>300000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15000</v>
      </c>
      <c r="AA1476">
        <v>30000</v>
      </c>
      <c r="AB1476">
        <v>0</v>
      </c>
      <c r="AC1476">
        <v>0</v>
      </c>
      <c r="AD1476">
        <v>15000</v>
      </c>
      <c r="AE1476">
        <v>30000</v>
      </c>
      <c r="AF1476">
        <v>0</v>
      </c>
      <c r="AH1476">
        <v>2015</v>
      </c>
      <c r="AI1476" s="25" t="s">
        <v>94</v>
      </c>
      <c r="AJ1476" t="s">
        <v>1485</v>
      </c>
      <c r="AK1476" s="11">
        <v>2653.86</v>
      </c>
      <c r="AL1476" s="11">
        <v>0</v>
      </c>
      <c r="AM1476" s="11">
        <v>6.63</v>
      </c>
      <c r="AN1476" s="11">
        <v>6.63</v>
      </c>
      <c r="AO1476" s="11">
        <v>0</v>
      </c>
      <c r="AP1476" s="11">
        <v>2667.12</v>
      </c>
      <c r="AQ1476" s="10">
        <v>15</v>
      </c>
      <c r="AR1476" s="11">
        <f t="shared" si="211"/>
        <v>400.06799999999998</v>
      </c>
      <c r="AS1476" s="13">
        <v>44408</v>
      </c>
      <c r="AT1476" s="10">
        <f t="shared" si="212"/>
        <v>143</v>
      </c>
      <c r="AU1476" s="15"/>
      <c r="AV1476" s="11">
        <f t="shared" si="210"/>
        <v>1044.93</v>
      </c>
      <c r="AW1476" s="25" t="s">
        <v>684</v>
      </c>
      <c r="AY1476" s="16">
        <v>44408</v>
      </c>
      <c r="AZ1476" s="25" t="s">
        <v>684</v>
      </c>
      <c r="BA1476" s="25"/>
      <c r="BH1476" s="25" t="s">
        <v>1175</v>
      </c>
      <c r="BJ1476" s="25" t="s">
        <v>1176</v>
      </c>
      <c r="BK1476" s="25" t="s">
        <v>303</v>
      </c>
      <c r="BL1476">
        <v>92868</v>
      </c>
      <c r="BM1476" s="25" t="s">
        <v>84</v>
      </c>
      <c r="BR1476" s="25">
        <v>2.35</v>
      </c>
      <c r="BS1476" s="25" t="s">
        <v>728</v>
      </c>
    </row>
    <row r="1477" spans="2:71">
      <c r="B1477" s="46" t="s">
        <v>1173</v>
      </c>
      <c r="C1477" s="25" t="s">
        <v>96</v>
      </c>
      <c r="D1477">
        <v>28</v>
      </c>
      <c r="E1477" s="41">
        <v>44277</v>
      </c>
      <c r="F1477" s="41">
        <v>44120</v>
      </c>
      <c r="G1477" s="41">
        <v>44485</v>
      </c>
      <c r="H1477" s="25" t="s">
        <v>1174</v>
      </c>
      <c r="J1477" s="25" t="s">
        <v>1175</v>
      </c>
      <c r="L1477" s="25" t="s">
        <v>1176</v>
      </c>
      <c r="M1477" s="25" t="s">
        <v>303</v>
      </c>
      <c r="N1477">
        <v>92868</v>
      </c>
      <c r="R1477">
        <v>300000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15000</v>
      </c>
      <c r="AA1477">
        <v>30000</v>
      </c>
      <c r="AB1477">
        <v>0</v>
      </c>
      <c r="AC1477">
        <v>0</v>
      </c>
      <c r="AD1477">
        <v>15000</v>
      </c>
      <c r="AE1477">
        <v>30000</v>
      </c>
      <c r="AF1477">
        <v>0</v>
      </c>
      <c r="AH1477">
        <v>2017</v>
      </c>
      <c r="AI1477" s="25" t="s">
        <v>110</v>
      </c>
      <c r="AJ1477" t="s">
        <v>1486</v>
      </c>
      <c r="AK1477" s="11">
        <v>2509.1</v>
      </c>
      <c r="AL1477" s="11">
        <v>0</v>
      </c>
      <c r="AM1477" s="11">
        <v>6.27</v>
      </c>
      <c r="AN1477" s="11">
        <v>6.27</v>
      </c>
      <c r="AO1477" s="11">
        <v>0</v>
      </c>
      <c r="AP1477" s="11">
        <v>2521.64</v>
      </c>
      <c r="AQ1477" s="10">
        <v>15</v>
      </c>
      <c r="AR1477" s="11">
        <f t="shared" si="211"/>
        <v>378.24599999999998</v>
      </c>
      <c r="AS1477" s="13">
        <v>44408</v>
      </c>
      <c r="AT1477" s="10">
        <f t="shared" si="212"/>
        <v>131</v>
      </c>
      <c r="AU1477" s="15"/>
      <c r="AV1477" s="11">
        <f t="shared" si="210"/>
        <v>905.03</v>
      </c>
      <c r="AW1477" s="25" t="s">
        <v>684</v>
      </c>
      <c r="AY1477" s="16">
        <v>44408</v>
      </c>
      <c r="AZ1477" s="25" t="s">
        <v>684</v>
      </c>
      <c r="BA1477" s="25"/>
      <c r="BH1477" s="25" t="s">
        <v>1175</v>
      </c>
      <c r="BJ1477" s="25" t="s">
        <v>1176</v>
      </c>
      <c r="BK1477" s="25" t="s">
        <v>303</v>
      </c>
      <c r="BL1477">
        <v>92868</v>
      </c>
      <c r="BM1477" s="25" t="s">
        <v>84</v>
      </c>
      <c r="BR1477" s="25">
        <v>2.35</v>
      </c>
      <c r="BS1477" s="25" t="s">
        <v>728</v>
      </c>
    </row>
    <row r="1478" spans="2:71">
      <c r="B1478" s="46" t="s">
        <v>1173</v>
      </c>
      <c r="C1478" s="25" t="s">
        <v>96</v>
      </c>
      <c r="D1478">
        <v>28</v>
      </c>
      <c r="E1478" s="41">
        <v>44277</v>
      </c>
      <c r="F1478" s="41">
        <v>44120</v>
      </c>
      <c r="G1478" s="41">
        <v>44485</v>
      </c>
      <c r="H1478" s="25" t="s">
        <v>1174</v>
      </c>
      <c r="J1478" s="25" t="s">
        <v>1175</v>
      </c>
      <c r="L1478" s="25" t="s">
        <v>1176</v>
      </c>
      <c r="M1478" s="25" t="s">
        <v>303</v>
      </c>
      <c r="N1478">
        <v>92868</v>
      </c>
      <c r="R1478">
        <v>300000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15000</v>
      </c>
      <c r="AA1478">
        <v>30000</v>
      </c>
      <c r="AB1478">
        <v>0</v>
      </c>
      <c r="AC1478">
        <v>0</v>
      </c>
      <c r="AD1478">
        <v>15000</v>
      </c>
      <c r="AE1478">
        <v>30000</v>
      </c>
      <c r="AF1478">
        <v>0</v>
      </c>
      <c r="AH1478">
        <v>2016</v>
      </c>
      <c r="AI1478" s="25" t="s">
        <v>110</v>
      </c>
      <c r="AJ1478" t="s">
        <v>1487</v>
      </c>
      <c r="AK1478" s="11">
        <v>2509.1</v>
      </c>
      <c r="AL1478" s="11">
        <v>0</v>
      </c>
      <c r="AM1478" s="11">
        <v>6.27</v>
      </c>
      <c r="AN1478" s="11">
        <v>6.27</v>
      </c>
      <c r="AO1478" s="11">
        <v>0</v>
      </c>
      <c r="AP1478" s="11">
        <v>2521.64</v>
      </c>
      <c r="AQ1478" s="10">
        <v>15</v>
      </c>
      <c r="AR1478" s="11">
        <f t="shared" si="211"/>
        <v>378.24599999999998</v>
      </c>
      <c r="AS1478" s="13">
        <v>44408</v>
      </c>
      <c r="AT1478" s="10">
        <f t="shared" si="212"/>
        <v>131</v>
      </c>
      <c r="AU1478" s="15"/>
      <c r="AV1478" s="11">
        <f t="shared" si="210"/>
        <v>905.03</v>
      </c>
      <c r="AW1478" s="25" t="s">
        <v>684</v>
      </c>
      <c r="AY1478" s="16">
        <v>44408</v>
      </c>
      <c r="AZ1478" s="25" t="s">
        <v>684</v>
      </c>
      <c r="BA1478" s="25"/>
      <c r="BH1478" s="25" t="s">
        <v>1175</v>
      </c>
      <c r="BJ1478" s="25" t="s">
        <v>1176</v>
      </c>
      <c r="BK1478" s="25" t="s">
        <v>303</v>
      </c>
      <c r="BL1478">
        <v>92868</v>
      </c>
      <c r="BM1478" s="25" t="s">
        <v>84</v>
      </c>
      <c r="BR1478" s="25">
        <v>2.35</v>
      </c>
      <c r="BS1478" s="25" t="s">
        <v>728</v>
      </c>
    </row>
    <row r="1479" spans="2:71">
      <c r="B1479" s="46" t="s">
        <v>1173</v>
      </c>
      <c r="C1479" s="25" t="s">
        <v>96</v>
      </c>
      <c r="D1479">
        <v>28</v>
      </c>
      <c r="E1479" s="41">
        <v>44277</v>
      </c>
      <c r="F1479" s="41">
        <v>44120</v>
      </c>
      <c r="G1479" s="41">
        <v>44485</v>
      </c>
      <c r="H1479" s="25" t="s">
        <v>1174</v>
      </c>
      <c r="J1479" s="25" t="s">
        <v>1175</v>
      </c>
      <c r="L1479" s="25" t="s">
        <v>1176</v>
      </c>
      <c r="M1479" s="25" t="s">
        <v>303</v>
      </c>
      <c r="N1479">
        <v>92868</v>
      </c>
      <c r="R1479">
        <v>300000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15000</v>
      </c>
      <c r="AA1479">
        <v>30000</v>
      </c>
      <c r="AB1479">
        <v>0</v>
      </c>
      <c r="AC1479">
        <v>0</v>
      </c>
      <c r="AD1479">
        <v>15000</v>
      </c>
      <c r="AE1479">
        <v>30000</v>
      </c>
      <c r="AF1479">
        <v>0</v>
      </c>
      <c r="AH1479">
        <v>2015</v>
      </c>
      <c r="AI1479" s="25" t="s">
        <v>94</v>
      </c>
      <c r="AJ1479" t="s">
        <v>1488</v>
      </c>
      <c r="AK1479" s="11">
        <v>2509.1</v>
      </c>
      <c r="AL1479" s="11">
        <v>0</v>
      </c>
      <c r="AM1479" s="11">
        <v>6.27</v>
      </c>
      <c r="AN1479" s="11">
        <v>6.27</v>
      </c>
      <c r="AO1479" s="11">
        <v>0</v>
      </c>
      <c r="AP1479" s="11">
        <v>2521.64</v>
      </c>
      <c r="AQ1479" s="10">
        <v>15</v>
      </c>
      <c r="AR1479" s="11">
        <f t="shared" si="211"/>
        <v>378.24599999999998</v>
      </c>
      <c r="AS1479" s="13">
        <v>44408</v>
      </c>
      <c r="AT1479" s="10">
        <f t="shared" si="212"/>
        <v>131</v>
      </c>
      <c r="AU1479" s="15"/>
      <c r="AV1479" s="11">
        <f t="shared" si="210"/>
        <v>905.03</v>
      </c>
      <c r="AW1479" s="25" t="s">
        <v>684</v>
      </c>
      <c r="AY1479" s="16">
        <v>44408</v>
      </c>
      <c r="AZ1479" s="25" t="s">
        <v>684</v>
      </c>
      <c r="BA1479" s="25"/>
      <c r="BH1479" s="25" t="s">
        <v>1175</v>
      </c>
      <c r="BJ1479" s="25" t="s">
        <v>1176</v>
      </c>
      <c r="BK1479" s="25" t="s">
        <v>303</v>
      </c>
      <c r="BL1479">
        <v>92868</v>
      </c>
      <c r="BM1479" s="25" t="s">
        <v>84</v>
      </c>
      <c r="BR1479" s="25">
        <v>2.35</v>
      </c>
      <c r="BS1479" s="25" t="s">
        <v>728</v>
      </c>
    </row>
    <row r="1480" spans="2:71">
      <c r="B1480" s="46" t="s">
        <v>1173</v>
      </c>
      <c r="C1480" s="25" t="s">
        <v>96</v>
      </c>
      <c r="D1480">
        <v>29</v>
      </c>
      <c r="E1480" s="41">
        <v>44279</v>
      </c>
      <c r="F1480" s="41">
        <v>44120</v>
      </c>
      <c r="G1480" s="41">
        <v>44485</v>
      </c>
      <c r="H1480" s="25" t="s">
        <v>1174</v>
      </c>
      <c r="J1480" s="25" t="s">
        <v>1175</v>
      </c>
      <c r="L1480" s="25" t="s">
        <v>1176</v>
      </c>
      <c r="M1480" s="25" t="s">
        <v>303</v>
      </c>
      <c r="N1480">
        <v>92868</v>
      </c>
      <c r="R1480">
        <v>300000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15000</v>
      </c>
      <c r="AA1480">
        <v>30000</v>
      </c>
      <c r="AB1480">
        <v>0</v>
      </c>
      <c r="AC1480">
        <v>0</v>
      </c>
      <c r="AD1480">
        <v>15000</v>
      </c>
      <c r="AE1480">
        <v>30000</v>
      </c>
      <c r="AF1480">
        <v>0</v>
      </c>
      <c r="AH1480">
        <v>2014</v>
      </c>
      <c r="AI1480" s="25" t="s">
        <v>94</v>
      </c>
      <c r="AJ1480" t="s">
        <v>1489</v>
      </c>
      <c r="AK1480" s="11">
        <v>2484.9699999999998</v>
      </c>
      <c r="AL1480" s="11">
        <v>0</v>
      </c>
      <c r="AM1480" s="11">
        <v>6.21</v>
      </c>
      <c r="AN1480" s="11">
        <v>6.21</v>
      </c>
      <c r="AO1480" s="11">
        <v>0</v>
      </c>
      <c r="AP1480" s="11">
        <v>2497.39</v>
      </c>
      <c r="AQ1480" s="10">
        <v>15</v>
      </c>
      <c r="AR1480" s="11">
        <f t="shared" si="211"/>
        <v>374.60849999999999</v>
      </c>
      <c r="AS1480" s="13">
        <v>44408</v>
      </c>
      <c r="AT1480" s="10">
        <f t="shared" si="212"/>
        <v>129</v>
      </c>
      <c r="AU1480" s="15"/>
      <c r="AV1480" s="11">
        <f t="shared" si="210"/>
        <v>882.64</v>
      </c>
      <c r="AW1480" s="25" t="s">
        <v>684</v>
      </c>
      <c r="AY1480" s="16">
        <v>44408</v>
      </c>
      <c r="AZ1480" s="25" t="s">
        <v>684</v>
      </c>
      <c r="BA1480" s="25"/>
      <c r="BH1480" s="25" t="s">
        <v>1175</v>
      </c>
      <c r="BJ1480" s="25" t="s">
        <v>1176</v>
      </c>
      <c r="BK1480" s="25" t="s">
        <v>303</v>
      </c>
      <c r="BL1480">
        <v>92868</v>
      </c>
      <c r="BM1480" s="25" t="s">
        <v>84</v>
      </c>
      <c r="BR1480" s="25">
        <v>2.35</v>
      </c>
      <c r="BS1480" s="25" t="s">
        <v>728</v>
      </c>
    </row>
    <row r="1481" spans="2:71">
      <c r="B1481" s="46" t="s">
        <v>1173</v>
      </c>
      <c r="C1481" s="25" t="s">
        <v>96</v>
      </c>
      <c r="D1481">
        <v>31</v>
      </c>
      <c r="E1481" s="41">
        <v>44281</v>
      </c>
      <c r="F1481" s="41">
        <v>44120</v>
      </c>
      <c r="G1481" s="41">
        <v>44485</v>
      </c>
      <c r="H1481" s="25" t="s">
        <v>1174</v>
      </c>
      <c r="J1481" s="25" t="s">
        <v>1175</v>
      </c>
      <c r="L1481" s="25" t="s">
        <v>1176</v>
      </c>
      <c r="M1481" s="25" t="s">
        <v>303</v>
      </c>
      <c r="N1481">
        <v>92868</v>
      </c>
      <c r="R1481">
        <v>300000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15000</v>
      </c>
      <c r="AA1481">
        <v>30000</v>
      </c>
      <c r="AB1481">
        <v>0</v>
      </c>
      <c r="AC1481">
        <v>0</v>
      </c>
      <c r="AD1481">
        <v>15000</v>
      </c>
      <c r="AE1481">
        <v>30000</v>
      </c>
      <c r="AF1481">
        <v>0</v>
      </c>
      <c r="AH1481">
        <v>2015</v>
      </c>
      <c r="AI1481" s="25" t="s">
        <v>94</v>
      </c>
      <c r="AJ1481" t="s">
        <v>1490</v>
      </c>
      <c r="AK1481" s="11">
        <v>2460.85</v>
      </c>
      <c r="AL1481" s="11">
        <v>0</v>
      </c>
      <c r="AM1481" s="11">
        <v>6.15</v>
      </c>
      <c r="AN1481" s="11">
        <v>6.15</v>
      </c>
      <c r="AO1481" s="11">
        <v>0</v>
      </c>
      <c r="AP1481" s="11">
        <v>2473.15</v>
      </c>
      <c r="AQ1481" s="10">
        <v>15</v>
      </c>
      <c r="AR1481" s="11">
        <f t="shared" si="211"/>
        <v>370.97250000000003</v>
      </c>
      <c r="AS1481" s="13">
        <v>44408</v>
      </c>
      <c r="AT1481" s="10">
        <f t="shared" si="212"/>
        <v>127</v>
      </c>
      <c r="AU1481" s="15"/>
      <c r="AV1481" s="11">
        <f t="shared" si="210"/>
        <v>860.52</v>
      </c>
      <c r="AW1481" s="25" t="s">
        <v>684</v>
      </c>
      <c r="AY1481" s="16">
        <v>44408</v>
      </c>
      <c r="AZ1481" s="25" t="s">
        <v>684</v>
      </c>
      <c r="BA1481" s="25"/>
      <c r="BH1481" s="25" t="s">
        <v>1175</v>
      </c>
      <c r="BJ1481" s="25" t="s">
        <v>1176</v>
      </c>
      <c r="BK1481" s="25" t="s">
        <v>303</v>
      </c>
      <c r="BL1481">
        <v>92868</v>
      </c>
      <c r="BM1481" s="25" t="s">
        <v>84</v>
      </c>
      <c r="BR1481" s="25">
        <v>2.35</v>
      </c>
      <c r="BS1481" s="25" t="s">
        <v>728</v>
      </c>
    </row>
    <row r="1482" spans="2:71">
      <c r="B1482" s="46" t="s">
        <v>1173</v>
      </c>
      <c r="C1482" s="25" t="s">
        <v>96</v>
      </c>
      <c r="D1482">
        <v>31</v>
      </c>
      <c r="E1482" s="41">
        <v>44281</v>
      </c>
      <c r="F1482" s="41">
        <v>44120</v>
      </c>
      <c r="G1482" s="41">
        <v>44485</v>
      </c>
      <c r="H1482" s="25" t="s">
        <v>1174</v>
      </c>
      <c r="J1482" s="25" t="s">
        <v>1175</v>
      </c>
      <c r="L1482" s="25" t="s">
        <v>1176</v>
      </c>
      <c r="M1482" s="25" t="s">
        <v>303</v>
      </c>
      <c r="N1482">
        <v>92868</v>
      </c>
      <c r="R1482">
        <v>300000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15000</v>
      </c>
      <c r="AA1482">
        <v>30000</v>
      </c>
      <c r="AB1482">
        <v>0</v>
      </c>
      <c r="AC1482">
        <v>0</v>
      </c>
      <c r="AD1482">
        <v>15000</v>
      </c>
      <c r="AE1482">
        <v>30000</v>
      </c>
      <c r="AF1482">
        <v>0</v>
      </c>
      <c r="AH1482">
        <v>2015</v>
      </c>
      <c r="AI1482" s="25" t="s">
        <v>94</v>
      </c>
      <c r="AJ1482" t="s">
        <v>1491</v>
      </c>
      <c r="AK1482" s="11">
        <v>2460.85</v>
      </c>
      <c r="AL1482" s="11">
        <v>0</v>
      </c>
      <c r="AM1482" s="11">
        <v>6.15</v>
      </c>
      <c r="AN1482" s="11">
        <v>6.15</v>
      </c>
      <c r="AO1482" s="11">
        <v>0</v>
      </c>
      <c r="AP1482" s="11">
        <v>2473.15</v>
      </c>
      <c r="AQ1482" s="10">
        <v>15</v>
      </c>
      <c r="AR1482" s="11">
        <f t="shared" si="211"/>
        <v>370.97250000000003</v>
      </c>
      <c r="AS1482" s="13">
        <v>44408</v>
      </c>
      <c r="AT1482" s="10">
        <f t="shared" si="212"/>
        <v>127</v>
      </c>
      <c r="AU1482" s="15"/>
      <c r="AV1482" s="11">
        <f t="shared" si="210"/>
        <v>860.52</v>
      </c>
      <c r="AW1482" s="25" t="s">
        <v>684</v>
      </c>
      <c r="AY1482" s="16">
        <v>44408</v>
      </c>
      <c r="AZ1482" s="25" t="s">
        <v>684</v>
      </c>
      <c r="BA1482" s="25"/>
      <c r="BH1482" s="25" t="s">
        <v>1175</v>
      </c>
      <c r="BJ1482" s="25" t="s">
        <v>1176</v>
      </c>
      <c r="BK1482" s="25" t="s">
        <v>303</v>
      </c>
      <c r="BL1482">
        <v>92868</v>
      </c>
      <c r="BM1482" s="25" t="s">
        <v>84</v>
      </c>
      <c r="BR1482" s="25">
        <v>2.35</v>
      </c>
      <c r="BS1482" s="25" t="s">
        <v>728</v>
      </c>
    </row>
    <row r="1483" spans="2:71">
      <c r="B1483" s="46" t="s">
        <v>1173</v>
      </c>
      <c r="C1483" s="25" t="s">
        <v>96</v>
      </c>
      <c r="D1483">
        <v>31</v>
      </c>
      <c r="E1483" s="41">
        <v>44281</v>
      </c>
      <c r="F1483" s="41">
        <v>44120</v>
      </c>
      <c r="G1483" s="41">
        <v>44485</v>
      </c>
      <c r="H1483" s="25" t="s">
        <v>1174</v>
      </c>
      <c r="J1483" s="25" t="s">
        <v>1175</v>
      </c>
      <c r="L1483" s="25" t="s">
        <v>1176</v>
      </c>
      <c r="M1483" s="25" t="s">
        <v>303</v>
      </c>
      <c r="N1483">
        <v>92868</v>
      </c>
      <c r="R1483">
        <v>300000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15000</v>
      </c>
      <c r="AA1483">
        <v>30000</v>
      </c>
      <c r="AB1483">
        <v>0</v>
      </c>
      <c r="AC1483">
        <v>0</v>
      </c>
      <c r="AD1483">
        <v>15000</v>
      </c>
      <c r="AE1483">
        <v>30000</v>
      </c>
      <c r="AF1483">
        <v>0</v>
      </c>
      <c r="AH1483">
        <v>2015</v>
      </c>
      <c r="AI1483" s="25" t="s">
        <v>94</v>
      </c>
      <c r="AJ1483" t="s">
        <v>1492</v>
      </c>
      <c r="AK1483" s="11">
        <v>2460.85</v>
      </c>
      <c r="AL1483" s="11">
        <v>0</v>
      </c>
      <c r="AM1483" s="11">
        <v>6.15</v>
      </c>
      <c r="AN1483" s="11">
        <v>6.15</v>
      </c>
      <c r="AO1483" s="11">
        <v>0</v>
      </c>
      <c r="AP1483" s="11">
        <v>2473.15</v>
      </c>
      <c r="AQ1483" s="10">
        <v>15</v>
      </c>
      <c r="AR1483" s="11">
        <f t="shared" si="211"/>
        <v>370.97250000000003</v>
      </c>
      <c r="AS1483" s="13">
        <v>44408</v>
      </c>
      <c r="AT1483" s="10">
        <f t="shared" si="212"/>
        <v>127</v>
      </c>
      <c r="AU1483" s="15"/>
      <c r="AV1483" s="11">
        <f t="shared" si="210"/>
        <v>860.52</v>
      </c>
      <c r="AW1483" s="25" t="s">
        <v>684</v>
      </c>
      <c r="AY1483" s="16">
        <v>44408</v>
      </c>
      <c r="AZ1483" s="25" t="s">
        <v>684</v>
      </c>
      <c r="BA1483" s="25"/>
      <c r="BH1483" s="25" t="s">
        <v>1175</v>
      </c>
      <c r="BJ1483" s="25" t="s">
        <v>1176</v>
      </c>
      <c r="BK1483" s="25" t="s">
        <v>303</v>
      </c>
      <c r="BL1483">
        <v>92868</v>
      </c>
      <c r="BM1483" s="25" t="s">
        <v>84</v>
      </c>
      <c r="BR1483" s="25">
        <v>2.35</v>
      </c>
      <c r="BS1483" s="25" t="s">
        <v>728</v>
      </c>
    </row>
    <row r="1484" spans="2:71">
      <c r="B1484" s="46" t="s">
        <v>1173</v>
      </c>
      <c r="C1484" s="25" t="s">
        <v>96</v>
      </c>
      <c r="D1484">
        <v>31</v>
      </c>
      <c r="E1484" s="41">
        <v>44281</v>
      </c>
      <c r="F1484" s="41">
        <v>44120</v>
      </c>
      <c r="G1484" s="41">
        <v>44485</v>
      </c>
      <c r="H1484" s="25" t="s">
        <v>1174</v>
      </c>
      <c r="J1484" s="25" t="s">
        <v>1175</v>
      </c>
      <c r="L1484" s="25" t="s">
        <v>1176</v>
      </c>
      <c r="M1484" s="25" t="s">
        <v>303</v>
      </c>
      <c r="N1484">
        <v>92868</v>
      </c>
      <c r="R1484">
        <v>300000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15000</v>
      </c>
      <c r="AA1484">
        <v>30000</v>
      </c>
      <c r="AB1484">
        <v>0</v>
      </c>
      <c r="AC1484">
        <v>0</v>
      </c>
      <c r="AD1484">
        <v>15000</v>
      </c>
      <c r="AE1484">
        <v>30000</v>
      </c>
      <c r="AF1484">
        <v>0</v>
      </c>
      <c r="AH1484">
        <v>2015</v>
      </c>
      <c r="AI1484" s="25" t="s">
        <v>94</v>
      </c>
      <c r="AJ1484" t="s">
        <v>1493</v>
      </c>
      <c r="AK1484" s="11">
        <v>2460.85</v>
      </c>
      <c r="AL1484" s="11">
        <v>0</v>
      </c>
      <c r="AM1484" s="11">
        <v>6.15</v>
      </c>
      <c r="AN1484" s="11">
        <v>6.15</v>
      </c>
      <c r="AO1484" s="11">
        <v>0</v>
      </c>
      <c r="AP1484" s="11">
        <v>2473.15</v>
      </c>
      <c r="AQ1484" s="10">
        <v>15</v>
      </c>
      <c r="AR1484" s="11">
        <f t="shared" si="211"/>
        <v>370.97250000000003</v>
      </c>
      <c r="AS1484" s="13">
        <v>44408</v>
      </c>
      <c r="AT1484" s="10">
        <f t="shared" si="212"/>
        <v>127</v>
      </c>
      <c r="AU1484" s="15"/>
      <c r="AV1484" s="11">
        <f t="shared" si="210"/>
        <v>860.52</v>
      </c>
      <c r="AW1484" s="25" t="s">
        <v>684</v>
      </c>
      <c r="AY1484" s="16">
        <v>44408</v>
      </c>
      <c r="AZ1484" s="25" t="s">
        <v>684</v>
      </c>
      <c r="BA1484" s="25"/>
      <c r="BH1484" s="25" t="s">
        <v>1175</v>
      </c>
      <c r="BJ1484" s="25" t="s">
        <v>1176</v>
      </c>
      <c r="BK1484" s="25" t="s">
        <v>303</v>
      </c>
      <c r="BL1484">
        <v>92868</v>
      </c>
      <c r="BM1484" s="25" t="s">
        <v>84</v>
      </c>
      <c r="BR1484" s="25">
        <v>2.35</v>
      </c>
      <c r="BS1484" s="25" t="s">
        <v>728</v>
      </c>
    </row>
    <row r="1485" spans="2:71">
      <c r="B1485" s="46" t="s">
        <v>1173</v>
      </c>
      <c r="C1485" s="25" t="s">
        <v>96</v>
      </c>
      <c r="D1485">
        <v>31</v>
      </c>
      <c r="E1485" s="41">
        <v>44281</v>
      </c>
      <c r="F1485" s="41">
        <v>44120</v>
      </c>
      <c r="G1485" s="41">
        <v>44485</v>
      </c>
      <c r="H1485" s="25" t="s">
        <v>1174</v>
      </c>
      <c r="J1485" s="25" t="s">
        <v>1175</v>
      </c>
      <c r="L1485" s="25" t="s">
        <v>1176</v>
      </c>
      <c r="M1485" s="25" t="s">
        <v>303</v>
      </c>
      <c r="N1485">
        <v>92868</v>
      </c>
      <c r="R1485">
        <v>300000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15000</v>
      </c>
      <c r="AA1485">
        <v>30000</v>
      </c>
      <c r="AB1485">
        <v>0</v>
      </c>
      <c r="AC1485">
        <v>0</v>
      </c>
      <c r="AD1485">
        <v>15000</v>
      </c>
      <c r="AE1485">
        <v>30000</v>
      </c>
      <c r="AF1485">
        <v>0</v>
      </c>
      <c r="AH1485">
        <v>2016</v>
      </c>
      <c r="AI1485" s="25" t="s">
        <v>94</v>
      </c>
      <c r="AJ1485" t="s">
        <v>1494</v>
      </c>
      <c r="AK1485" s="11">
        <v>2460.85</v>
      </c>
      <c r="AL1485" s="11">
        <v>0</v>
      </c>
      <c r="AM1485" s="11">
        <v>6.15</v>
      </c>
      <c r="AN1485" s="11">
        <v>6.15</v>
      </c>
      <c r="AO1485" s="11">
        <v>0</v>
      </c>
      <c r="AP1485" s="11">
        <v>2473.15</v>
      </c>
      <c r="AQ1485" s="10">
        <v>15</v>
      </c>
      <c r="AR1485" s="11">
        <f t="shared" si="211"/>
        <v>370.97250000000003</v>
      </c>
      <c r="AS1485" s="13">
        <v>44408</v>
      </c>
      <c r="AT1485" s="10">
        <f t="shared" si="212"/>
        <v>127</v>
      </c>
      <c r="AU1485" s="15"/>
      <c r="AV1485" s="11">
        <f t="shared" si="210"/>
        <v>860.52</v>
      </c>
      <c r="AW1485" s="25" t="s">
        <v>684</v>
      </c>
      <c r="AY1485" s="16">
        <v>44408</v>
      </c>
      <c r="AZ1485" s="25" t="s">
        <v>684</v>
      </c>
      <c r="BA1485" s="25"/>
      <c r="BH1485" s="25" t="s">
        <v>1175</v>
      </c>
      <c r="BJ1485" s="25" t="s">
        <v>1176</v>
      </c>
      <c r="BK1485" s="25" t="s">
        <v>303</v>
      </c>
      <c r="BL1485">
        <v>92868</v>
      </c>
      <c r="BM1485" s="25" t="s">
        <v>84</v>
      </c>
      <c r="BR1485" s="25">
        <v>2.35</v>
      </c>
      <c r="BS1485" s="25" t="s">
        <v>728</v>
      </c>
    </row>
    <row r="1486" spans="2:71">
      <c r="B1486" s="46" t="s">
        <v>1173</v>
      </c>
      <c r="C1486" s="25" t="s">
        <v>96</v>
      </c>
      <c r="D1486">
        <v>31</v>
      </c>
      <c r="E1486" s="41">
        <v>44281</v>
      </c>
      <c r="F1486" s="41">
        <v>44120</v>
      </c>
      <c r="G1486" s="41">
        <v>44485</v>
      </c>
      <c r="H1486" s="25" t="s">
        <v>1174</v>
      </c>
      <c r="J1486" s="25" t="s">
        <v>1175</v>
      </c>
      <c r="L1486" s="25" t="s">
        <v>1176</v>
      </c>
      <c r="M1486" s="25" t="s">
        <v>303</v>
      </c>
      <c r="N1486">
        <v>92868</v>
      </c>
      <c r="R1486">
        <v>300000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15000</v>
      </c>
      <c r="AA1486">
        <v>30000</v>
      </c>
      <c r="AB1486">
        <v>0</v>
      </c>
      <c r="AC1486">
        <v>0</v>
      </c>
      <c r="AD1486">
        <v>15000</v>
      </c>
      <c r="AE1486">
        <v>30000</v>
      </c>
      <c r="AF1486">
        <v>0</v>
      </c>
      <c r="AH1486">
        <v>2016</v>
      </c>
      <c r="AI1486" s="25" t="s">
        <v>94</v>
      </c>
      <c r="AJ1486" t="s">
        <v>1495</v>
      </c>
      <c r="AK1486" s="11">
        <v>2460.85</v>
      </c>
      <c r="AL1486" s="11">
        <v>0</v>
      </c>
      <c r="AM1486" s="11">
        <v>6.15</v>
      </c>
      <c r="AN1486" s="11">
        <v>6.15</v>
      </c>
      <c r="AO1486" s="11">
        <v>0</v>
      </c>
      <c r="AP1486" s="11">
        <v>2473.15</v>
      </c>
      <c r="AQ1486" s="10">
        <v>15</v>
      </c>
      <c r="AR1486" s="11">
        <f t="shared" si="211"/>
        <v>370.97250000000003</v>
      </c>
      <c r="AS1486" s="13">
        <v>44408</v>
      </c>
      <c r="AT1486" s="10">
        <f t="shared" si="212"/>
        <v>127</v>
      </c>
      <c r="AU1486" s="15"/>
      <c r="AV1486" s="11">
        <f t="shared" si="210"/>
        <v>860.52</v>
      </c>
      <c r="AW1486" s="25" t="s">
        <v>684</v>
      </c>
      <c r="AY1486" s="16">
        <v>44408</v>
      </c>
      <c r="AZ1486" s="25" t="s">
        <v>684</v>
      </c>
      <c r="BA1486" s="25"/>
      <c r="BH1486" s="25" t="s">
        <v>1175</v>
      </c>
      <c r="BJ1486" s="25" t="s">
        <v>1176</v>
      </c>
      <c r="BK1486" s="25" t="s">
        <v>303</v>
      </c>
      <c r="BL1486">
        <v>92868</v>
      </c>
      <c r="BM1486" s="25" t="s">
        <v>84</v>
      </c>
      <c r="BR1486" s="25">
        <v>2.35</v>
      </c>
      <c r="BS1486" s="25" t="s">
        <v>728</v>
      </c>
    </row>
    <row r="1487" spans="2:71">
      <c r="B1487" s="46" t="s">
        <v>1173</v>
      </c>
      <c r="C1487" s="25" t="s">
        <v>96</v>
      </c>
      <c r="D1487">
        <v>31</v>
      </c>
      <c r="E1487" s="41">
        <v>44281</v>
      </c>
      <c r="F1487" s="41">
        <v>44120</v>
      </c>
      <c r="G1487" s="41">
        <v>44485</v>
      </c>
      <c r="H1487" s="25" t="s">
        <v>1174</v>
      </c>
      <c r="J1487" s="25" t="s">
        <v>1175</v>
      </c>
      <c r="L1487" s="25" t="s">
        <v>1176</v>
      </c>
      <c r="M1487" s="25" t="s">
        <v>303</v>
      </c>
      <c r="N1487">
        <v>92868</v>
      </c>
      <c r="R1487">
        <v>300000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15000</v>
      </c>
      <c r="AA1487">
        <v>30000</v>
      </c>
      <c r="AB1487">
        <v>0</v>
      </c>
      <c r="AC1487">
        <v>0</v>
      </c>
      <c r="AD1487">
        <v>15000</v>
      </c>
      <c r="AE1487">
        <v>30000</v>
      </c>
      <c r="AF1487">
        <v>0</v>
      </c>
      <c r="AH1487">
        <v>2015</v>
      </c>
      <c r="AI1487" s="25" t="s">
        <v>94</v>
      </c>
      <c r="AJ1487" t="s">
        <v>1496</v>
      </c>
      <c r="AK1487" s="11">
        <v>2460.85</v>
      </c>
      <c r="AL1487" s="11">
        <v>0</v>
      </c>
      <c r="AM1487" s="11">
        <v>6.15</v>
      </c>
      <c r="AN1487" s="11">
        <v>6.15</v>
      </c>
      <c r="AO1487" s="11">
        <v>0</v>
      </c>
      <c r="AP1487" s="11">
        <v>2473.15</v>
      </c>
      <c r="AQ1487" s="10">
        <v>15</v>
      </c>
      <c r="AR1487" s="11">
        <f t="shared" si="211"/>
        <v>370.97250000000003</v>
      </c>
      <c r="AS1487" s="13">
        <v>44408</v>
      </c>
      <c r="AT1487" s="10">
        <f t="shared" si="212"/>
        <v>127</v>
      </c>
      <c r="AU1487" s="15"/>
      <c r="AV1487" s="11">
        <f t="shared" si="210"/>
        <v>860.52</v>
      </c>
      <c r="AW1487" s="25" t="s">
        <v>684</v>
      </c>
      <c r="AY1487" s="16">
        <v>44408</v>
      </c>
      <c r="AZ1487" s="25" t="s">
        <v>684</v>
      </c>
      <c r="BA1487" s="25"/>
      <c r="BH1487" s="25" t="s">
        <v>1175</v>
      </c>
      <c r="BJ1487" s="25" t="s">
        <v>1176</v>
      </c>
      <c r="BK1487" s="25" t="s">
        <v>303</v>
      </c>
      <c r="BL1487">
        <v>92868</v>
      </c>
      <c r="BM1487" s="25" t="s">
        <v>84</v>
      </c>
      <c r="BR1487" s="25">
        <v>2.35</v>
      </c>
      <c r="BS1487" s="25" t="s">
        <v>728</v>
      </c>
    </row>
    <row r="1488" spans="2:71">
      <c r="B1488" s="46" t="s">
        <v>1173</v>
      </c>
      <c r="C1488" s="25" t="s">
        <v>96</v>
      </c>
      <c r="D1488">
        <v>31</v>
      </c>
      <c r="E1488" s="41">
        <v>44281</v>
      </c>
      <c r="F1488" s="41">
        <v>44120</v>
      </c>
      <c r="G1488" s="41">
        <v>44485</v>
      </c>
      <c r="H1488" s="25" t="s">
        <v>1174</v>
      </c>
      <c r="J1488" s="25" t="s">
        <v>1175</v>
      </c>
      <c r="L1488" s="25" t="s">
        <v>1176</v>
      </c>
      <c r="M1488" s="25" t="s">
        <v>303</v>
      </c>
      <c r="N1488">
        <v>92868</v>
      </c>
      <c r="R1488">
        <v>300000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15000</v>
      </c>
      <c r="AA1488">
        <v>30000</v>
      </c>
      <c r="AB1488">
        <v>0</v>
      </c>
      <c r="AC1488">
        <v>0</v>
      </c>
      <c r="AD1488">
        <v>15000</v>
      </c>
      <c r="AE1488">
        <v>30000</v>
      </c>
      <c r="AF1488">
        <v>0</v>
      </c>
      <c r="AH1488">
        <v>2016</v>
      </c>
      <c r="AI1488" s="25" t="s">
        <v>568</v>
      </c>
      <c r="AJ1488" t="s">
        <v>1497</v>
      </c>
      <c r="AK1488" s="11">
        <v>2460.85</v>
      </c>
      <c r="AL1488" s="11">
        <v>0</v>
      </c>
      <c r="AM1488" s="11">
        <v>6.15</v>
      </c>
      <c r="AN1488" s="11">
        <v>6.15</v>
      </c>
      <c r="AO1488" s="11">
        <v>0</v>
      </c>
      <c r="AP1488" s="11">
        <v>2473.15</v>
      </c>
      <c r="AQ1488" s="10">
        <v>15</v>
      </c>
      <c r="AR1488" s="11">
        <f t="shared" si="211"/>
        <v>370.97250000000003</v>
      </c>
      <c r="AS1488" s="13">
        <v>44408</v>
      </c>
      <c r="AT1488" s="10">
        <f t="shared" si="212"/>
        <v>127</v>
      </c>
      <c r="AU1488" s="15"/>
      <c r="AV1488" s="11">
        <f t="shared" si="210"/>
        <v>860.52</v>
      </c>
      <c r="AW1488" s="25" t="s">
        <v>684</v>
      </c>
      <c r="AY1488" s="16">
        <v>44408</v>
      </c>
      <c r="AZ1488" s="25" t="s">
        <v>684</v>
      </c>
      <c r="BA1488" s="25"/>
      <c r="BH1488" s="25" t="s">
        <v>1175</v>
      </c>
      <c r="BJ1488" s="25" t="s">
        <v>1176</v>
      </c>
      <c r="BK1488" s="25" t="s">
        <v>303</v>
      </c>
      <c r="BL1488">
        <v>92868</v>
      </c>
      <c r="BM1488" s="25" t="s">
        <v>84</v>
      </c>
      <c r="BR1488" s="25">
        <v>2.35</v>
      </c>
      <c r="BS1488" s="25" t="s">
        <v>728</v>
      </c>
    </row>
    <row r="1489" spans="2:71">
      <c r="B1489" s="46" t="s">
        <v>1173</v>
      </c>
      <c r="C1489" s="25" t="s">
        <v>96</v>
      </c>
      <c r="D1489">
        <v>35</v>
      </c>
      <c r="E1489" s="41">
        <v>44284</v>
      </c>
      <c r="F1489" s="41">
        <v>44120</v>
      </c>
      <c r="G1489" s="41">
        <v>44485</v>
      </c>
      <c r="H1489" s="25" t="s">
        <v>1174</v>
      </c>
      <c r="J1489" s="25" t="s">
        <v>1175</v>
      </c>
      <c r="L1489" s="25" t="s">
        <v>1176</v>
      </c>
      <c r="M1489" s="25" t="s">
        <v>303</v>
      </c>
      <c r="N1489">
        <v>92868</v>
      </c>
      <c r="R1489">
        <v>300000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15000</v>
      </c>
      <c r="AA1489">
        <v>30000</v>
      </c>
      <c r="AB1489">
        <v>0</v>
      </c>
      <c r="AC1489">
        <v>0</v>
      </c>
      <c r="AD1489">
        <v>15000</v>
      </c>
      <c r="AE1489">
        <v>30000</v>
      </c>
      <c r="AF1489">
        <v>0</v>
      </c>
      <c r="AH1489">
        <v>2015</v>
      </c>
      <c r="AI1489" s="25" t="s">
        <v>94</v>
      </c>
      <c r="AJ1489" t="s">
        <v>1498</v>
      </c>
      <c r="AK1489" s="11">
        <v>2424.66</v>
      </c>
      <c r="AL1489" s="11">
        <v>0</v>
      </c>
      <c r="AM1489" s="11">
        <v>6.06</v>
      </c>
      <c r="AN1489" s="11">
        <v>6.06</v>
      </c>
      <c r="AO1489" s="11">
        <v>0</v>
      </c>
      <c r="AP1489" s="11">
        <v>2436.7800000000002</v>
      </c>
      <c r="AQ1489" s="10">
        <v>15</v>
      </c>
      <c r="AR1489" s="11">
        <f t="shared" si="211"/>
        <v>365.517</v>
      </c>
      <c r="AS1489" s="13">
        <v>44408</v>
      </c>
      <c r="AT1489" s="10">
        <f t="shared" si="212"/>
        <v>124</v>
      </c>
      <c r="AU1489" s="15"/>
      <c r="AV1489" s="11">
        <f t="shared" si="210"/>
        <v>827.84</v>
      </c>
      <c r="AW1489" s="25" t="s">
        <v>684</v>
      </c>
      <c r="AY1489" s="16">
        <v>44408</v>
      </c>
      <c r="AZ1489" s="25" t="s">
        <v>684</v>
      </c>
      <c r="BA1489" s="25"/>
      <c r="BH1489" s="25" t="s">
        <v>1175</v>
      </c>
      <c r="BJ1489" s="25" t="s">
        <v>1176</v>
      </c>
      <c r="BK1489" s="25" t="s">
        <v>303</v>
      </c>
      <c r="BL1489">
        <v>92868</v>
      </c>
      <c r="BM1489" s="25" t="s">
        <v>84</v>
      </c>
      <c r="BR1489" s="25">
        <v>2.35</v>
      </c>
      <c r="BS1489" s="25" t="s">
        <v>728</v>
      </c>
    </row>
    <row r="1490" spans="2:71">
      <c r="B1490" s="46" t="s">
        <v>1173</v>
      </c>
      <c r="C1490" s="25" t="s">
        <v>96</v>
      </c>
      <c r="D1490">
        <v>35</v>
      </c>
      <c r="E1490" s="41">
        <v>44284</v>
      </c>
      <c r="F1490" s="41">
        <v>44120</v>
      </c>
      <c r="G1490" s="41">
        <v>44485</v>
      </c>
      <c r="H1490" s="25" t="s">
        <v>1174</v>
      </c>
      <c r="J1490" s="25" t="s">
        <v>1175</v>
      </c>
      <c r="L1490" s="25" t="s">
        <v>1176</v>
      </c>
      <c r="M1490" s="25" t="s">
        <v>303</v>
      </c>
      <c r="N1490">
        <v>92868</v>
      </c>
      <c r="R1490">
        <v>300000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15000</v>
      </c>
      <c r="AA1490">
        <v>30000</v>
      </c>
      <c r="AB1490">
        <v>0</v>
      </c>
      <c r="AC1490">
        <v>0</v>
      </c>
      <c r="AD1490">
        <v>15000</v>
      </c>
      <c r="AE1490">
        <v>30000</v>
      </c>
      <c r="AF1490">
        <v>0</v>
      </c>
      <c r="AH1490">
        <v>2014</v>
      </c>
      <c r="AI1490" s="25" t="s">
        <v>94</v>
      </c>
      <c r="AJ1490" t="s">
        <v>1499</v>
      </c>
      <c r="AK1490" s="11">
        <v>2424.66</v>
      </c>
      <c r="AL1490" s="11">
        <v>0</v>
      </c>
      <c r="AM1490" s="11">
        <v>6.06</v>
      </c>
      <c r="AN1490" s="11">
        <v>6.06</v>
      </c>
      <c r="AO1490" s="11">
        <v>0</v>
      </c>
      <c r="AP1490" s="11">
        <v>2436.7800000000002</v>
      </c>
      <c r="AQ1490" s="10">
        <v>15</v>
      </c>
      <c r="AR1490" s="11">
        <f t="shared" si="211"/>
        <v>365.517</v>
      </c>
      <c r="AS1490" s="13">
        <v>44408</v>
      </c>
      <c r="AT1490" s="10">
        <f t="shared" si="212"/>
        <v>124</v>
      </c>
      <c r="AU1490" s="15"/>
      <c r="AV1490" s="11">
        <f t="shared" si="210"/>
        <v>827.84</v>
      </c>
      <c r="AW1490" s="25" t="s">
        <v>684</v>
      </c>
      <c r="AY1490" s="16">
        <v>44408</v>
      </c>
      <c r="AZ1490" s="25" t="s">
        <v>684</v>
      </c>
      <c r="BA1490" s="25"/>
      <c r="BH1490" s="25" t="s">
        <v>1175</v>
      </c>
      <c r="BJ1490" s="25" t="s">
        <v>1176</v>
      </c>
      <c r="BK1490" s="25" t="s">
        <v>303</v>
      </c>
      <c r="BL1490">
        <v>92868</v>
      </c>
      <c r="BM1490" s="25" t="s">
        <v>84</v>
      </c>
      <c r="BR1490" s="25">
        <v>2.35</v>
      </c>
      <c r="BS1490" s="25" t="s">
        <v>728</v>
      </c>
    </row>
    <row r="1491" spans="2:71">
      <c r="B1491" s="46" t="s">
        <v>1173</v>
      </c>
      <c r="C1491" s="25" t="s">
        <v>96</v>
      </c>
      <c r="D1491">
        <v>36</v>
      </c>
      <c r="E1491" s="41">
        <v>44284</v>
      </c>
      <c r="F1491" s="41">
        <v>44120</v>
      </c>
      <c r="G1491" s="41">
        <v>44485</v>
      </c>
      <c r="H1491" s="25" t="s">
        <v>1174</v>
      </c>
      <c r="J1491" s="25" t="s">
        <v>1175</v>
      </c>
      <c r="L1491" s="25" t="s">
        <v>1176</v>
      </c>
      <c r="M1491" s="25" t="s">
        <v>303</v>
      </c>
      <c r="N1491">
        <v>92868</v>
      </c>
      <c r="R1491">
        <v>300000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15000</v>
      </c>
      <c r="AA1491">
        <v>30000</v>
      </c>
      <c r="AB1491">
        <v>0</v>
      </c>
      <c r="AC1491">
        <v>0</v>
      </c>
      <c r="AD1491">
        <v>15000</v>
      </c>
      <c r="AE1491">
        <v>30000</v>
      </c>
      <c r="AF1491">
        <v>0</v>
      </c>
      <c r="AH1491">
        <v>2015</v>
      </c>
      <c r="AI1491" s="25" t="s">
        <v>94</v>
      </c>
      <c r="AJ1491" t="s">
        <v>1492</v>
      </c>
      <c r="AK1491" s="11">
        <v>-2424.66</v>
      </c>
      <c r="AL1491" s="11">
        <v>0</v>
      </c>
      <c r="AM1491" s="11">
        <v>-6.06</v>
      </c>
      <c r="AN1491" s="11">
        <v>-6.06</v>
      </c>
      <c r="AO1491" s="11">
        <v>0</v>
      </c>
      <c r="AP1491" s="11">
        <v>-2436.7800000000002</v>
      </c>
      <c r="AQ1491" s="10">
        <v>15</v>
      </c>
      <c r="AR1491" s="11">
        <f t="shared" si="211"/>
        <v>-365.517</v>
      </c>
      <c r="AS1491" s="13">
        <v>44408</v>
      </c>
      <c r="AT1491" s="10">
        <f t="shared" si="212"/>
        <v>124</v>
      </c>
      <c r="AU1491" s="15"/>
      <c r="AV1491" s="11">
        <f t="shared" si="210"/>
        <v>-827.84</v>
      </c>
      <c r="AW1491" s="25" t="s">
        <v>684</v>
      </c>
      <c r="AY1491" s="16">
        <v>44408</v>
      </c>
      <c r="AZ1491" s="25" t="s">
        <v>684</v>
      </c>
      <c r="BA1491" s="25"/>
      <c r="BH1491" s="25" t="s">
        <v>1175</v>
      </c>
      <c r="BJ1491" s="25" t="s">
        <v>1176</v>
      </c>
      <c r="BK1491" s="25" t="s">
        <v>303</v>
      </c>
      <c r="BL1491">
        <v>92868</v>
      </c>
      <c r="BM1491" s="25" t="s">
        <v>84</v>
      </c>
      <c r="BR1491" s="25">
        <v>2.35</v>
      </c>
      <c r="BS1491" s="25" t="s">
        <v>728</v>
      </c>
    </row>
    <row r="1492" spans="2:71">
      <c r="B1492" s="46" t="s">
        <v>1173</v>
      </c>
      <c r="C1492" s="25" t="s">
        <v>96</v>
      </c>
      <c r="D1492">
        <v>39</v>
      </c>
      <c r="E1492" s="41">
        <v>44285</v>
      </c>
      <c r="F1492" s="41">
        <v>44120</v>
      </c>
      <c r="G1492" s="41">
        <v>44485</v>
      </c>
      <c r="H1492" s="25" t="s">
        <v>1174</v>
      </c>
      <c r="J1492" s="25" t="s">
        <v>1175</v>
      </c>
      <c r="L1492" s="25" t="s">
        <v>1176</v>
      </c>
      <c r="M1492" s="25" t="s">
        <v>303</v>
      </c>
      <c r="N1492">
        <v>92868</v>
      </c>
      <c r="R1492">
        <v>300000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15000</v>
      </c>
      <c r="AA1492">
        <v>30000</v>
      </c>
      <c r="AB1492">
        <v>0</v>
      </c>
      <c r="AC1492">
        <v>0</v>
      </c>
      <c r="AD1492">
        <v>15000</v>
      </c>
      <c r="AE1492">
        <v>30000</v>
      </c>
      <c r="AF1492">
        <v>0</v>
      </c>
      <c r="AH1492">
        <v>2015</v>
      </c>
      <c r="AI1492" s="25" t="s">
        <v>110</v>
      </c>
      <c r="AJ1492" t="s">
        <v>1500</v>
      </c>
      <c r="AK1492" s="11">
        <v>2412.6</v>
      </c>
      <c r="AL1492" s="11">
        <v>0</v>
      </c>
      <c r="AM1492" s="11">
        <v>6.03</v>
      </c>
      <c r="AN1492" s="11">
        <v>6.03</v>
      </c>
      <c r="AO1492" s="11">
        <v>0</v>
      </c>
      <c r="AP1492" s="11">
        <v>2424.66</v>
      </c>
      <c r="AQ1492" s="10">
        <v>15</v>
      </c>
      <c r="AR1492" s="11">
        <f t="shared" si="211"/>
        <v>363.69899999999996</v>
      </c>
      <c r="AS1492" s="13">
        <v>44408</v>
      </c>
      <c r="AT1492" s="10">
        <f t="shared" si="212"/>
        <v>123</v>
      </c>
      <c r="AU1492" s="15"/>
      <c r="AV1492" s="11">
        <f t="shared" si="210"/>
        <v>817.08</v>
      </c>
      <c r="AW1492" s="25" t="s">
        <v>684</v>
      </c>
      <c r="AY1492" s="16">
        <v>44408</v>
      </c>
      <c r="AZ1492" s="25" t="s">
        <v>684</v>
      </c>
      <c r="BA1492" s="25"/>
      <c r="BH1492" s="25" t="s">
        <v>1175</v>
      </c>
      <c r="BJ1492" s="25" t="s">
        <v>1176</v>
      </c>
      <c r="BK1492" s="25" t="s">
        <v>303</v>
      </c>
      <c r="BL1492">
        <v>92868</v>
      </c>
      <c r="BM1492" s="25" t="s">
        <v>84</v>
      </c>
      <c r="BR1492" s="25">
        <v>2.35</v>
      </c>
      <c r="BS1492" s="25" t="s">
        <v>728</v>
      </c>
    </row>
    <row r="1493" spans="2:71">
      <c r="B1493" s="46" t="s">
        <v>1173</v>
      </c>
      <c r="C1493" s="25" t="s">
        <v>96</v>
      </c>
      <c r="D1493">
        <v>33</v>
      </c>
      <c r="E1493" s="41">
        <v>44292</v>
      </c>
      <c r="F1493" s="41">
        <v>44120</v>
      </c>
      <c r="G1493" s="41">
        <v>44485</v>
      </c>
      <c r="H1493" s="25" t="s">
        <v>1174</v>
      </c>
      <c r="J1493" s="25" t="s">
        <v>1175</v>
      </c>
      <c r="L1493" s="25" t="s">
        <v>1176</v>
      </c>
      <c r="M1493" s="25" t="s">
        <v>303</v>
      </c>
      <c r="N1493">
        <v>92868</v>
      </c>
      <c r="R1493">
        <v>300000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15000</v>
      </c>
      <c r="AA1493">
        <v>30000</v>
      </c>
      <c r="AB1493">
        <v>0</v>
      </c>
      <c r="AC1493">
        <v>0</v>
      </c>
      <c r="AD1493">
        <v>15000</v>
      </c>
      <c r="AE1493">
        <v>30000</v>
      </c>
      <c r="AF1493">
        <v>0</v>
      </c>
      <c r="AH1493">
        <v>2018</v>
      </c>
      <c r="AI1493" s="25" t="s">
        <v>1183</v>
      </c>
      <c r="AJ1493" t="s">
        <v>1597</v>
      </c>
      <c r="AK1493" s="11">
        <v>2328.15</v>
      </c>
      <c r="AL1493" s="11">
        <v>0</v>
      </c>
      <c r="AM1493" s="11">
        <v>5.82</v>
      </c>
      <c r="AN1493" s="11">
        <v>5.82</v>
      </c>
      <c r="AO1493" s="11">
        <v>0</v>
      </c>
      <c r="AP1493" s="11">
        <v>2339.79</v>
      </c>
      <c r="AQ1493" s="10">
        <v>15</v>
      </c>
      <c r="AR1493" s="11">
        <f t="shared" ref="AR1493:AR1504" si="213">AP1493*AQ1493%</f>
        <v>350.96850000000001</v>
      </c>
      <c r="AS1493" s="13">
        <v>44408</v>
      </c>
      <c r="AT1493" s="10">
        <f t="shared" ref="AT1493:AT1504" si="214">AS1493-E1493</f>
        <v>116</v>
      </c>
      <c r="AU1493" s="15"/>
      <c r="AV1493" s="11">
        <f t="shared" si="210"/>
        <v>743.6</v>
      </c>
      <c r="AW1493" s="25" t="s">
        <v>684</v>
      </c>
      <c r="AY1493" s="16">
        <v>44408</v>
      </c>
      <c r="AZ1493" s="25" t="s">
        <v>684</v>
      </c>
      <c r="BA1493" s="25"/>
      <c r="BH1493" s="25" t="s">
        <v>1175</v>
      </c>
      <c r="BJ1493" s="25" t="s">
        <v>1176</v>
      </c>
      <c r="BK1493" s="25" t="s">
        <v>303</v>
      </c>
      <c r="BL1493">
        <v>92868</v>
      </c>
      <c r="BM1493" s="25" t="s">
        <v>84</v>
      </c>
      <c r="BR1493" s="25">
        <v>3.6</v>
      </c>
      <c r="BS1493" s="25" t="s">
        <v>728</v>
      </c>
    </row>
    <row r="1494" spans="2:71">
      <c r="B1494" s="46" t="s">
        <v>1173</v>
      </c>
      <c r="C1494" s="25" t="s">
        <v>96</v>
      </c>
      <c r="D1494">
        <v>40</v>
      </c>
      <c r="E1494" s="41">
        <v>44287</v>
      </c>
      <c r="F1494" s="41">
        <v>44120</v>
      </c>
      <c r="G1494" s="41">
        <v>44485</v>
      </c>
      <c r="H1494" s="25" t="s">
        <v>1174</v>
      </c>
      <c r="J1494" s="25" t="s">
        <v>1175</v>
      </c>
      <c r="L1494" s="25" t="s">
        <v>1176</v>
      </c>
      <c r="M1494" s="25" t="s">
        <v>303</v>
      </c>
      <c r="N1494">
        <v>92868</v>
      </c>
      <c r="R1494">
        <v>300000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15000</v>
      </c>
      <c r="AA1494">
        <v>30000</v>
      </c>
      <c r="AB1494">
        <v>0</v>
      </c>
      <c r="AC1494">
        <v>0</v>
      </c>
      <c r="AD1494">
        <v>15000</v>
      </c>
      <c r="AE1494">
        <v>30000</v>
      </c>
      <c r="AF1494">
        <v>0</v>
      </c>
      <c r="AH1494">
        <v>2015</v>
      </c>
      <c r="AI1494" s="25" t="s">
        <v>94</v>
      </c>
      <c r="AJ1494" t="s">
        <v>1598</v>
      </c>
      <c r="AK1494" s="11">
        <v>2388.7399999999998</v>
      </c>
      <c r="AL1494" s="11">
        <v>0</v>
      </c>
      <c r="AM1494" s="11">
        <v>5.6970000000000001</v>
      </c>
      <c r="AN1494" s="11">
        <v>5.97</v>
      </c>
      <c r="AO1494" s="11">
        <v>0</v>
      </c>
      <c r="AP1494" s="11">
        <v>2400.41</v>
      </c>
      <c r="AQ1494" s="10">
        <v>15</v>
      </c>
      <c r="AR1494" s="11">
        <f t="shared" si="213"/>
        <v>360.06149999999997</v>
      </c>
      <c r="AS1494" s="13">
        <v>44408</v>
      </c>
      <c r="AT1494" s="10">
        <f t="shared" si="214"/>
        <v>121</v>
      </c>
      <c r="AU1494" s="15"/>
      <c r="AV1494" s="11">
        <f t="shared" si="210"/>
        <v>795.75</v>
      </c>
      <c r="AW1494" s="25" t="s">
        <v>684</v>
      </c>
      <c r="AY1494" s="16">
        <v>44408</v>
      </c>
      <c r="AZ1494" s="25" t="s">
        <v>684</v>
      </c>
      <c r="BA1494" s="25"/>
      <c r="BH1494" s="25" t="s">
        <v>1175</v>
      </c>
      <c r="BJ1494" s="25" t="s">
        <v>1176</v>
      </c>
      <c r="BK1494" s="25" t="s">
        <v>303</v>
      </c>
      <c r="BL1494">
        <v>92868</v>
      </c>
      <c r="BM1494" s="25" t="s">
        <v>84</v>
      </c>
      <c r="BR1494" s="25">
        <v>2.35</v>
      </c>
      <c r="BS1494" s="25" t="s">
        <v>728</v>
      </c>
    </row>
    <row r="1495" spans="2:71">
      <c r="B1495" s="46" t="s">
        <v>1173</v>
      </c>
      <c r="C1495" s="25" t="s">
        <v>96</v>
      </c>
      <c r="D1495">
        <v>41</v>
      </c>
      <c r="E1495" s="41">
        <v>44291</v>
      </c>
      <c r="F1495" s="41">
        <v>44120</v>
      </c>
      <c r="G1495" s="41">
        <v>44485</v>
      </c>
      <c r="H1495" s="25" t="s">
        <v>1174</v>
      </c>
      <c r="J1495" s="25" t="s">
        <v>1175</v>
      </c>
      <c r="L1495" s="25" t="s">
        <v>1176</v>
      </c>
      <c r="M1495" s="25" t="s">
        <v>303</v>
      </c>
      <c r="N1495">
        <v>92868</v>
      </c>
      <c r="R1495">
        <v>300000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15000</v>
      </c>
      <c r="AA1495">
        <v>30000</v>
      </c>
      <c r="AB1495">
        <v>0</v>
      </c>
      <c r="AC1495">
        <v>0</v>
      </c>
      <c r="AD1495">
        <v>15000</v>
      </c>
      <c r="AE1495">
        <v>30000</v>
      </c>
      <c r="AF1495">
        <v>0</v>
      </c>
      <c r="AH1495">
        <v>2015</v>
      </c>
      <c r="AI1495" s="25" t="s">
        <v>94</v>
      </c>
      <c r="AJ1495" t="s">
        <v>1599</v>
      </c>
      <c r="AK1495" s="11">
        <v>2340.21</v>
      </c>
      <c r="AL1495" s="11">
        <v>0</v>
      </c>
      <c r="AM1495" s="11">
        <v>5.85</v>
      </c>
      <c r="AN1495" s="11">
        <v>5.85</v>
      </c>
      <c r="AO1495" s="11">
        <v>0</v>
      </c>
      <c r="AP1495" s="11">
        <v>2351.91</v>
      </c>
      <c r="AQ1495" s="10">
        <v>15</v>
      </c>
      <c r="AR1495" s="11">
        <f t="shared" si="213"/>
        <v>352.78649999999999</v>
      </c>
      <c r="AS1495" s="13">
        <v>44408</v>
      </c>
      <c r="AT1495" s="10">
        <f t="shared" si="214"/>
        <v>117</v>
      </c>
      <c r="AU1495" s="15"/>
      <c r="AV1495" s="11">
        <f t="shared" si="210"/>
        <v>753.9</v>
      </c>
      <c r="AW1495" s="25" t="s">
        <v>684</v>
      </c>
      <c r="AY1495" s="16">
        <v>44408</v>
      </c>
      <c r="AZ1495" s="25" t="s">
        <v>684</v>
      </c>
      <c r="BA1495" s="25"/>
      <c r="BH1495" s="25" t="s">
        <v>1175</v>
      </c>
      <c r="BJ1495" s="25" t="s">
        <v>1176</v>
      </c>
      <c r="BK1495" s="25" t="s">
        <v>303</v>
      </c>
      <c r="BL1495">
        <v>92868</v>
      </c>
      <c r="BM1495" s="25" t="s">
        <v>84</v>
      </c>
      <c r="BR1495" s="25">
        <v>2.35</v>
      </c>
      <c r="BS1495" s="25" t="s">
        <v>728</v>
      </c>
    </row>
    <row r="1496" spans="2:71">
      <c r="B1496" s="46" t="s">
        <v>1173</v>
      </c>
      <c r="C1496" s="25" t="s">
        <v>96</v>
      </c>
      <c r="D1496">
        <v>41</v>
      </c>
      <c r="E1496" s="41">
        <v>44291</v>
      </c>
      <c r="F1496" s="41">
        <v>44120</v>
      </c>
      <c r="G1496" s="41">
        <v>44485</v>
      </c>
      <c r="H1496" s="25" t="s">
        <v>1174</v>
      </c>
      <c r="J1496" s="25" t="s">
        <v>1175</v>
      </c>
      <c r="L1496" s="25" t="s">
        <v>1176</v>
      </c>
      <c r="M1496" s="25" t="s">
        <v>303</v>
      </c>
      <c r="N1496">
        <v>92868</v>
      </c>
      <c r="R1496">
        <v>300000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15000</v>
      </c>
      <c r="AA1496">
        <v>30000</v>
      </c>
      <c r="AB1496">
        <v>0</v>
      </c>
      <c r="AC1496">
        <v>0</v>
      </c>
      <c r="AD1496">
        <v>15000</v>
      </c>
      <c r="AE1496">
        <v>30000</v>
      </c>
      <c r="AF1496">
        <v>0</v>
      </c>
      <c r="AH1496">
        <v>2017</v>
      </c>
      <c r="AI1496" s="25" t="s">
        <v>94</v>
      </c>
      <c r="AJ1496" t="s">
        <v>1600</v>
      </c>
      <c r="AK1496" s="11">
        <v>2340.21</v>
      </c>
      <c r="AL1496" s="11">
        <v>0</v>
      </c>
      <c r="AM1496" s="11">
        <v>5.85</v>
      </c>
      <c r="AN1496" s="11">
        <v>5.85</v>
      </c>
      <c r="AO1496" s="11">
        <v>0</v>
      </c>
      <c r="AP1496" s="11">
        <v>2351.91</v>
      </c>
      <c r="AQ1496" s="10">
        <v>15</v>
      </c>
      <c r="AR1496" s="11">
        <f t="shared" si="213"/>
        <v>352.78649999999999</v>
      </c>
      <c r="AS1496" s="13">
        <v>44408</v>
      </c>
      <c r="AT1496" s="10">
        <f t="shared" si="214"/>
        <v>117</v>
      </c>
      <c r="AU1496" s="15"/>
      <c r="AV1496" s="11">
        <f t="shared" si="210"/>
        <v>753.9</v>
      </c>
      <c r="AW1496" s="25" t="s">
        <v>684</v>
      </c>
      <c r="AY1496" s="16">
        <v>44408</v>
      </c>
      <c r="AZ1496" s="25" t="s">
        <v>684</v>
      </c>
      <c r="BA1496" s="25"/>
      <c r="BH1496" s="25" t="s">
        <v>1175</v>
      </c>
      <c r="BJ1496" s="25" t="s">
        <v>1176</v>
      </c>
      <c r="BK1496" s="25" t="s">
        <v>303</v>
      </c>
      <c r="BL1496">
        <v>92868</v>
      </c>
      <c r="BM1496" s="25" t="s">
        <v>84</v>
      </c>
      <c r="BR1496" s="25">
        <v>2.35</v>
      </c>
      <c r="BS1496" s="25" t="s">
        <v>728</v>
      </c>
    </row>
    <row r="1497" spans="2:71">
      <c r="B1497" s="46" t="s">
        <v>1173</v>
      </c>
      <c r="C1497" s="25" t="s">
        <v>96</v>
      </c>
      <c r="D1497">
        <v>41</v>
      </c>
      <c r="E1497" s="41">
        <v>44291</v>
      </c>
      <c r="F1497" s="41">
        <v>44120</v>
      </c>
      <c r="G1497" s="41">
        <v>44485</v>
      </c>
      <c r="H1497" s="25" t="s">
        <v>1174</v>
      </c>
      <c r="J1497" s="25" t="s">
        <v>1175</v>
      </c>
      <c r="L1497" s="25" t="s">
        <v>1176</v>
      </c>
      <c r="M1497" s="25" t="s">
        <v>303</v>
      </c>
      <c r="N1497">
        <v>92868</v>
      </c>
      <c r="R1497">
        <v>300000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15000</v>
      </c>
      <c r="AA1497">
        <v>30000</v>
      </c>
      <c r="AB1497">
        <v>0</v>
      </c>
      <c r="AC1497">
        <v>0</v>
      </c>
      <c r="AD1497">
        <v>15000</v>
      </c>
      <c r="AE1497">
        <v>30000</v>
      </c>
      <c r="AF1497">
        <v>0</v>
      </c>
      <c r="AH1497">
        <v>2017</v>
      </c>
      <c r="AI1497" s="25" t="s">
        <v>94</v>
      </c>
      <c r="AJ1497" t="s">
        <v>1601</v>
      </c>
      <c r="AK1497" s="11">
        <v>2340.21</v>
      </c>
      <c r="AL1497" s="11">
        <v>0</v>
      </c>
      <c r="AM1497" s="11">
        <v>5.85</v>
      </c>
      <c r="AN1497" s="11">
        <v>5.85</v>
      </c>
      <c r="AO1497" s="11">
        <v>0</v>
      </c>
      <c r="AP1497" s="11">
        <v>2351.91</v>
      </c>
      <c r="AQ1497" s="10">
        <v>15</v>
      </c>
      <c r="AR1497" s="11">
        <f t="shared" si="213"/>
        <v>352.78649999999999</v>
      </c>
      <c r="AS1497" s="13">
        <v>44408</v>
      </c>
      <c r="AT1497" s="10">
        <f t="shared" si="214"/>
        <v>117</v>
      </c>
      <c r="AU1497" s="15"/>
      <c r="AV1497" s="11">
        <f t="shared" si="210"/>
        <v>753.9</v>
      </c>
      <c r="AW1497" s="25" t="s">
        <v>684</v>
      </c>
      <c r="AY1497" s="16">
        <v>44408</v>
      </c>
      <c r="AZ1497" s="25" t="s">
        <v>684</v>
      </c>
      <c r="BA1497" s="25"/>
      <c r="BH1497" s="25" t="s">
        <v>1175</v>
      </c>
      <c r="BJ1497" s="25" t="s">
        <v>1176</v>
      </c>
      <c r="BK1497" s="25" t="s">
        <v>303</v>
      </c>
      <c r="BL1497">
        <v>92868</v>
      </c>
      <c r="BM1497" s="25" t="s">
        <v>84</v>
      </c>
      <c r="BR1497" s="25">
        <v>2.35</v>
      </c>
      <c r="BS1497" s="25" t="s">
        <v>728</v>
      </c>
    </row>
    <row r="1498" spans="2:71">
      <c r="B1498" s="46" t="s">
        <v>1173</v>
      </c>
      <c r="C1498" s="25" t="s">
        <v>96</v>
      </c>
      <c r="D1498">
        <v>41</v>
      </c>
      <c r="E1498" s="41">
        <v>44291</v>
      </c>
      <c r="F1498" s="41">
        <v>44120</v>
      </c>
      <c r="G1498" s="41">
        <v>44485</v>
      </c>
      <c r="H1498" s="25" t="s">
        <v>1174</v>
      </c>
      <c r="J1498" s="25" t="s">
        <v>1175</v>
      </c>
      <c r="L1498" s="25" t="s">
        <v>1176</v>
      </c>
      <c r="M1498" s="25" t="s">
        <v>303</v>
      </c>
      <c r="N1498">
        <v>92868</v>
      </c>
      <c r="R1498">
        <v>300000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15000</v>
      </c>
      <c r="AA1498">
        <v>30000</v>
      </c>
      <c r="AB1498">
        <v>0</v>
      </c>
      <c r="AC1498">
        <v>0</v>
      </c>
      <c r="AD1498">
        <v>15000</v>
      </c>
      <c r="AE1498">
        <v>30000</v>
      </c>
      <c r="AF1498">
        <v>0</v>
      </c>
      <c r="AH1498">
        <v>2016</v>
      </c>
      <c r="AI1498" s="25" t="s">
        <v>110</v>
      </c>
      <c r="AJ1498" t="s">
        <v>1602</v>
      </c>
      <c r="AK1498" s="11">
        <v>2340.21</v>
      </c>
      <c r="AL1498" s="11">
        <v>0</v>
      </c>
      <c r="AM1498" s="11">
        <v>5.85</v>
      </c>
      <c r="AN1498" s="11">
        <v>5.85</v>
      </c>
      <c r="AO1498" s="11">
        <v>0</v>
      </c>
      <c r="AP1498" s="11">
        <v>2351.91</v>
      </c>
      <c r="AQ1498" s="10">
        <v>15</v>
      </c>
      <c r="AR1498" s="11">
        <f t="shared" si="213"/>
        <v>352.78649999999999</v>
      </c>
      <c r="AS1498" s="13">
        <v>44408</v>
      </c>
      <c r="AT1498" s="10">
        <f t="shared" si="214"/>
        <v>117</v>
      </c>
      <c r="AU1498" s="15"/>
      <c r="AV1498" s="11">
        <f t="shared" si="210"/>
        <v>753.9</v>
      </c>
      <c r="AW1498" s="25" t="s">
        <v>684</v>
      </c>
      <c r="AY1498" s="16">
        <v>44408</v>
      </c>
      <c r="AZ1498" s="25" t="s">
        <v>684</v>
      </c>
      <c r="BA1498" s="25"/>
      <c r="BH1498" s="25" t="s">
        <v>1175</v>
      </c>
      <c r="BJ1498" s="25" t="s">
        <v>1176</v>
      </c>
      <c r="BK1498" s="25" t="s">
        <v>303</v>
      </c>
      <c r="BL1498">
        <v>92868</v>
      </c>
      <c r="BM1498" s="25" t="s">
        <v>84</v>
      </c>
      <c r="BR1498" s="25">
        <v>2.35</v>
      </c>
      <c r="BS1498" s="25" t="s">
        <v>728</v>
      </c>
    </row>
    <row r="1499" spans="2:71">
      <c r="B1499" s="46" t="s">
        <v>1173</v>
      </c>
      <c r="C1499" s="25" t="s">
        <v>96</v>
      </c>
      <c r="D1499">
        <v>41</v>
      </c>
      <c r="E1499" s="41">
        <v>44291</v>
      </c>
      <c r="F1499" s="41">
        <v>44120</v>
      </c>
      <c r="G1499" s="41">
        <v>44485</v>
      </c>
      <c r="H1499" s="25" t="s">
        <v>1174</v>
      </c>
      <c r="J1499" s="25" t="s">
        <v>1175</v>
      </c>
      <c r="L1499" s="25" t="s">
        <v>1176</v>
      </c>
      <c r="M1499" s="25" t="s">
        <v>303</v>
      </c>
      <c r="N1499">
        <v>92868</v>
      </c>
      <c r="R1499">
        <v>300000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15000</v>
      </c>
      <c r="AA1499">
        <v>30000</v>
      </c>
      <c r="AB1499">
        <v>0</v>
      </c>
      <c r="AC1499">
        <v>0</v>
      </c>
      <c r="AD1499">
        <v>15000</v>
      </c>
      <c r="AE1499">
        <v>30000</v>
      </c>
      <c r="AF1499">
        <v>0</v>
      </c>
      <c r="AH1499">
        <v>2018</v>
      </c>
      <c r="AI1499" s="25" t="s">
        <v>94</v>
      </c>
      <c r="AJ1499" t="s">
        <v>1603</v>
      </c>
      <c r="AK1499" s="11">
        <v>2340.21</v>
      </c>
      <c r="AL1499" s="11">
        <v>0</v>
      </c>
      <c r="AM1499" s="11">
        <v>5.85</v>
      </c>
      <c r="AN1499" s="11">
        <v>5.85</v>
      </c>
      <c r="AO1499" s="11">
        <v>0</v>
      </c>
      <c r="AP1499" s="11">
        <v>2351.91</v>
      </c>
      <c r="AQ1499" s="10">
        <v>15</v>
      </c>
      <c r="AR1499" s="11">
        <f t="shared" si="213"/>
        <v>352.78649999999999</v>
      </c>
      <c r="AS1499" s="13">
        <v>44408</v>
      </c>
      <c r="AT1499" s="10">
        <f t="shared" si="214"/>
        <v>117</v>
      </c>
      <c r="AU1499" s="15"/>
      <c r="AV1499" s="11">
        <f t="shared" si="210"/>
        <v>753.9</v>
      </c>
      <c r="AW1499" s="25" t="s">
        <v>684</v>
      </c>
      <c r="AY1499" s="16">
        <v>44408</v>
      </c>
      <c r="AZ1499" s="25" t="s">
        <v>684</v>
      </c>
      <c r="BA1499" s="25"/>
      <c r="BH1499" s="25" t="s">
        <v>1175</v>
      </c>
      <c r="BJ1499" s="25" t="s">
        <v>1176</v>
      </c>
      <c r="BK1499" s="25" t="s">
        <v>303</v>
      </c>
      <c r="BL1499">
        <v>92868</v>
      </c>
      <c r="BM1499" s="25" t="s">
        <v>84</v>
      </c>
      <c r="BR1499" s="25">
        <v>2.35</v>
      </c>
      <c r="BS1499" s="25" t="s">
        <v>728</v>
      </c>
    </row>
    <row r="1500" spans="2:71">
      <c r="B1500" s="46" t="s">
        <v>1173</v>
      </c>
      <c r="C1500" s="25" t="s">
        <v>96</v>
      </c>
      <c r="D1500">
        <v>41</v>
      </c>
      <c r="E1500" s="41">
        <v>44291</v>
      </c>
      <c r="F1500" s="41">
        <v>44120</v>
      </c>
      <c r="G1500" s="41">
        <v>44485</v>
      </c>
      <c r="H1500" s="25" t="s">
        <v>1174</v>
      </c>
      <c r="J1500" s="25" t="s">
        <v>1175</v>
      </c>
      <c r="L1500" s="25" t="s">
        <v>1176</v>
      </c>
      <c r="M1500" s="25" t="s">
        <v>303</v>
      </c>
      <c r="N1500">
        <v>92868</v>
      </c>
      <c r="R1500">
        <v>300000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15000</v>
      </c>
      <c r="AA1500">
        <v>30000</v>
      </c>
      <c r="AB1500">
        <v>0</v>
      </c>
      <c r="AC1500">
        <v>0</v>
      </c>
      <c r="AD1500">
        <v>15000</v>
      </c>
      <c r="AE1500">
        <v>30000</v>
      </c>
      <c r="AF1500">
        <v>0</v>
      </c>
      <c r="AH1500">
        <v>2016</v>
      </c>
      <c r="AI1500" s="25" t="s">
        <v>110</v>
      </c>
      <c r="AJ1500" t="s">
        <v>1604</v>
      </c>
      <c r="AK1500" s="11">
        <v>2340.21</v>
      </c>
      <c r="AL1500" s="11">
        <v>0</v>
      </c>
      <c r="AM1500" s="11">
        <v>5.85</v>
      </c>
      <c r="AN1500" s="11">
        <v>5.85</v>
      </c>
      <c r="AO1500" s="11">
        <v>0</v>
      </c>
      <c r="AP1500" s="11">
        <v>2351.91</v>
      </c>
      <c r="AQ1500" s="10">
        <v>15</v>
      </c>
      <c r="AR1500" s="11">
        <f t="shared" si="213"/>
        <v>352.78649999999999</v>
      </c>
      <c r="AS1500" s="13">
        <v>44408</v>
      </c>
      <c r="AT1500" s="10">
        <f t="shared" si="214"/>
        <v>117</v>
      </c>
      <c r="AU1500" s="15"/>
      <c r="AV1500" s="11">
        <f t="shared" si="210"/>
        <v>753.9</v>
      </c>
      <c r="AW1500" s="25" t="s">
        <v>684</v>
      </c>
      <c r="AY1500" s="16">
        <v>44408</v>
      </c>
      <c r="AZ1500" s="25" t="s">
        <v>684</v>
      </c>
      <c r="BA1500" s="25"/>
      <c r="BH1500" s="25" t="s">
        <v>1175</v>
      </c>
      <c r="BJ1500" s="25" t="s">
        <v>1176</v>
      </c>
      <c r="BK1500" s="25" t="s">
        <v>303</v>
      </c>
      <c r="BL1500">
        <v>92868</v>
      </c>
      <c r="BM1500" s="25" t="s">
        <v>84</v>
      </c>
      <c r="BR1500" s="25">
        <v>2.35</v>
      </c>
      <c r="BS1500" s="25" t="s">
        <v>728</v>
      </c>
    </row>
    <row r="1501" spans="2:71">
      <c r="B1501" s="46" t="s">
        <v>1173</v>
      </c>
      <c r="C1501" s="25" t="s">
        <v>96</v>
      </c>
      <c r="D1501">
        <v>41</v>
      </c>
      <c r="E1501" s="41">
        <v>44291</v>
      </c>
      <c r="F1501" s="41">
        <v>44120</v>
      </c>
      <c r="G1501" s="41">
        <v>44485</v>
      </c>
      <c r="H1501" s="25" t="s">
        <v>1174</v>
      </c>
      <c r="J1501" s="25" t="s">
        <v>1175</v>
      </c>
      <c r="L1501" s="25" t="s">
        <v>1176</v>
      </c>
      <c r="M1501" s="25" t="s">
        <v>303</v>
      </c>
      <c r="N1501">
        <v>92868</v>
      </c>
      <c r="R1501">
        <v>300000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15000</v>
      </c>
      <c r="AA1501">
        <v>30000</v>
      </c>
      <c r="AB1501">
        <v>0</v>
      </c>
      <c r="AC1501">
        <v>0</v>
      </c>
      <c r="AD1501">
        <v>15000</v>
      </c>
      <c r="AE1501">
        <v>30000</v>
      </c>
      <c r="AF1501">
        <v>0</v>
      </c>
      <c r="AH1501">
        <v>2015</v>
      </c>
      <c r="AI1501" s="25" t="s">
        <v>110</v>
      </c>
      <c r="AJ1501" t="s">
        <v>1605</v>
      </c>
      <c r="AK1501" s="11">
        <v>2340.21</v>
      </c>
      <c r="AL1501" s="11">
        <v>0</v>
      </c>
      <c r="AM1501" s="11">
        <v>5.85</v>
      </c>
      <c r="AN1501" s="11">
        <v>5.85</v>
      </c>
      <c r="AO1501" s="11">
        <v>0</v>
      </c>
      <c r="AP1501" s="11">
        <v>2351.91</v>
      </c>
      <c r="AQ1501" s="10">
        <v>15</v>
      </c>
      <c r="AR1501" s="11">
        <f t="shared" si="213"/>
        <v>352.78649999999999</v>
      </c>
      <c r="AS1501" s="13">
        <v>44408</v>
      </c>
      <c r="AT1501" s="10">
        <f t="shared" si="214"/>
        <v>117</v>
      </c>
      <c r="AU1501" s="15"/>
      <c r="AV1501" s="11">
        <f t="shared" si="210"/>
        <v>753.9</v>
      </c>
      <c r="AW1501" s="25" t="s">
        <v>684</v>
      </c>
      <c r="AY1501" s="16">
        <v>44408</v>
      </c>
      <c r="AZ1501" s="25" t="s">
        <v>684</v>
      </c>
      <c r="BA1501" s="25"/>
      <c r="BH1501" s="25" t="s">
        <v>1175</v>
      </c>
      <c r="BJ1501" s="25" t="s">
        <v>1176</v>
      </c>
      <c r="BK1501" s="25" t="s">
        <v>303</v>
      </c>
      <c r="BL1501">
        <v>92868</v>
      </c>
      <c r="BM1501" s="25" t="s">
        <v>84</v>
      </c>
      <c r="BR1501" s="25">
        <v>2.35</v>
      </c>
      <c r="BS1501" s="25" t="s">
        <v>728</v>
      </c>
    </row>
    <row r="1502" spans="2:71">
      <c r="B1502" s="46" t="s">
        <v>1173</v>
      </c>
      <c r="C1502" s="25" t="s">
        <v>96</v>
      </c>
      <c r="D1502">
        <v>41</v>
      </c>
      <c r="E1502" s="41">
        <v>44291</v>
      </c>
      <c r="F1502" s="41">
        <v>44120</v>
      </c>
      <c r="G1502" s="41">
        <v>44485</v>
      </c>
      <c r="H1502" s="25" t="s">
        <v>1174</v>
      </c>
      <c r="J1502" s="25" t="s">
        <v>1175</v>
      </c>
      <c r="L1502" s="25" t="s">
        <v>1176</v>
      </c>
      <c r="M1502" s="25" t="s">
        <v>303</v>
      </c>
      <c r="N1502">
        <v>92868</v>
      </c>
      <c r="R1502">
        <v>300000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15000</v>
      </c>
      <c r="AA1502">
        <v>30000</v>
      </c>
      <c r="AB1502">
        <v>0</v>
      </c>
      <c r="AC1502">
        <v>0</v>
      </c>
      <c r="AD1502">
        <v>15000</v>
      </c>
      <c r="AE1502">
        <v>30000</v>
      </c>
      <c r="AF1502">
        <v>0</v>
      </c>
      <c r="AH1502">
        <v>2016</v>
      </c>
      <c r="AI1502" s="25" t="s">
        <v>110</v>
      </c>
      <c r="AJ1502" t="s">
        <v>1606</v>
      </c>
      <c r="AK1502" s="11">
        <v>2340.21</v>
      </c>
      <c r="AL1502" s="11">
        <v>0</v>
      </c>
      <c r="AM1502" s="11">
        <v>5.85</v>
      </c>
      <c r="AN1502" s="11">
        <v>5.85</v>
      </c>
      <c r="AO1502" s="11">
        <v>0</v>
      </c>
      <c r="AP1502" s="11">
        <v>2351.91</v>
      </c>
      <c r="AQ1502" s="10">
        <v>15</v>
      </c>
      <c r="AR1502" s="11">
        <f t="shared" si="213"/>
        <v>352.78649999999999</v>
      </c>
      <c r="AS1502" s="13">
        <v>44408</v>
      </c>
      <c r="AT1502" s="10">
        <f t="shared" si="214"/>
        <v>117</v>
      </c>
      <c r="AU1502" s="15"/>
      <c r="AV1502" s="11">
        <f t="shared" si="210"/>
        <v>753.9</v>
      </c>
      <c r="AW1502" s="25" t="s">
        <v>684</v>
      </c>
      <c r="AY1502" s="16">
        <v>44408</v>
      </c>
      <c r="AZ1502" s="25" t="s">
        <v>684</v>
      </c>
      <c r="BA1502" s="25"/>
      <c r="BH1502" s="25" t="s">
        <v>1175</v>
      </c>
      <c r="BJ1502" s="25" t="s">
        <v>1176</v>
      </c>
      <c r="BK1502" s="25" t="s">
        <v>303</v>
      </c>
      <c r="BL1502">
        <v>92868</v>
      </c>
      <c r="BM1502" s="25" t="s">
        <v>84</v>
      </c>
      <c r="BR1502" s="25">
        <v>2.35</v>
      </c>
      <c r="BS1502" s="25" t="s">
        <v>728</v>
      </c>
    </row>
    <row r="1503" spans="2:71">
      <c r="B1503" s="46" t="s">
        <v>1173</v>
      </c>
      <c r="C1503" s="25" t="s">
        <v>96</v>
      </c>
      <c r="D1503">
        <v>45</v>
      </c>
      <c r="E1503" s="41">
        <v>44251</v>
      </c>
      <c r="F1503" s="41">
        <v>44120</v>
      </c>
      <c r="G1503" s="41">
        <v>44485</v>
      </c>
      <c r="H1503" s="25" t="s">
        <v>1174</v>
      </c>
      <c r="J1503" s="25" t="s">
        <v>1175</v>
      </c>
      <c r="L1503" s="25" t="s">
        <v>1176</v>
      </c>
      <c r="M1503" s="25" t="s">
        <v>303</v>
      </c>
      <c r="N1503">
        <v>92868</v>
      </c>
      <c r="R1503">
        <v>300000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15000</v>
      </c>
      <c r="AA1503">
        <v>30000</v>
      </c>
      <c r="AB1503">
        <v>0</v>
      </c>
      <c r="AC1503">
        <v>0</v>
      </c>
      <c r="AD1503">
        <v>15000</v>
      </c>
      <c r="AE1503">
        <v>30000</v>
      </c>
      <c r="AF1503">
        <v>0</v>
      </c>
      <c r="AH1503">
        <v>2019</v>
      </c>
      <c r="AI1503" s="25" t="s">
        <v>94</v>
      </c>
      <c r="AJ1503" t="s">
        <v>1242</v>
      </c>
      <c r="AK1503" s="11">
        <v>-2822.74</v>
      </c>
      <c r="AL1503" s="11">
        <v>0</v>
      </c>
      <c r="AM1503" s="11">
        <v>-7.05</v>
      </c>
      <c r="AN1503" s="11">
        <v>-7.05</v>
      </c>
      <c r="AO1503" s="11">
        <v>0</v>
      </c>
      <c r="AP1503" s="11">
        <v>-2836.84</v>
      </c>
      <c r="AQ1503" s="10">
        <v>15</v>
      </c>
      <c r="AR1503" s="11">
        <f t="shared" si="213"/>
        <v>-425.52600000000001</v>
      </c>
      <c r="AS1503" s="13">
        <v>44408</v>
      </c>
      <c r="AT1503" s="10">
        <f t="shared" si="214"/>
        <v>157</v>
      </c>
      <c r="AU1503" s="15"/>
      <c r="AV1503" s="11">
        <f t="shared" si="210"/>
        <v>-1220.23</v>
      </c>
      <c r="AW1503" s="25" t="s">
        <v>684</v>
      </c>
      <c r="AY1503" s="16">
        <v>44408</v>
      </c>
      <c r="AZ1503" s="25" t="s">
        <v>684</v>
      </c>
      <c r="BA1503" s="25"/>
      <c r="BH1503" s="25" t="s">
        <v>1175</v>
      </c>
      <c r="BJ1503" s="25" t="s">
        <v>1176</v>
      </c>
      <c r="BK1503" s="25" t="s">
        <v>303</v>
      </c>
      <c r="BL1503">
        <v>92868</v>
      </c>
      <c r="BM1503" s="25" t="s">
        <v>84</v>
      </c>
      <c r="BR1503" s="25">
        <v>2.35</v>
      </c>
      <c r="BS1503" s="25" t="s">
        <v>728</v>
      </c>
    </row>
    <row r="1504" spans="2:71">
      <c r="B1504" s="46" t="s">
        <v>1173</v>
      </c>
      <c r="C1504" s="25" t="s">
        <v>96</v>
      </c>
      <c r="D1504">
        <v>46</v>
      </c>
      <c r="E1504" s="41">
        <v>44314</v>
      </c>
      <c r="F1504" s="41">
        <v>44120</v>
      </c>
      <c r="G1504" s="41">
        <v>44485</v>
      </c>
      <c r="H1504" s="25" t="s">
        <v>1174</v>
      </c>
      <c r="J1504" s="25" t="s">
        <v>1175</v>
      </c>
      <c r="L1504" s="25" t="s">
        <v>1176</v>
      </c>
      <c r="M1504" s="25" t="s">
        <v>303</v>
      </c>
      <c r="N1504">
        <v>92868</v>
      </c>
      <c r="R1504">
        <v>300000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15000</v>
      </c>
      <c r="AA1504">
        <v>30000</v>
      </c>
      <c r="AB1504">
        <v>0</v>
      </c>
      <c r="AC1504">
        <v>0</v>
      </c>
      <c r="AD1504">
        <v>15000</v>
      </c>
      <c r="AE1504">
        <v>30000</v>
      </c>
      <c r="AF1504">
        <v>0</v>
      </c>
      <c r="AH1504">
        <v>2015</v>
      </c>
      <c r="AI1504" s="25" t="s">
        <v>110</v>
      </c>
      <c r="AJ1504" t="s">
        <v>1224</v>
      </c>
      <c r="AK1504" s="11">
        <v>-2062.9299999999998</v>
      </c>
      <c r="AL1504" s="11">
        <v>0</v>
      </c>
      <c r="AM1504" s="11">
        <v>-5.15</v>
      </c>
      <c r="AN1504" s="11">
        <v>-5.15</v>
      </c>
      <c r="AO1504" s="11">
        <v>0</v>
      </c>
      <c r="AP1504" s="11">
        <v>-2073.23</v>
      </c>
      <c r="AQ1504" s="10">
        <v>15</v>
      </c>
      <c r="AR1504" s="11">
        <f t="shared" si="213"/>
        <v>-310.98449999999997</v>
      </c>
      <c r="AS1504" s="13">
        <v>44408</v>
      </c>
      <c r="AT1504" s="10">
        <f t="shared" si="214"/>
        <v>94</v>
      </c>
      <c r="AU1504" s="15"/>
      <c r="AV1504" s="11">
        <f t="shared" si="210"/>
        <v>-533.92999999999995</v>
      </c>
      <c r="AW1504" s="25" t="s">
        <v>684</v>
      </c>
      <c r="AY1504" s="16">
        <v>44408</v>
      </c>
      <c r="AZ1504" s="25" t="s">
        <v>684</v>
      </c>
      <c r="BA1504" s="25"/>
      <c r="BH1504" s="25" t="s">
        <v>1175</v>
      </c>
      <c r="BJ1504" s="25" t="s">
        <v>1176</v>
      </c>
      <c r="BK1504" s="25" t="s">
        <v>303</v>
      </c>
      <c r="BL1504">
        <v>92868</v>
      </c>
      <c r="BM1504" s="25" t="s">
        <v>84</v>
      </c>
      <c r="BR1504" s="25">
        <v>2.35</v>
      </c>
      <c r="BS1504" s="25" t="s">
        <v>728</v>
      </c>
    </row>
    <row r="1505" spans="2:71">
      <c r="B1505" s="46" t="s">
        <v>1229</v>
      </c>
      <c r="C1505" s="25" t="s">
        <v>73</v>
      </c>
      <c r="E1505" s="41">
        <v>44127</v>
      </c>
      <c r="F1505" s="41">
        <v>44127</v>
      </c>
      <c r="G1505" s="41">
        <v>44492</v>
      </c>
      <c r="H1505" s="25" t="s">
        <v>1230</v>
      </c>
      <c r="J1505" s="25" t="s">
        <v>1231</v>
      </c>
      <c r="L1505" s="25" t="s">
        <v>1232</v>
      </c>
      <c r="M1505" s="25" t="s">
        <v>627</v>
      </c>
      <c r="N1505">
        <v>20112</v>
      </c>
      <c r="R1505">
        <v>350000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25000</v>
      </c>
      <c r="AA1505">
        <v>50000</v>
      </c>
      <c r="AB1505">
        <v>20000</v>
      </c>
      <c r="AC1505">
        <v>0</v>
      </c>
      <c r="AD1505">
        <v>25000</v>
      </c>
      <c r="AE1505">
        <v>50000</v>
      </c>
      <c r="AF1505">
        <v>20000</v>
      </c>
      <c r="AH1505">
        <v>2014</v>
      </c>
      <c r="AI1505" s="25" t="s">
        <v>90</v>
      </c>
      <c r="AJ1505" t="s">
        <v>1233</v>
      </c>
      <c r="AK1505" s="11">
        <v>4855</v>
      </c>
      <c r="AL1505" s="11">
        <v>0</v>
      </c>
      <c r="AM1505" s="11">
        <v>10</v>
      </c>
      <c r="AN1505" s="11">
        <v>10</v>
      </c>
      <c r="AO1505" s="11">
        <v>0</v>
      </c>
      <c r="AP1505" s="11">
        <v>4875</v>
      </c>
      <c r="AQ1505" s="10">
        <v>15</v>
      </c>
      <c r="AR1505" s="11">
        <f t="shared" ref="AR1505" si="215">AP1505*AQ1505%</f>
        <v>731.25</v>
      </c>
      <c r="AS1505" s="13">
        <v>44408</v>
      </c>
      <c r="AT1505" s="10">
        <f t="shared" ref="AT1505" si="216">AS1505-E1505</f>
        <v>281</v>
      </c>
      <c r="AU1505" s="15"/>
      <c r="AV1505" s="11">
        <f t="shared" si="210"/>
        <v>3753.08</v>
      </c>
      <c r="AW1505" s="25" t="s">
        <v>985</v>
      </c>
      <c r="AY1505" s="16">
        <v>44408</v>
      </c>
      <c r="AZ1505" s="25" t="s">
        <v>986</v>
      </c>
      <c r="BA1505" s="25"/>
      <c r="BH1505" s="25" t="s">
        <v>1231</v>
      </c>
      <c r="BJ1505" s="25" t="s">
        <v>1232</v>
      </c>
      <c r="BK1505" s="25" t="s">
        <v>627</v>
      </c>
      <c r="BL1505">
        <v>20112</v>
      </c>
      <c r="BM1505" s="25" t="s">
        <v>84</v>
      </c>
      <c r="BR1505" s="25">
        <v>2.25</v>
      </c>
      <c r="BS1505" s="25" t="s">
        <v>728</v>
      </c>
    </row>
    <row r="1506" spans="2:71">
      <c r="B1506" s="46" t="s">
        <v>1262</v>
      </c>
      <c r="C1506" s="25" t="s">
        <v>73</v>
      </c>
      <c r="E1506" s="41">
        <v>44136</v>
      </c>
      <c r="F1506" s="41">
        <v>44136</v>
      </c>
      <c r="G1506" s="41">
        <v>44501</v>
      </c>
      <c r="H1506" s="25" t="s">
        <v>1263</v>
      </c>
      <c r="J1506" s="25" t="s">
        <v>1264</v>
      </c>
      <c r="L1506" s="25" t="s">
        <v>1265</v>
      </c>
      <c r="M1506" s="25" t="s">
        <v>78</v>
      </c>
      <c r="N1506">
        <v>36830</v>
      </c>
      <c r="R1506">
        <v>100000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25000</v>
      </c>
      <c r="AA1506">
        <v>50000</v>
      </c>
      <c r="AB1506">
        <v>0</v>
      </c>
      <c r="AC1506">
        <v>0</v>
      </c>
      <c r="AD1506">
        <v>25000</v>
      </c>
      <c r="AE1506">
        <v>50000</v>
      </c>
      <c r="AF1506">
        <v>0</v>
      </c>
      <c r="AH1506">
        <v>2004</v>
      </c>
      <c r="AI1506" s="25" t="s">
        <v>372</v>
      </c>
      <c r="AJ1506" t="s">
        <v>1266</v>
      </c>
      <c r="AK1506" s="11">
        <v>2900</v>
      </c>
      <c r="AL1506" s="11">
        <v>0</v>
      </c>
      <c r="AM1506" s="11">
        <v>25</v>
      </c>
      <c r="AN1506" s="11">
        <v>25</v>
      </c>
      <c r="AO1506" s="11">
        <v>0</v>
      </c>
      <c r="AP1506" s="11">
        <v>2950</v>
      </c>
      <c r="AQ1506" s="10">
        <v>15</v>
      </c>
      <c r="AR1506" s="11">
        <f t="shared" ref="AR1506" si="217">AP1506*AQ1506%</f>
        <v>442.5</v>
      </c>
      <c r="AS1506" s="13">
        <v>44408</v>
      </c>
      <c r="AT1506" s="10">
        <f t="shared" ref="AT1506" si="218">AS1506-E1506</f>
        <v>272</v>
      </c>
      <c r="AU1506" s="15"/>
      <c r="AV1506" s="11">
        <f t="shared" si="210"/>
        <v>2198.36</v>
      </c>
      <c r="AW1506" s="25" t="s">
        <v>684</v>
      </c>
      <c r="AY1506" s="16">
        <v>44408</v>
      </c>
      <c r="AZ1506" s="25" t="s">
        <v>684</v>
      </c>
      <c r="BA1506" s="25"/>
      <c r="BH1506" s="25" t="s">
        <v>1264</v>
      </c>
      <c r="BJ1506" s="25" t="s">
        <v>1265</v>
      </c>
      <c r="BK1506" s="25" t="s">
        <v>78</v>
      </c>
      <c r="BL1506">
        <v>36830</v>
      </c>
      <c r="BM1506" s="25" t="s">
        <v>84</v>
      </c>
      <c r="BR1506" s="25">
        <v>3.6</v>
      </c>
      <c r="BS1506" s="25" t="s">
        <v>728</v>
      </c>
    </row>
    <row r="1507" spans="2:71">
      <c r="B1507" s="46" t="s">
        <v>1262</v>
      </c>
      <c r="C1507" s="25" t="s">
        <v>73</v>
      </c>
      <c r="E1507" s="41">
        <v>44136</v>
      </c>
      <c r="F1507" s="41">
        <v>44136</v>
      </c>
      <c r="G1507" s="41">
        <v>44501</v>
      </c>
      <c r="H1507" s="25" t="s">
        <v>1263</v>
      </c>
      <c r="J1507" s="25" t="s">
        <v>1264</v>
      </c>
      <c r="L1507" s="25" t="s">
        <v>1265</v>
      </c>
      <c r="M1507" s="25" t="s">
        <v>78</v>
      </c>
      <c r="N1507">
        <v>36830</v>
      </c>
      <c r="R1507">
        <v>100000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25000</v>
      </c>
      <c r="AA1507">
        <v>50000</v>
      </c>
      <c r="AB1507">
        <v>0</v>
      </c>
      <c r="AC1507">
        <v>0</v>
      </c>
      <c r="AD1507">
        <v>25000</v>
      </c>
      <c r="AE1507">
        <v>50000</v>
      </c>
      <c r="AF1507">
        <v>0</v>
      </c>
      <c r="AH1507">
        <v>2007</v>
      </c>
      <c r="AI1507" s="25" t="s">
        <v>372</v>
      </c>
      <c r="AJ1507" t="s">
        <v>1267</v>
      </c>
      <c r="AK1507" s="11">
        <v>2900</v>
      </c>
      <c r="AL1507" s="11">
        <v>0</v>
      </c>
      <c r="AM1507" s="11">
        <v>25</v>
      </c>
      <c r="AN1507" s="11">
        <v>25</v>
      </c>
      <c r="AO1507" s="11">
        <v>0</v>
      </c>
      <c r="AP1507" s="11">
        <v>2950</v>
      </c>
      <c r="AQ1507" s="10">
        <v>15</v>
      </c>
      <c r="AR1507" s="11">
        <f t="shared" ref="AR1507:AR1515" si="219">AP1507*AQ1507%</f>
        <v>442.5</v>
      </c>
      <c r="AS1507" s="13">
        <v>44408</v>
      </c>
      <c r="AT1507" s="10">
        <f t="shared" ref="AT1507:AT1515" si="220">AS1507-E1507</f>
        <v>272</v>
      </c>
      <c r="AU1507" s="15"/>
      <c r="AV1507" s="11">
        <f t="shared" si="210"/>
        <v>2198.36</v>
      </c>
      <c r="AW1507" s="25" t="s">
        <v>684</v>
      </c>
      <c r="AY1507" s="16">
        <v>44408</v>
      </c>
      <c r="AZ1507" s="25" t="s">
        <v>684</v>
      </c>
      <c r="BA1507" s="25"/>
      <c r="BH1507" s="25" t="s">
        <v>1264</v>
      </c>
      <c r="BJ1507" s="25" t="s">
        <v>1265</v>
      </c>
      <c r="BK1507" s="25" t="s">
        <v>78</v>
      </c>
      <c r="BL1507">
        <v>36830</v>
      </c>
      <c r="BM1507" s="25" t="s">
        <v>84</v>
      </c>
      <c r="BR1507" s="25">
        <v>3.6</v>
      </c>
      <c r="BS1507" s="25" t="s">
        <v>728</v>
      </c>
    </row>
    <row r="1508" spans="2:71">
      <c r="B1508" s="46" t="s">
        <v>1262</v>
      </c>
      <c r="C1508" s="25" t="s">
        <v>73</v>
      </c>
      <c r="E1508" s="41">
        <v>44136</v>
      </c>
      <c r="F1508" s="41">
        <v>44136</v>
      </c>
      <c r="G1508" s="41">
        <v>44501</v>
      </c>
      <c r="H1508" s="25" t="s">
        <v>1263</v>
      </c>
      <c r="J1508" s="25" t="s">
        <v>1264</v>
      </c>
      <c r="L1508" s="25" t="s">
        <v>1265</v>
      </c>
      <c r="M1508" s="25" t="s">
        <v>78</v>
      </c>
      <c r="N1508">
        <v>36830</v>
      </c>
      <c r="R1508">
        <v>100000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25000</v>
      </c>
      <c r="AA1508">
        <v>50000</v>
      </c>
      <c r="AB1508">
        <v>0</v>
      </c>
      <c r="AC1508">
        <v>0</v>
      </c>
      <c r="AD1508">
        <v>25000</v>
      </c>
      <c r="AE1508">
        <v>50000</v>
      </c>
      <c r="AF1508">
        <v>0</v>
      </c>
      <c r="AH1508">
        <v>2006</v>
      </c>
      <c r="AI1508" s="25" t="s">
        <v>372</v>
      </c>
      <c r="AJ1508" t="s">
        <v>1268</v>
      </c>
      <c r="AK1508" s="11">
        <v>2900</v>
      </c>
      <c r="AL1508" s="11">
        <v>0</v>
      </c>
      <c r="AM1508" s="11">
        <v>25</v>
      </c>
      <c r="AN1508" s="11">
        <v>25</v>
      </c>
      <c r="AO1508" s="11">
        <v>0</v>
      </c>
      <c r="AP1508" s="11">
        <v>2950</v>
      </c>
      <c r="AQ1508" s="10">
        <v>15</v>
      </c>
      <c r="AR1508" s="11">
        <f t="shared" si="219"/>
        <v>442.5</v>
      </c>
      <c r="AS1508" s="13">
        <v>44408</v>
      </c>
      <c r="AT1508" s="10">
        <f t="shared" si="220"/>
        <v>272</v>
      </c>
      <c r="AU1508" s="15"/>
      <c r="AV1508" s="11">
        <f t="shared" si="210"/>
        <v>2198.36</v>
      </c>
      <c r="AW1508" s="25" t="s">
        <v>684</v>
      </c>
      <c r="AY1508" s="16">
        <v>44408</v>
      </c>
      <c r="AZ1508" s="25" t="s">
        <v>684</v>
      </c>
      <c r="BA1508" s="25"/>
      <c r="BH1508" s="25" t="s">
        <v>1264</v>
      </c>
      <c r="BJ1508" s="25" t="s">
        <v>1265</v>
      </c>
      <c r="BK1508" s="25" t="s">
        <v>78</v>
      </c>
      <c r="BL1508">
        <v>36830</v>
      </c>
      <c r="BM1508" s="25" t="s">
        <v>84</v>
      </c>
      <c r="BR1508" s="25">
        <v>3.6</v>
      </c>
      <c r="BS1508" s="25" t="s">
        <v>728</v>
      </c>
    </row>
    <row r="1509" spans="2:71">
      <c r="B1509" s="46" t="s">
        <v>1262</v>
      </c>
      <c r="C1509" s="25" t="s">
        <v>73</v>
      </c>
      <c r="E1509" s="41">
        <v>44136</v>
      </c>
      <c r="F1509" s="41">
        <v>44136</v>
      </c>
      <c r="G1509" s="41">
        <v>44501</v>
      </c>
      <c r="H1509" s="25" t="s">
        <v>1263</v>
      </c>
      <c r="J1509" s="25" t="s">
        <v>1264</v>
      </c>
      <c r="L1509" s="25" t="s">
        <v>1265</v>
      </c>
      <c r="M1509" s="25" t="s">
        <v>78</v>
      </c>
      <c r="N1509">
        <v>36830</v>
      </c>
      <c r="R1509">
        <v>100000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25000</v>
      </c>
      <c r="AA1509">
        <v>50000</v>
      </c>
      <c r="AB1509">
        <v>0</v>
      </c>
      <c r="AC1509">
        <v>0</v>
      </c>
      <c r="AD1509">
        <v>25000</v>
      </c>
      <c r="AE1509">
        <v>50000</v>
      </c>
      <c r="AF1509">
        <v>0</v>
      </c>
      <c r="AH1509">
        <v>2008</v>
      </c>
      <c r="AI1509" s="25"/>
      <c r="AJ1509" t="s">
        <v>1269</v>
      </c>
      <c r="AK1509" s="11">
        <v>2900</v>
      </c>
      <c r="AL1509" s="11">
        <v>0</v>
      </c>
      <c r="AM1509" s="11">
        <v>25</v>
      </c>
      <c r="AN1509" s="11">
        <v>25</v>
      </c>
      <c r="AO1509" s="11">
        <v>0</v>
      </c>
      <c r="AP1509" s="11">
        <v>2950</v>
      </c>
      <c r="AQ1509" s="10">
        <v>15</v>
      </c>
      <c r="AR1509" s="11">
        <f t="shared" si="219"/>
        <v>442.5</v>
      </c>
      <c r="AS1509" s="13">
        <v>44408</v>
      </c>
      <c r="AT1509" s="10">
        <f t="shared" si="220"/>
        <v>272</v>
      </c>
      <c r="AU1509" s="15"/>
      <c r="AV1509" s="11">
        <f t="shared" si="210"/>
        <v>2198.36</v>
      </c>
      <c r="AW1509" s="25" t="s">
        <v>684</v>
      </c>
      <c r="AY1509" s="16">
        <v>44408</v>
      </c>
      <c r="AZ1509" s="25" t="s">
        <v>684</v>
      </c>
      <c r="BA1509" s="25"/>
      <c r="BH1509" s="25" t="s">
        <v>1264</v>
      </c>
      <c r="BJ1509" s="25" t="s">
        <v>1265</v>
      </c>
      <c r="BK1509" s="25" t="s">
        <v>78</v>
      </c>
      <c r="BL1509">
        <v>36830</v>
      </c>
      <c r="BM1509" s="25" t="s">
        <v>84</v>
      </c>
      <c r="BR1509" s="25">
        <v>3.6</v>
      </c>
      <c r="BS1509" s="25" t="s">
        <v>728</v>
      </c>
    </row>
    <row r="1510" spans="2:71">
      <c r="B1510" s="46" t="s">
        <v>1262</v>
      </c>
      <c r="C1510" s="25" t="s">
        <v>73</v>
      </c>
      <c r="E1510" s="41">
        <v>44136</v>
      </c>
      <c r="F1510" s="41">
        <v>44136</v>
      </c>
      <c r="G1510" s="41">
        <v>44501</v>
      </c>
      <c r="H1510" s="25" t="s">
        <v>1263</v>
      </c>
      <c r="J1510" s="25" t="s">
        <v>1264</v>
      </c>
      <c r="L1510" s="25" t="s">
        <v>1265</v>
      </c>
      <c r="M1510" s="25" t="s">
        <v>78</v>
      </c>
      <c r="N1510">
        <v>36830</v>
      </c>
      <c r="R1510">
        <v>100000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25000</v>
      </c>
      <c r="AA1510">
        <v>50000</v>
      </c>
      <c r="AB1510">
        <v>0</v>
      </c>
      <c r="AC1510">
        <v>0</v>
      </c>
      <c r="AD1510">
        <v>25000</v>
      </c>
      <c r="AE1510">
        <v>50000</v>
      </c>
      <c r="AF1510">
        <v>0</v>
      </c>
      <c r="AH1510">
        <v>2016</v>
      </c>
      <c r="AI1510" s="25" t="s">
        <v>408</v>
      </c>
      <c r="AJ1510" t="s">
        <v>1270</v>
      </c>
      <c r="AK1510" s="11">
        <v>2900</v>
      </c>
      <c r="AL1510" s="11">
        <v>0</v>
      </c>
      <c r="AM1510" s="11">
        <v>25</v>
      </c>
      <c r="AN1510" s="11">
        <v>25</v>
      </c>
      <c r="AO1510" s="11">
        <v>0</v>
      </c>
      <c r="AP1510" s="11">
        <v>2950</v>
      </c>
      <c r="AQ1510" s="10">
        <v>15</v>
      </c>
      <c r="AR1510" s="11">
        <f t="shared" si="219"/>
        <v>442.5</v>
      </c>
      <c r="AS1510" s="13">
        <v>44408</v>
      </c>
      <c r="AT1510" s="10">
        <f t="shared" si="220"/>
        <v>272</v>
      </c>
      <c r="AU1510" s="15"/>
      <c r="AV1510" s="11">
        <f t="shared" si="210"/>
        <v>2198.36</v>
      </c>
      <c r="AW1510" s="25" t="s">
        <v>684</v>
      </c>
      <c r="AY1510" s="16">
        <v>44408</v>
      </c>
      <c r="AZ1510" s="25" t="s">
        <v>684</v>
      </c>
      <c r="BA1510" s="25"/>
      <c r="BH1510" s="25" t="s">
        <v>1264</v>
      </c>
      <c r="BJ1510" s="25" t="s">
        <v>1265</v>
      </c>
      <c r="BK1510" s="25" t="s">
        <v>78</v>
      </c>
      <c r="BL1510">
        <v>36830</v>
      </c>
      <c r="BM1510" s="25" t="s">
        <v>84</v>
      </c>
      <c r="BR1510" s="25">
        <v>3.6</v>
      </c>
      <c r="BS1510" s="25" t="s">
        <v>728</v>
      </c>
    </row>
    <row r="1511" spans="2:71">
      <c r="B1511" s="46" t="s">
        <v>1262</v>
      </c>
      <c r="C1511" s="25" t="s">
        <v>73</v>
      </c>
      <c r="E1511" s="41">
        <v>44136</v>
      </c>
      <c r="F1511" s="41">
        <v>44136</v>
      </c>
      <c r="G1511" s="41">
        <v>44501</v>
      </c>
      <c r="H1511" s="25" t="s">
        <v>1263</v>
      </c>
      <c r="J1511" s="25" t="s">
        <v>1264</v>
      </c>
      <c r="L1511" s="25" t="s">
        <v>1265</v>
      </c>
      <c r="M1511" s="25" t="s">
        <v>78</v>
      </c>
      <c r="N1511">
        <v>36830</v>
      </c>
      <c r="R1511">
        <v>100000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25000</v>
      </c>
      <c r="AA1511">
        <v>50000</v>
      </c>
      <c r="AB1511">
        <v>0</v>
      </c>
      <c r="AC1511">
        <v>0</v>
      </c>
      <c r="AD1511">
        <v>25000</v>
      </c>
      <c r="AE1511">
        <v>50000</v>
      </c>
      <c r="AF1511">
        <v>0</v>
      </c>
      <c r="AH1511">
        <v>1998</v>
      </c>
      <c r="AI1511" s="25" t="s">
        <v>110</v>
      </c>
      <c r="AJ1511" t="s">
        <v>1271</v>
      </c>
      <c r="AK1511" s="11">
        <v>2900</v>
      </c>
      <c r="AL1511" s="11">
        <v>0</v>
      </c>
      <c r="AM1511" s="11">
        <v>25</v>
      </c>
      <c r="AN1511" s="11">
        <v>25</v>
      </c>
      <c r="AO1511" s="11">
        <v>0</v>
      </c>
      <c r="AP1511" s="11">
        <v>2950</v>
      </c>
      <c r="AQ1511" s="10">
        <v>15</v>
      </c>
      <c r="AR1511" s="11">
        <f t="shared" si="219"/>
        <v>442.5</v>
      </c>
      <c r="AS1511" s="13">
        <v>44408</v>
      </c>
      <c r="AT1511" s="10">
        <f t="shared" si="220"/>
        <v>272</v>
      </c>
      <c r="AU1511" s="15"/>
      <c r="AV1511" s="11">
        <f t="shared" si="210"/>
        <v>2198.36</v>
      </c>
      <c r="AW1511" s="25" t="s">
        <v>684</v>
      </c>
      <c r="AY1511" s="16">
        <v>44408</v>
      </c>
      <c r="AZ1511" s="25" t="s">
        <v>684</v>
      </c>
      <c r="BA1511" s="25"/>
      <c r="BH1511" s="25" t="s">
        <v>1264</v>
      </c>
      <c r="BJ1511" s="25" t="s">
        <v>1265</v>
      </c>
      <c r="BK1511" s="25" t="s">
        <v>78</v>
      </c>
      <c r="BL1511">
        <v>36830</v>
      </c>
      <c r="BM1511" s="25" t="s">
        <v>84</v>
      </c>
      <c r="BR1511" s="25">
        <v>3.6</v>
      </c>
      <c r="BS1511" s="25" t="s">
        <v>728</v>
      </c>
    </row>
    <row r="1512" spans="2:71">
      <c r="B1512" s="46" t="s">
        <v>1262</v>
      </c>
      <c r="C1512" s="25" t="s">
        <v>73</v>
      </c>
      <c r="E1512" s="41">
        <v>44136</v>
      </c>
      <c r="F1512" s="41">
        <v>44136</v>
      </c>
      <c r="G1512" s="41">
        <v>44501</v>
      </c>
      <c r="H1512" s="25" t="s">
        <v>1263</v>
      </c>
      <c r="J1512" s="25" t="s">
        <v>1264</v>
      </c>
      <c r="L1512" s="25" t="s">
        <v>1265</v>
      </c>
      <c r="M1512" s="25" t="s">
        <v>78</v>
      </c>
      <c r="N1512">
        <v>36830</v>
      </c>
      <c r="R1512">
        <v>100000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25000</v>
      </c>
      <c r="AA1512">
        <v>50000</v>
      </c>
      <c r="AB1512">
        <v>0</v>
      </c>
      <c r="AC1512">
        <v>0</v>
      </c>
      <c r="AD1512">
        <v>25000</v>
      </c>
      <c r="AE1512">
        <v>50000</v>
      </c>
      <c r="AF1512">
        <v>0</v>
      </c>
      <c r="AH1512">
        <v>2006</v>
      </c>
      <c r="AI1512" s="25" t="s">
        <v>110</v>
      </c>
      <c r="AJ1512" t="s">
        <v>1272</v>
      </c>
      <c r="AK1512" s="11">
        <v>2900</v>
      </c>
      <c r="AL1512" s="11">
        <v>0</v>
      </c>
      <c r="AM1512" s="11">
        <v>25</v>
      </c>
      <c r="AN1512" s="11">
        <v>25</v>
      </c>
      <c r="AO1512" s="11">
        <v>0</v>
      </c>
      <c r="AP1512" s="11">
        <v>2950</v>
      </c>
      <c r="AQ1512" s="10">
        <v>15</v>
      </c>
      <c r="AR1512" s="11">
        <f t="shared" si="219"/>
        <v>442.5</v>
      </c>
      <c r="AS1512" s="13">
        <v>44408</v>
      </c>
      <c r="AT1512" s="10">
        <f t="shared" si="220"/>
        <v>272</v>
      </c>
      <c r="AU1512" s="15"/>
      <c r="AV1512" s="11">
        <f t="shared" si="210"/>
        <v>2198.36</v>
      </c>
      <c r="AW1512" s="25" t="s">
        <v>684</v>
      </c>
      <c r="AY1512" s="16">
        <v>44408</v>
      </c>
      <c r="AZ1512" s="25" t="s">
        <v>684</v>
      </c>
      <c r="BA1512" s="25"/>
      <c r="BH1512" s="25" t="s">
        <v>1264</v>
      </c>
      <c r="BJ1512" s="25" t="s">
        <v>1265</v>
      </c>
      <c r="BK1512" s="25" t="s">
        <v>78</v>
      </c>
      <c r="BL1512">
        <v>36830</v>
      </c>
      <c r="BM1512" s="25" t="s">
        <v>84</v>
      </c>
      <c r="BR1512" s="25">
        <v>3.6</v>
      </c>
      <c r="BS1512" s="25" t="s">
        <v>728</v>
      </c>
    </row>
    <row r="1513" spans="2:71">
      <c r="B1513" s="46" t="s">
        <v>1262</v>
      </c>
      <c r="C1513" s="25" t="s">
        <v>73</v>
      </c>
      <c r="E1513" s="41">
        <v>44136</v>
      </c>
      <c r="F1513" s="41">
        <v>44136</v>
      </c>
      <c r="G1513" s="41">
        <v>44501</v>
      </c>
      <c r="H1513" s="25" t="s">
        <v>1263</v>
      </c>
      <c r="J1513" s="25" t="s">
        <v>1264</v>
      </c>
      <c r="L1513" s="25" t="s">
        <v>1265</v>
      </c>
      <c r="M1513" s="25" t="s">
        <v>78</v>
      </c>
      <c r="N1513">
        <v>36830</v>
      </c>
      <c r="R1513">
        <v>100000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25000</v>
      </c>
      <c r="AA1513">
        <v>50000</v>
      </c>
      <c r="AB1513">
        <v>0</v>
      </c>
      <c r="AC1513">
        <v>0</v>
      </c>
      <c r="AD1513">
        <v>25000</v>
      </c>
      <c r="AE1513">
        <v>50000</v>
      </c>
      <c r="AF1513">
        <v>0</v>
      </c>
      <c r="AH1513">
        <v>2015</v>
      </c>
      <c r="AI1513" s="25" t="s">
        <v>87</v>
      </c>
      <c r="AJ1513" t="s">
        <v>1273</v>
      </c>
      <c r="AK1513" s="11">
        <v>2900</v>
      </c>
      <c r="AL1513" s="11">
        <v>0</v>
      </c>
      <c r="AM1513" s="11">
        <v>25</v>
      </c>
      <c r="AN1513" s="11">
        <v>25</v>
      </c>
      <c r="AO1513" s="11">
        <v>0</v>
      </c>
      <c r="AP1513" s="11">
        <v>2950</v>
      </c>
      <c r="AQ1513" s="10">
        <v>15</v>
      </c>
      <c r="AR1513" s="11">
        <f t="shared" si="219"/>
        <v>442.5</v>
      </c>
      <c r="AS1513" s="13">
        <v>44408</v>
      </c>
      <c r="AT1513" s="10">
        <f t="shared" si="220"/>
        <v>272</v>
      </c>
      <c r="AU1513" s="15"/>
      <c r="AV1513" s="11">
        <f t="shared" si="210"/>
        <v>2198.36</v>
      </c>
      <c r="AW1513" s="25" t="s">
        <v>684</v>
      </c>
      <c r="AY1513" s="16">
        <v>44408</v>
      </c>
      <c r="AZ1513" s="25" t="s">
        <v>684</v>
      </c>
      <c r="BA1513" s="25"/>
      <c r="BH1513" s="25" t="s">
        <v>1264</v>
      </c>
      <c r="BJ1513" s="25" t="s">
        <v>1265</v>
      </c>
      <c r="BK1513" s="25" t="s">
        <v>78</v>
      </c>
      <c r="BL1513">
        <v>36830</v>
      </c>
      <c r="BM1513" s="25" t="s">
        <v>84</v>
      </c>
      <c r="BR1513" s="25">
        <v>3.6</v>
      </c>
      <c r="BS1513" s="25" t="s">
        <v>728</v>
      </c>
    </row>
    <row r="1514" spans="2:71">
      <c r="B1514" s="46" t="s">
        <v>1262</v>
      </c>
      <c r="C1514" s="25" t="s">
        <v>73</v>
      </c>
      <c r="E1514" s="41">
        <v>44136</v>
      </c>
      <c r="F1514" s="41">
        <v>44136</v>
      </c>
      <c r="G1514" s="41">
        <v>44501</v>
      </c>
      <c r="H1514" s="25" t="s">
        <v>1263</v>
      </c>
      <c r="J1514" s="25" t="s">
        <v>1264</v>
      </c>
      <c r="L1514" s="25" t="s">
        <v>1265</v>
      </c>
      <c r="M1514" s="25" t="s">
        <v>78</v>
      </c>
      <c r="N1514">
        <v>36830</v>
      </c>
      <c r="R1514">
        <v>100000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25000</v>
      </c>
      <c r="AA1514">
        <v>50000</v>
      </c>
      <c r="AB1514">
        <v>0</v>
      </c>
      <c r="AC1514">
        <v>0</v>
      </c>
      <c r="AD1514">
        <v>25000</v>
      </c>
      <c r="AE1514">
        <v>50000</v>
      </c>
      <c r="AF1514">
        <v>0</v>
      </c>
      <c r="AH1514">
        <v>2005</v>
      </c>
      <c r="AI1514" s="25" t="s">
        <v>372</v>
      </c>
      <c r="AJ1514" t="s">
        <v>1274</v>
      </c>
      <c r="AK1514" s="11">
        <v>2900</v>
      </c>
      <c r="AL1514" s="11">
        <v>0</v>
      </c>
      <c r="AM1514" s="11">
        <v>25</v>
      </c>
      <c r="AN1514" s="11">
        <v>25</v>
      </c>
      <c r="AO1514" s="11">
        <v>0</v>
      </c>
      <c r="AP1514" s="11">
        <v>2950</v>
      </c>
      <c r="AQ1514" s="10">
        <v>15</v>
      </c>
      <c r="AR1514" s="11">
        <f t="shared" si="219"/>
        <v>442.5</v>
      </c>
      <c r="AS1514" s="13">
        <v>44408</v>
      </c>
      <c r="AT1514" s="10">
        <f t="shared" si="220"/>
        <v>272</v>
      </c>
      <c r="AU1514" s="15"/>
      <c r="AV1514" s="11">
        <f t="shared" si="210"/>
        <v>2198.36</v>
      </c>
      <c r="AW1514" s="25" t="s">
        <v>684</v>
      </c>
      <c r="AY1514" s="16">
        <v>44408</v>
      </c>
      <c r="AZ1514" s="25" t="s">
        <v>684</v>
      </c>
      <c r="BA1514" s="25"/>
      <c r="BH1514" s="25" t="s">
        <v>1264</v>
      </c>
      <c r="BJ1514" s="25" t="s">
        <v>1265</v>
      </c>
      <c r="BK1514" s="25" t="s">
        <v>78</v>
      </c>
      <c r="BL1514">
        <v>36830</v>
      </c>
      <c r="BM1514" s="25" t="s">
        <v>84</v>
      </c>
      <c r="BR1514" s="25">
        <v>3.6</v>
      </c>
      <c r="BS1514" s="25" t="s">
        <v>728</v>
      </c>
    </row>
    <row r="1515" spans="2:71">
      <c r="B1515" s="46" t="s">
        <v>1262</v>
      </c>
      <c r="C1515" s="25" t="s">
        <v>96</v>
      </c>
      <c r="E1515" s="41">
        <v>44136</v>
      </c>
      <c r="F1515" s="41">
        <v>44136</v>
      </c>
      <c r="G1515" s="41">
        <v>44501</v>
      </c>
      <c r="H1515" s="25" t="s">
        <v>1263</v>
      </c>
      <c r="J1515" s="25" t="s">
        <v>1264</v>
      </c>
      <c r="L1515" s="25" t="s">
        <v>1265</v>
      </c>
      <c r="M1515" s="25" t="s">
        <v>78</v>
      </c>
      <c r="N1515">
        <v>36830</v>
      </c>
      <c r="R1515">
        <v>100000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25000</v>
      </c>
      <c r="AA1515">
        <v>50000</v>
      </c>
      <c r="AB1515">
        <v>0</v>
      </c>
      <c r="AC1515">
        <v>0</v>
      </c>
      <c r="AD1515">
        <v>25000</v>
      </c>
      <c r="AE1515">
        <v>50000</v>
      </c>
      <c r="AF1515">
        <v>0</v>
      </c>
      <c r="AH1515">
        <v>2007</v>
      </c>
      <c r="AI1515" s="25" t="s">
        <v>372</v>
      </c>
      <c r="AJ1515" t="s">
        <v>1275</v>
      </c>
      <c r="AK1515" s="11">
        <v>2900</v>
      </c>
      <c r="AL1515" s="11">
        <v>0</v>
      </c>
      <c r="AM1515" s="11">
        <v>25</v>
      </c>
      <c r="AN1515" s="11">
        <v>25</v>
      </c>
      <c r="AO1515" s="11">
        <v>0</v>
      </c>
      <c r="AP1515" s="11">
        <v>2950</v>
      </c>
      <c r="AQ1515" s="10">
        <v>15</v>
      </c>
      <c r="AR1515" s="11">
        <f t="shared" si="219"/>
        <v>442.5</v>
      </c>
      <c r="AS1515" s="13">
        <v>44408</v>
      </c>
      <c r="AT1515" s="10">
        <f t="shared" si="220"/>
        <v>272</v>
      </c>
      <c r="AU1515" s="15"/>
      <c r="AV1515" s="11">
        <f t="shared" si="210"/>
        <v>2198.36</v>
      </c>
      <c r="AW1515" s="25" t="s">
        <v>684</v>
      </c>
      <c r="AY1515" s="16">
        <v>44408</v>
      </c>
      <c r="AZ1515" s="25" t="s">
        <v>684</v>
      </c>
      <c r="BA1515" s="25"/>
      <c r="BH1515" s="25" t="s">
        <v>1264</v>
      </c>
      <c r="BJ1515" s="25" t="s">
        <v>1265</v>
      </c>
      <c r="BK1515" s="25" t="s">
        <v>78</v>
      </c>
      <c r="BL1515">
        <v>36830</v>
      </c>
      <c r="BM1515" s="25" t="s">
        <v>84</v>
      </c>
      <c r="BR1515" s="25">
        <v>3.6</v>
      </c>
      <c r="BS1515" s="25" t="s">
        <v>728</v>
      </c>
    </row>
    <row r="1516" spans="2:71">
      <c r="B1516" s="46" t="s">
        <v>1262</v>
      </c>
      <c r="C1516" s="25" t="s">
        <v>96</v>
      </c>
      <c r="D1516">
        <v>8</v>
      </c>
      <c r="E1516" s="41">
        <v>44316</v>
      </c>
      <c r="F1516" s="41">
        <v>44136</v>
      </c>
      <c r="G1516" s="41">
        <v>44501</v>
      </c>
      <c r="H1516" s="25" t="s">
        <v>1263</v>
      </c>
      <c r="J1516" s="25" t="s">
        <v>1264</v>
      </c>
      <c r="L1516" s="25" t="s">
        <v>1265</v>
      </c>
      <c r="M1516" s="25" t="s">
        <v>78</v>
      </c>
      <c r="N1516">
        <v>36830</v>
      </c>
      <c r="R1516">
        <v>100000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25000</v>
      </c>
      <c r="AA1516">
        <v>50000</v>
      </c>
      <c r="AB1516">
        <v>0</v>
      </c>
      <c r="AC1516">
        <v>0</v>
      </c>
      <c r="AD1516">
        <v>25000</v>
      </c>
      <c r="AE1516">
        <v>50000</v>
      </c>
      <c r="AF1516">
        <v>0</v>
      </c>
      <c r="AH1516">
        <v>2019</v>
      </c>
      <c r="AI1516" s="25" t="s">
        <v>110</v>
      </c>
      <c r="AJ1516" t="s">
        <v>1607</v>
      </c>
      <c r="AK1516" s="11">
        <v>1469.86</v>
      </c>
      <c r="AL1516" s="11">
        <v>0</v>
      </c>
      <c r="AM1516" s="11">
        <v>12.67</v>
      </c>
      <c r="AN1516" s="11">
        <v>12.67</v>
      </c>
      <c r="AO1516" s="11">
        <v>0</v>
      </c>
      <c r="AP1516" s="11">
        <v>1495.2</v>
      </c>
      <c r="AQ1516" s="10">
        <v>15</v>
      </c>
      <c r="AR1516" s="11">
        <f t="shared" ref="AR1516" si="221">AP1516*AQ1516%</f>
        <v>224.28</v>
      </c>
      <c r="AS1516" s="13">
        <v>44408</v>
      </c>
      <c r="AT1516" s="10">
        <f t="shared" ref="AT1516" si="222">AS1516-E1516</f>
        <v>92</v>
      </c>
      <c r="AU1516" s="15"/>
      <c r="AV1516" s="11">
        <f t="shared" si="210"/>
        <v>376.87</v>
      </c>
      <c r="AW1516" s="25" t="s">
        <v>684</v>
      </c>
      <c r="AY1516" s="16">
        <v>44408</v>
      </c>
      <c r="AZ1516" s="25" t="s">
        <v>684</v>
      </c>
      <c r="BA1516" s="25"/>
      <c r="BH1516" s="25" t="s">
        <v>1264</v>
      </c>
      <c r="BJ1516" s="25" t="s">
        <v>1265</v>
      </c>
      <c r="BK1516" s="25" t="s">
        <v>78</v>
      </c>
      <c r="BL1516">
        <v>36830</v>
      </c>
      <c r="BM1516" s="25" t="s">
        <v>84</v>
      </c>
      <c r="BR1516" s="25">
        <v>3.6</v>
      </c>
      <c r="BS1516" s="25" t="s">
        <v>728</v>
      </c>
    </row>
    <row r="1517" spans="2:71">
      <c r="B1517" s="46" t="s">
        <v>1262</v>
      </c>
      <c r="C1517" s="25" t="s">
        <v>96</v>
      </c>
      <c r="D1517">
        <v>9</v>
      </c>
      <c r="E1517" s="41">
        <v>44319</v>
      </c>
      <c r="F1517" s="41">
        <v>44136</v>
      </c>
      <c r="G1517" s="41">
        <v>44501</v>
      </c>
      <c r="H1517" s="25" t="s">
        <v>1263</v>
      </c>
      <c r="J1517" s="25" t="s">
        <v>1264</v>
      </c>
      <c r="L1517" s="25" t="s">
        <v>1265</v>
      </c>
      <c r="M1517" s="25" t="s">
        <v>78</v>
      </c>
      <c r="N1517">
        <v>36830</v>
      </c>
      <c r="R1517">
        <v>100000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25000</v>
      </c>
      <c r="AA1517">
        <v>50000</v>
      </c>
      <c r="AB1517">
        <v>0</v>
      </c>
      <c r="AC1517">
        <v>0</v>
      </c>
      <c r="AD1517">
        <v>25000</v>
      </c>
      <c r="AE1517">
        <v>50000</v>
      </c>
      <c r="AF1517">
        <v>0</v>
      </c>
      <c r="AH1517">
        <v>2019</v>
      </c>
      <c r="AI1517" s="25" t="s">
        <v>110</v>
      </c>
      <c r="AJ1517" t="s">
        <v>1607</v>
      </c>
      <c r="AK1517" s="11">
        <v>-1446</v>
      </c>
      <c r="AL1517" s="11">
        <v>0</v>
      </c>
      <c r="AM1517" s="11">
        <v>-12.47</v>
      </c>
      <c r="AN1517" s="11">
        <v>-12.47</v>
      </c>
      <c r="AO1517" s="11">
        <v>0</v>
      </c>
      <c r="AP1517" s="11">
        <v>-1470.94</v>
      </c>
      <c r="AQ1517" s="10">
        <v>15</v>
      </c>
      <c r="AR1517" s="11">
        <f t="shared" ref="AR1517" si="223">AP1517*AQ1517%</f>
        <v>-220.64099999999999</v>
      </c>
      <c r="AS1517" s="13">
        <v>44408</v>
      </c>
      <c r="AT1517" s="10">
        <f t="shared" ref="AT1517" si="224">AS1517-E1517</f>
        <v>89</v>
      </c>
      <c r="AU1517" s="15"/>
      <c r="AV1517" s="11">
        <f t="shared" si="210"/>
        <v>-358.67</v>
      </c>
      <c r="AW1517" s="25" t="s">
        <v>684</v>
      </c>
      <c r="AY1517" s="16">
        <v>44408</v>
      </c>
      <c r="AZ1517" s="25" t="s">
        <v>684</v>
      </c>
      <c r="BA1517" s="25"/>
      <c r="BH1517" s="25" t="s">
        <v>1264</v>
      </c>
      <c r="BJ1517" s="25" t="s">
        <v>1265</v>
      </c>
      <c r="BK1517" s="25" t="s">
        <v>78</v>
      </c>
      <c r="BL1517">
        <v>36830</v>
      </c>
      <c r="BM1517" s="25" t="s">
        <v>84</v>
      </c>
      <c r="BR1517" s="25">
        <v>3.6</v>
      </c>
      <c r="BS1517" s="25" t="s">
        <v>728</v>
      </c>
    </row>
    <row r="1518" spans="2:71">
      <c r="B1518" s="46" t="s">
        <v>1262</v>
      </c>
      <c r="C1518" s="25" t="s">
        <v>96</v>
      </c>
      <c r="D1518">
        <v>11</v>
      </c>
      <c r="E1518" s="41">
        <v>44337</v>
      </c>
      <c r="F1518" s="41">
        <v>44136</v>
      </c>
      <c r="G1518" s="41">
        <v>44501</v>
      </c>
      <c r="H1518" s="25" t="s">
        <v>1263</v>
      </c>
      <c r="J1518" s="25" t="s">
        <v>1264</v>
      </c>
      <c r="L1518" s="25" t="s">
        <v>1265</v>
      </c>
      <c r="M1518" s="25" t="s">
        <v>78</v>
      </c>
      <c r="N1518">
        <v>36830</v>
      </c>
      <c r="R1518">
        <v>100000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25000</v>
      </c>
      <c r="AA1518">
        <v>50000</v>
      </c>
      <c r="AB1518">
        <v>0</v>
      </c>
      <c r="AC1518">
        <v>0</v>
      </c>
      <c r="AD1518">
        <v>25000</v>
      </c>
      <c r="AE1518">
        <v>50000</v>
      </c>
      <c r="AF1518">
        <v>0</v>
      </c>
      <c r="AH1518">
        <v>2020</v>
      </c>
      <c r="AI1518" s="25" t="s">
        <v>110</v>
      </c>
      <c r="AJ1518" t="s">
        <v>1717</v>
      </c>
      <c r="AK1518" s="11">
        <v>1303.01</v>
      </c>
      <c r="AL1518" s="11">
        <v>0</v>
      </c>
      <c r="AM1518" s="11">
        <v>11.23</v>
      </c>
      <c r="AN1518" s="11">
        <v>11.23</v>
      </c>
      <c r="AO1518" s="11">
        <v>0</v>
      </c>
      <c r="AP1518" s="11">
        <v>1325.47</v>
      </c>
      <c r="AQ1518" s="10">
        <v>15</v>
      </c>
      <c r="AR1518" s="11">
        <f t="shared" ref="AR1518" si="225">AP1518*AQ1518%</f>
        <v>198.82050000000001</v>
      </c>
      <c r="AS1518" s="13">
        <v>44408</v>
      </c>
      <c r="AT1518" s="10">
        <f t="shared" ref="AT1518" si="226">AS1518-E1518</f>
        <v>71</v>
      </c>
      <c r="AU1518" s="15"/>
      <c r="AV1518" s="11">
        <f t="shared" si="210"/>
        <v>257.83</v>
      </c>
      <c r="AW1518" s="25" t="s">
        <v>684</v>
      </c>
      <c r="AY1518" s="16">
        <v>44408</v>
      </c>
      <c r="AZ1518" s="25" t="s">
        <v>684</v>
      </c>
      <c r="BA1518" s="25"/>
      <c r="BH1518" s="25" t="s">
        <v>1264</v>
      </c>
      <c r="BJ1518" s="25" t="s">
        <v>1265</v>
      </c>
      <c r="BK1518" s="25" t="s">
        <v>78</v>
      </c>
      <c r="BL1518">
        <v>36830</v>
      </c>
      <c r="BM1518" s="25" t="s">
        <v>84</v>
      </c>
      <c r="BR1518" s="25">
        <v>3.6</v>
      </c>
      <c r="BS1518" s="25" t="s">
        <v>728</v>
      </c>
    </row>
    <row r="1519" spans="2:71">
      <c r="B1519" s="46" t="s">
        <v>1262</v>
      </c>
      <c r="C1519" s="25" t="s">
        <v>96</v>
      </c>
      <c r="D1519">
        <v>12</v>
      </c>
      <c r="E1519" s="41">
        <v>44340</v>
      </c>
      <c r="F1519" s="41">
        <v>44136</v>
      </c>
      <c r="G1519" s="41">
        <v>44501</v>
      </c>
      <c r="H1519" s="25" t="s">
        <v>1263</v>
      </c>
      <c r="J1519" s="25" t="s">
        <v>1264</v>
      </c>
      <c r="L1519" s="25" t="s">
        <v>1265</v>
      </c>
      <c r="M1519" s="25" t="s">
        <v>78</v>
      </c>
      <c r="N1519">
        <v>36830</v>
      </c>
      <c r="R1519">
        <v>100000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25000</v>
      </c>
      <c r="AA1519">
        <v>50000</v>
      </c>
      <c r="AB1519">
        <v>0</v>
      </c>
      <c r="AC1519">
        <v>0</v>
      </c>
      <c r="AD1519">
        <v>25000</v>
      </c>
      <c r="AE1519">
        <v>50000</v>
      </c>
      <c r="AF1519">
        <v>0</v>
      </c>
      <c r="AH1519">
        <v>2020</v>
      </c>
      <c r="AI1519" s="25" t="s">
        <v>110</v>
      </c>
      <c r="AJ1519" t="s">
        <v>1717</v>
      </c>
      <c r="AK1519" s="11">
        <v>-1279.17</v>
      </c>
      <c r="AL1519" s="11">
        <v>0</v>
      </c>
      <c r="AM1519" s="11">
        <v>-11.02</v>
      </c>
      <c r="AN1519" s="11">
        <v>-11.02</v>
      </c>
      <c r="AO1519" s="11">
        <v>0</v>
      </c>
      <c r="AP1519" s="11">
        <v>-1301.21</v>
      </c>
      <c r="AQ1519" s="10">
        <v>15</v>
      </c>
      <c r="AR1519" s="11">
        <f t="shared" ref="AR1519" si="227">AP1519*AQ1519%</f>
        <v>-195.1815</v>
      </c>
      <c r="AS1519" s="13">
        <v>44408</v>
      </c>
      <c r="AT1519" s="10">
        <f t="shared" ref="AT1519" si="228">AS1519-E1519</f>
        <v>68</v>
      </c>
      <c r="AU1519" s="15"/>
      <c r="AV1519" s="11">
        <f t="shared" si="210"/>
        <v>-242.42</v>
      </c>
      <c r="AW1519" s="25" t="s">
        <v>684</v>
      </c>
      <c r="AY1519" s="16">
        <v>44408</v>
      </c>
      <c r="AZ1519" s="25" t="s">
        <v>684</v>
      </c>
      <c r="BA1519" s="25"/>
      <c r="BH1519" s="25" t="s">
        <v>1264</v>
      </c>
      <c r="BJ1519" s="25" t="s">
        <v>1265</v>
      </c>
      <c r="BK1519" s="25" t="s">
        <v>78</v>
      </c>
      <c r="BL1519">
        <v>36830</v>
      </c>
      <c r="BM1519" s="25" t="s">
        <v>84</v>
      </c>
      <c r="BR1519" s="25">
        <v>3.6</v>
      </c>
      <c r="BS1519" s="25" t="s">
        <v>728</v>
      </c>
    </row>
    <row r="1520" spans="2:71">
      <c r="B1520" s="46" t="s">
        <v>1311</v>
      </c>
      <c r="C1520" s="25" t="s">
        <v>73</v>
      </c>
      <c r="E1520" s="41">
        <v>44169</v>
      </c>
      <c r="F1520" s="41">
        <v>44169</v>
      </c>
      <c r="G1520" s="41">
        <v>44534</v>
      </c>
      <c r="H1520" s="25" t="s">
        <v>1312</v>
      </c>
      <c r="J1520" s="25" t="s">
        <v>1313</v>
      </c>
      <c r="L1520" s="25" t="s">
        <v>1314</v>
      </c>
      <c r="M1520" s="25" t="s">
        <v>303</v>
      </c>
      <c r="N1520">
        <v>92677</v>
      </c>
      <c r="R1520">
        <v>1000000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15000</v>
      </c>
      <c r="AA1520">
        <v>30000</v>
      </c>
      <c r="AB1520">
        <v>3000</v>
      </c>
      <c r="AC1520">
        <v>0</v>
      </c>
      <c r="AD1520">
        <v>15000</v>
      </c>
      <c r="AE1520">
        <v>30000</v>
      </c>
      <c r="AF1520">
        <v>3000</v>
      </c>
      <c r="AH1520">
        <v>2010</v>
      </c>
      <c r="AI1520" s="25" t="s">
        <v>135</v>
      </c>
      <c r="AJ1520" t="s">
        <v>1315</v>
      </c>
      <c r="AK1520" s="11">
        <v>6978</v>
      </c>
      <c r="AL1520" s="11">
        <v>0</v>
      </c>
      <c r="AM1520" s="11">
        <v>11</v>
      </c>
      <c r="AN1520" s="11">
        <v>11</v>
      </c>
      <c r="AO1520" s="11">
        <v>0</v>
      </c>
      <c r="AP1520" s="11">
        <v>7000</v>
      </c>
      <c r="AQ1520" s="10">
        <v>15</v>
      </c>
      <c r="AR1520" s="11">
        <f t="shared" ref="AR1520" si="229">AP1520*AQ1520%</f>
        <v>1050</v>
      </c>
      <c r="AS1520" s="13">
        <v>44408</v>
      </c>
      <c r="AT1520" s="10">
        <f t="shared" ref="AT1520" si="230">AS1520-E1520</f>
        <v>239</v>
      </c>
      <c r="AU1520" s="15"/>
      <c r="AV1520" s="11">
        <f t="shared" ref="AV1520:AV1585" si="231">ROUND(AP1520/365*AT1520,2)</f>
        <v>4583.5600000000004</v>
      </c>
      <c r="AW1520" s="25" t="s">
        <v>684</v>
      </c>
      <c r="AY1520" s="16">
        <v>44408</v>
      </c>
      <c r="AZ1520" s="25" t="s">
        <v>684</v>
      </c>
      <c r="BA1520" s="25"/>
      <c r="BH1520" s="25" t="s">
        <v>1313</v>
      </c>
      <c r="BJ1520" s="25" t="s">
        <v>1314</v>
      </c>
      <c r="BK1520" s="25" t="s">
        <v>303</v>
      </c>
      <c r="BL1520">
        <v>92677</v>
      </c>
      <c r="BM1520" s="25" t="s">
        <v>84</v>
      </c>
      <c r="BR1520" s="25">
        <v>2.35</v>
      </c>
      <c r="BS1520" s="25" t="s">
        <v>728</v>
      </c>
    </row>
    <row r="1521" spans="2:71">
      <c r="B1521" s="46" t="s">
        <v>1311</v>
      </c>
      <c r="C1521" s="25" t="s">
        <v>96</v>
      </c>
      <c r="D1521">
        <v>1</v>
      </c>
      <c r="E1521" s="41">
        <v>44274</v>
      </c>
      <c r="F1521" s="41">
        <v>44169</v>
      </c>
      <c r="G1521" s="41">
        <v>44534</v>
      </c>
      <c r="H1521" s="25" t="s">
        <v>1312</v>
      </c>
      <c r="J1521" s="25" t="s">
        <v>1313</v>
      </c>
      <c r="L1521" s="25" t="s">
        <v>1314</v>
      </c>
      <c r="M1521" s="25" t="s">
        <v>303</v>
      </c>
      <c r="N1521">
        <v>92677</v>
      </c>
      <c r="R1521">
        <v>1000000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15000</v>
      </c>
      <c r="AA1521">
        <v>30000</v>
      </c>
      <c r="AB1521">
        <v>3000</v>
      </c>
      <c r="AC1521">
        <v>0</v>
      </c>
      <c r="AD1521">
        <v>15000</v>
      </c>
      <c r="AE1521">
        <v>30000</v>
      </c>
      <c r="AF1521">
        <v>3000</v>
      </c>
      <c r="AH1521">
        <v>2010</v>
      </c>
      <c r="AI1521" s="25" t="s">
        <v>135</v>
      </c>
      <c r="AJ1521" t="s">
        <v>1502</v>
      </c>
      <c r="AK1521" s="11">
        <v>4970.5600000000004</v>
      </c>
      <c r="AL1521" s="11">
        <v>0</v>
      </c>
      <c r="AM1521" s="11">
        <v>7.87</v>
      </c>
      <c r="AN1521" s="11">
        <v>7.87</v>
      </c>
      <c r="AO1521" s="11">
        <v>0</v>
      </c>
      <c r="AP1521" s="11">
        <v>4986.3</v>
      </c>
      <c r="AQ1521" s="10">
        <v>15</v>
      </c>
      <c r="AR1521" s="11">
        <f t="shared" ref="AR1521:AR1527" si="232">AP1521*AQ1521%</f>
        <v>747.94500000000005</v>
      </c>
      <c r="AS1521" s="13">
        <v>44408</v>
      </c>
      <c r="AT1521" s="10">
        <f t="shared" ref="AT1521:AT1527" si="233">AS1521-E1521</f>
        <v>134</v>
      </c>
      <c r="AU1521" s="15"/>
      <c r="AV1521" s="11">
        <f t="shared" si="231"/>
        <v>1830.59</v>
      </c>
      <c r="AW1521" s="25" t="s">
        <v>684</v>
      </c>
      <c r="AY1521" s="16">
        <v>44408</v>
      </c>
      <c r="AZ1521" s="25" t="s">
        <v>684</v>
      </c>
      <c r="BA1521" s="25"/>
      <c r="BH1521" s="25" t="s">
        <v>1313</v>
      </c>
      <c r="BJ1521" s="25" t="s">
        <v>1314</v>
      </c>
      <c r="BK1521" s="25" t="s">
        <v>303</v>
      </c>
      <c r="BL1521">
        <v>92677</v>
      </c>
      <c r="BM1521" s="25" t="s">
        <v>84</v>
      </c>
      <c r="BR1521" s="25">
        <v>2.35</v>
      </c>
      <c r="BS1521" s="25" t="s">
        <v>728</v>
      </c>
    </row>
    <row r="1522" spans="2:71">
      <c r="B1522" s="46" t="s">
        <v>1311</v>
      </c>
      <c r="C1522" s="25" t="s">
        <v>96</v>
      </c>
      <c r="D1522">
        <v>1</v>
      </c>
      <c r="E1522" s="41">
        <v>44274</v>
      </c>
      <c r="F1522" s="41">
        <v>44169</v>
      </c>
      <c r="G1522" s="41">
        <v>44534</v>
      </c>
      <c r="H1522" s="25" t="s">
        <v>1312</v>
      </c>
      <c r="J1522" s="25" t="s">
        <v>1313</v>
      </c>
      <c r="L1522" s="25" t="s">
        <v>1314</v>
      </c>
      <c r="M1522" s="25" t="s">
        <v>303</v>
      </c>
      <c r="N1522">
        <v>92677</v>
      </c>
      <c r="R1522">
        <v>1000000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15000</v>
      </c>
      <c r="AA1522">
        <v>30000</v>
      </c>
      <c r="AB1522">
        <v>3000</v>
      </c>
      <c r="AC1522">
        <v>0</v>
      </c>
      <c r="AD1522">
        <v>15000</v>
      </c>
      <c r="AE1522">
        <v>30000</v>
      </c>
      <c r="AF1522">
        <v>3000</v>
      </c>
      <c r="AH1522">
        <v>2010</v>
      </c>
      <c r="AI1522" s="25" t="s">
        <v>135</v>
      </c>
      <c r="AJ1522" t="s">
        <v>1503</v>
      </c>
      <c r="AK1522" s="11">
        <v>4970.5600000000004</v>
      </c>
      <c r="AL1522" s="11">
        <v>0</v>
      </c>
      <c r="AM1522" s="11">
        <v>7.87</v>
      </c>
      <c r="AN1522" s="11">
        <v>7.87</v>
      </c>
      <c r="AO1522" s="11">
        <v>0</v>
      </c>
      <c r="AP1522" s="11">
        <v>4986.3</v>
      </c>
      <c r="AQ1522" s="10">
        <v>15</v>
      </c>
      <c r="AR1522" s="11">
        <f t="shared" si="232"/>
        <v>747.94500000000005</v>
      </c>
      <c r="AS1522" s="13">
        <v>44408</v>
      </c>
      <c r="AT1522" s="10">
        <f t="shared" si="233"/>
        <v>134</v>
      </c>
      <c r="AU1522" s="15"/>
      <c r="AV1522" s="11">
        <f t="shared" si="231"/>
        <v>1830.59</v>
      </c>
      <c r="AW1522" s="25" t="s">
        <v>684</v>
      </c>
      <c r="AY1522" s="16">
        <v>44408</v>
      </c>
      <c r="AZ1522" s="25" t="s">
        <v>684</v>
      </c>
      <c r="BA1522" s="25"/>
      <c r="BH1522" s="25" t="s">
        <v>1313</v>
      </c>
      <c r="BJ1522" s="25" t="s">
        <v>1314</v>
      </c>
      <c r="BK1522" s="25" t="s">
        <v>303</v>
      </c>
      <c r="BL1522">
        <v>92677</v>
      </c>
      <c r="BM1522" s="25" t="s">
        <v>84</v>
      </c>
      <c r="BR1522" s="25">
        <v>2.35</v>
      </c>
      <c r="BS1522" s="25" t="s">
        <v>728</v>
      </c>
    </row>
    <row r="1523" spans="2:71">
      <c r="B1523" s="46" t="s">
        <v>1311</v>
      </c>
      <c r="C1523" s="25" t="s">
        <v>96</v>
      </c>
      <c r="D1523">
        <v>1</v>
      </c>
      <c r="E1523" s="41">
        <v>44274</v>
      </c>
      <c r="F1523" s="41">
        <v>44169</v>
      </c>
      <c r="G1523" s="41">
        <v>44534</v>
      </c>
      <c r="H1523" s="25" t="s">
        <v>1312</v>
      </c>
      <c r="J1523" s="25" t="s">
        <v>1313</v>
      </c>
      <c r="L1523" s="25" t="s">
        <v>1314</v>
      </c>
      <c r="M1523" s="25" t="s">
        <v>303</v>
      </c>
      <c r="N1523">
        <v>92677</v>
      </c>
      <c r="R1523">
        <v>1000000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15000</v>
      </c>
      <c r="AA1523">
        <v>30000</v>
      </c>
      <c r="AB1523">
        <v>3000</v>
      </c>
      <c r="AC1523">
        <v>0</v>
      </c>
      <c r="AD1523">
        <v>15000</v>
      </c>
      <c r="AE1523">
        <v>30000</v>
      </c>
      <c r="AF1523">
        <v>3000</v>
      </c>
      <c r="AH1523">
        <v>2010</v>
      </c>
      <c r="AI1523" s="25" t="s">
        <v>135</v>
      </c>
      <c r="AJ1523" t="s">
        <v>1504</v>
      </c>
      <c r="AK1523" s="11">
        <v>4970.5600000000004</v>
      </c>
      <c r="AL1523" s="11">
        <v>0</v>
      </c>
      <c r="AM1523" s="11">
        <v>7.87</v>
      </c>
      <c r="AN1523" s="11">
        <v>7.87</v>
      </c>
      <c r="AO1523" s="11">
        <v>0</v>
      </c>
      <c r="AP1523" s="11">
        <v>4986.3</v>
      </c>
      <c r="AQ1523" s="10">
        <v>15</v>
      </c>
      <c r="AR1523" s="11">
        <f t="shared" si="232"/>
        <v>747.94500000000005</v>
      </c>
      <c r="AS1523" s="13">
        <v>44408</v>
      </c>
      <c r="AT1523" s="10">
        <f t="shared" si="233"/>
        <v>134</v>
      </c>
      <c r="AU1523" s="15"/>
      <c r="AV1523" s="11">
        <f t="shared" si="231"/>
        <v>1830.59</v>
      </c>
      <c r="AW1523" s="25" t="s">
        <v>684</v>
      </c>
      <c r="AY1523" s="16">
        <v>44408</v>
      </c>
      <c r="AZ1523" s="25" t="s">
        <v>684</v>
      </c>
      <c r="BA1523" s="25"/>
      <c r="BH1523" s="25" t="s">
        <v>1313</v>
      </c>
      <c r="BJ1523" s="25" t="s">
        <v>1314</v>
      </c>
      <c r="BK1523" s="25" t="s">
        <v>303</v>
      </c>
      <c r="BL1523">
        <v>92677</v>
      </c>
      <c r="BM1523" s="25" t="s">
        <v>84</v>
      </c>
      <c r="BR1523" s="25">
        <v>2.35</v>
      </c>
      <c r="BS1523" s="25" t="s">
        <v>728</v>
      </c>
    </row>
    <row r="1524" spans="2:71">
      <c r="B1524" s="46" t="s">
        <v>1311</v>
      </c>
      <c r="C1524" s="25" t="s">
        <v>96</v>
      </c>
      <c r="D1524">
        <v>1</v>
      </c>
      <c r="E1524" s="41">
        <v>44274</v>
      </c>
      <c r="F1524" s="41">
        <v>44169</v>
      </c>
      <c r="G1524" s="41">
        <v>44534</v>
      </c>
      <c r="H1524" s="25" t="s">
        <v>1312</v>
      </c>
      <c r="J1524" s="25" t="s">
        <v>1313</v>
      </c>
      <c r="L1524" s="25" t="s">
        <v>1314</v>
      </c>
      <c r="M1524" s="25" t="s">
        <v>303</v>
      </c>
      <c r="N1524">
        <v>92677</v>
      </c>
      <c r="R1524">
        <v>1000000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15000</v>
      </c>
      <c r="AA1524">
        <v>30000</v>
      </c>
      <c r="AB1524">
        <v>3000</v>
      </c>
      <c r="AC1524">
        <v>0</v>
      </c>
      <c r="AD1524">
        <v>15000</v>
      </c>
      <c r="AE1524">
        <v>30000</v>
      </c>
      <c r="AF1524">
        <v>3000</v>
      </c>
      <c r="AH1524">
        <v>2010</v>
      </c>
      <c r="AI1524" s="25" t="s">
        <v>135</v>
      </c>
      <c r="AJ1524" t="s">
        <v>1505</v>
      </c>
      <c r="AK1524" s="11">
        <v>4970.5600000000004</v>
      </c>
      <c r="AL1524" s="11">
        <v>0</v>
      </c>
      <c r="AM1524" s="11">
        <v>7.87</v>
      </c>
      <c r="AN1524" s="11">
        <v>7.87</v>
      </c>
      <c r="AO1524" s="11">
        <v>0</v>
      </c>
      <c r="AP1524" s="11">
        <v>4986.3</v>
      </c>
      <c r="AQ1524" s="10">
        <v>15</v>
      </c>
      <c r="AR1524" s="11">
        <f t="shared" si="232"/>
        <v>747.94500000000005</v>
      </c>
      <c r="AS1524" s="13">
        <v>44408</v>
      </c>
      <c r="AT1524" s="10">
        <f t="shared" si="233"/>
        <v>134</v>
      </c>
      <c r="AU1524" s="15"/>
      <c r="AV1524" s="11">
        <f t="shared" si="231"/>
        <v>1830.59</v>
      </c>
      <c r="AW1524" s="25" t="s">
        <v>684</v>
      </c>
      <c r="AY1524" s="16">
        <v>44408</v>
      </c>
      <c r="AZ1524" s="25" t="s">
        <v>684</v>
      </c>
      <c r="BA1524" s="25"/>
      <c r="BH1524" s="25" t="s">
        <v>1313</v>
      </c>
      <c r="BJ1524" s="25" t="s">
        <v>1314</v>
      </c>
      <c r="BK1524" s="25" t="s">
        <v>303</v>
      </c>
      <c r="BL1524">
        <v>92677</v>
      </c>
      <c r="BM1524" s="25" t="s">
        <v>84</v>
      </c>
      <c r="BR1524" s="25">
        <v>2.35</v>
      </c>
      <c r="BS1524" s="25" t="s">
        <v>728</v>
      </c>
    </row>
    <row r="1525" spans="2:71">
      <c r="B1525" s="46" t="s">
        <v>1311</v>
      </c>
      <c r="C1525" s="25" t="s">
        <v>96</v>
      </c>
      <c r="D1525">
        <v>1</v>
      </c>
      <c r="E1525" s="41">
        <v>44274</v>
      </c>
      <c r="F1525" s="41">
        <v>44169</v>
      </c>
      <c r="G1525" s="41">
        <v>44534</v>
      </c>
      <c r="H1525" s="25" t="s">
        <v>1312</v>
      </c>
      <c r="J1525" s="25" t="s">
        <v>1313</v>
      </c>
      <c r="L1525" s="25" t="s">
        <v>1314</v>
      </c>
      <c r="M1525" s="25" t="s">
        <v>303</v>
      </c>
      <c r="N1525">
        <v>92677</v>
      </c>
      <c r="R1525">
        <v>1000000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15000</v>
      </c>
      <c r="AA1525">
        <v>30000</v>
      </c>
      <c r="AB1525">
        <v>3000</v>
      </c>
      <c r="AC1525">
        <v>0</v>
      </c>
      <c r="AD1525">
        <v>15000</v>
      </c>
      <c r="AE1525">
        <v>30000</v>
      </c>
      <c r="AF1525">
        <v>3000</v>
      </c>
      <c r="AH1525">
        <v>2007</v>
      </c>
      <c r="AI1525" s="25" t="s">
        <v>135</v>
      </c>
      <c r="AJ1525" t="s">
        <v>1506</v>
      </c>
      <c r="AK1525" s="11">
        <v>4970.5600000000004</v>
      </c>
      <c r="AL1525" s="11">
        <v>0</v>
      </c>
      <c r="AM1525" s="11">
        <v>7.87</v>
      </c>
      <c r="AN1525" s="11">
        <v>7.87</v>
      </c>
      <c r="AO1525" s="11">
        <v>0</v>
      </c>
      <c r="AP1525" s="11">
        <v>4986.3</v>
      </c>
      <c r="AQ1525" s="10">
        <v>15</v>
      </c>
      <c r="AR1525" s="11">
        <f t="shared" si="232"/>
        <v>747.94500000000005</v>
      </c>
      <c r="AS1525" s="13">
        <v>44408</v>
      </c>
      <c r="AT1525" s="10">
        <f t="shared" si="233"/>
        <v>134</v>
      </c>
      <c r="AU1525" s="15"/>
      <c r="AV1525" s="11">
        <f t="shared" si="231"/>
        <v>1830.59</v>
      </c>
      <c r="AW1525" s="25" t="s">
        <v>684</v>
      </c>
      <c r="AY1525" s="16">
        <v>44408</v>
      </c>
      <c r="AZ1525" s="25" t="s">
        <v>684</v>
      </c>
      <c r="BA1525" s="25"/>
      <c r="BH1525" s="25" t="s">
        <v>1313</v>
      </c>
      <c r="BJ1525" s="25" t="s">
        <v>1314</v>
      </c>
      <c r="BK1525" s="25" t="s">
        <v>303</v>
      </c>
      <c r="BL1525">
        <v>92677</v>
      </c>
      <c r="BM1525" s="25" t="s">
        <v>84</v>
      </c>
      <c r="BR1525" s="25">
        <v>2.35</v>
      </c>
      <c r="BS1525" s="25" t="s">
        <v>728</v>
      </c>
    </row>
    <row r="1526" spans="2:71">
      <c r="B1526" s="46" t="s">
        <v>1311</v>
      </c>
      <c r="C1526" s="25" t="s">
        <v>96</v>
      </c>
      <c r="D1526">
        <v>1</v>
      </c>
      <c r="E1526" s="41">
        <v>44274</v>
      </c>
      <c r="F1526" s="41">
        <v>44169</v>
      </c>
      <c r="G1526" s="41">
        <v>44534</v>
      </c>
      <c r="H1526" s="25" t="s">
        <v>1312</v>
      </c>
      <c r="J1526" s="25" t="s">
        <v>1313</v>
      </c>
      <c r="L1526" s="25" t="s">
        <v>1314</v>
      </c>
      <c r="M1526" s="25" t="s">
        <v>303</v>
      </c>
      <c r="N1526">
        <v>92677</v>
      </c>
      <c r="R1526">
        <v>1000000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15000</v>
      </c>
      <c r="AA1526">
        <v>30000</v>
      </c>
      <c r="AB1526">
        <v>3000</v>
      </c>
      <c r="AC1526">
        <v>0</v>
      </c>
      <c r="AD1526">
        <v>15000</v>
      </c>
      <c r="AE1526">
        <v>30000</v>
      </c>
      <c r="AF1526">
        <v>3000</v>
      </c>
      <c r="AH1526">
        <v>2010</v>
      </c>
      <c r="AI1526" s="25" t="s">
        <v>135</v>
      </c>
      <c r="AJ1526" t="s">
        <v>1507</v>
      </c>
      <c r="AK1526" s="11">
        <v>4970.5600000000004</v>
      </c>
      <c r="AL1526" s="11">
        <v>0</v>
      </c>
      <c r="AM1526" s="11">
        <v>7.87</v>
      </c>
      <c r="AN1526" s="11">
        <v>7.87</v>
      </c>
      <c r="AO1526" s="11">
        <v>0</v>
      </c>
      <c r="AP1526" s="11">
        <v>4986.3</v>
      </c>
      <c r="AQ1526" s="10">
        <v>15</v>
      </c>
      <c r="AR1526" s="11">
        <f t="shared" si="232"/>
        <v>747.94500000000005</v>
      </c>
      <c r="AS1526" s="13">
        <v>44408</v>
      </c>
      <c r="AT1526" s="10">
        <f t="shared" si="233"/>
        <v>134</v>
      </c>
      <c r="AU1526" s="15"/>
      <c r="AV1526" s="11">
        <f t="shared" si="231"/>
        <v>1830.59</v>
      </c>
      <c r="AW1526" s="25" t="s">
        <v>684</v>
      </c>
      <c r="AY1526" s="16">
        <v>44408</v>
      </c>
      <c r="AZ1526" s="25" t="s">
        <v>684</v>
      </c>
      <c r="BA1526" s="25"/>
      <c r="BH1526" s="25" t="s">
        <v>1313</v>
      </c>
      <c r="BJ1526" s="25" t="s">
        <v>1314</v>
      </c>
      <c r="BK1526" s="25" t="s">
        <v>303</v>
      </c>
      <c r="BL1526">
        <v>92677</v>
      </c>
      <c r="BM1526" s="25" t="s">
        <v>84</v>
      </c>
      <c r="BR1526" s="25">
        <v>2.35</v>
      </c>
      <c r="BS1526" s="25" t="s">
        <v>728</v>
      </c>
    </row>
    <row r="1527" spans="2:71">
      <c r="B1527" s="46" t="s">
        <v>1311</v>
      </c>
      <c r="C1527" s="25" t="s">
        <v>96</v>
      </c>
      <c r="D1527">
        <v>1</v>
      </c>
      <c r="E1527" s="41">
        <v>44274</v>
      </c>
      <c r="F1527" s="41">
        <v>44169</v>
      </c>
      <c r="G1527" s="41">
        <v>44534</v>
      </c>
      <c r="H1527" s="25" t="s">
        <v>1312</v>
      </c>
      <c r="J1527" s="25" t="s">
        <v>1313</v>
      </c>
      <c r="L1527" s="25" t="s">
        <v>1314</v>
      </c>
      <c r="M1527" s="25" t="s">
        <v>303</v>
      </c>
      <c r="N1527">
        <v>92677</v>
      </c>
      <c r="R1527">
        <v>1000000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15000</v>
      </c>
      <c r="AA1527">
        <v>30000</v>
      </c>
      <c r="AB1527">
        <v>3000</v>
      </c>
      <c r="AC1527">
        <v>0</v>
      </c>
      <c r="AD1527">
        <v>15000</v>
      </c>
      <c r="AE1527">
        <v>30000</v>
      </c>
      <c r="AF1527">
        <v>3000</v>
      </c>
      <c r="AH1527">
        <v>2010</v>
      </c>
      <c r="AI1527" s="25" t="s">
        <v>135</v>
      </c>
      <c r="AJ1527" t="s">
        <v>1508</v>
      </c>
      <c r="AK1527" s="11">
        <v>4970.5600000000004</v>
      </c>
      <c r="AL1527" s="11">
        <v>0</v>
      </c>
      <c r="AM1527" s="11">
        <v>7.87</v>
      </c>
      <c r="AN1527" s="11">
        <v>7.87</v>
      </c>
      <c r="AO1527" s="11">
        <v>0</v>
      </c>
      <c r="AP1527" s="11">
        <v>4986.3</v>
      </c>
      <c r="AQ1527" s="10">
        <v>15</v>
      </c>
      <c r="AR1527" s="11">
        <f t="shared" si="232"/>
        <v>747.94500000000005</v>
      </c>
      <c r="AS1527" s="13">
        <v>44408</v>
      </c>
      <c r="AT1527" s="10">
        <f t="shared" si="233"/>
        <v>134</v>
      </c>
      <c r="AU1527" s="15"/>
      <c r="AV1527" s="11">
        <f t="shared" si="231"/>
        <v>1830.59</v>
      </c>
      <c r="AW1527" s="25" t="s">
        <v>684</v>
      </c>
      <c r="AY1527" s="16">
        <v>44408</v>
      </c>
      <c r="AZ1527" s="25" t="s">
        <v>684</v>
      </c>
      <c r="BA1527" s="25"/>
      <c r="BH1527" s="25" t="s">
        <v>1313</v>
      </c>
      <c r="BJ1527" s="25" t="s">
        <v>1314</v>
      </c>
      <c r="BK1527" s="25" t="s">
        <v>303</v>
      </c>
      <c r="BL1527">
        <v>92677</v>
      </c>
      <c r="BM1527" s="25" t="s">
        <v>84</v>
      </c>
      <c r="BR1527" s="25">
        <v>2.35</v>
      </c>
      <c r="BS1527" s="25" t="s">
        <v>728</v>
      </c>
    </row>
    <row r="1528" spans="2:71">
      <c r="B1528" s="46" t="s">
        <v>1311</v>
      </c>
      <c r="C1528" s="25" t="s">
        <v>96</v>
      </c>
      <c r="D1528">
        <v>3</v>
      </c>
      <c r="E1528" s="41">
        <v>44294</v>
      </c>
      <c r="F1528" s="41">
        <v>44169</v>
      </c>
      <c r="G1528" s="41">
        <v>44534</v>
      </c>
      <c r="H1528" s="25" t="s">
        <v>1312</v>
      </c>
      <c r="J1528" s="25" t="s">
        <v>1313</v>
      </c>
      <c r="L1528" s="25" t="s">
        <v>1314</v>
      </c>
      <c r="M1528" s="25" t="s">
        <v>303</v>
      </c>
      <c r="N1528">
        <v>92677</v>
      </c>
      <c r="R1528">
        <v>1000000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15000</v>
      </c>
      <c r="AA1528">
        <v>30000</v>
      </c>
      <c r="AB1528">
        <v>3000</v>
      </c>
      <c r="AC1528">
        <v>0</v>
      </c>
      <c r="AD1528">
        <v>15000</v>
      </c>
      <c r="AE1528">
        <v>30000</v>
      </c>
      <c r="AF1528">
        <v>3000</v>
      </c>
      <c r="AH1528">
        <v>2010</v>
      </c>
      <c r="AI1528" s="25" t="s">
        <v>135</v>
      </c>
      <c r="AJ1528" t="s">
        <v>1608</v>
      </c>
      <c r="AK1528" s="11">
        <v>4588.28</v>
      </c>
      <c r="AL1528" s="11">
        <v>0</v>
      </c>
      <c r="AM1528" s="11">
        <v>7.23</v>
      </c>
      <c r="AN1528" s="11">
        <v>7.23</v>
      </c>
      <c r="AO1528" s="11">
        <v>0</v>
      </c>
      <c r="AP1528" s="11">
        <v>4602.74</v>
      </c>
      <c r="AQ1528" s="10">
        <v>15</v>
      </c>
      <c r="AR1528" s="11">
        <f t="shared" ref="AR1528" si="234">AP1528*AQ1528%</f>
        <v>690.41099999999994</v>
      </c>
      <c r="AS1528" s="13">
        <v>44408</v>
      </c>
      <c r="AT1528" s="10">
        <f t="shared" ref="AT1528" si="235">AS1528-E1528</f>
        <v>114</v>
      </c>
      <c r="AU1528" s="15"/>
      <c r="AV1528" s="11">
        <f t="shared" si="231"/>
        <v>1437.57</v>
      </c>
      <c r="AW1528" s="25" t="s">
        <v>684</v>
      </c>
      <c r="AY1528" s="16">
        <v>44408</v>
      </c>
      <c r="AZ1528" s="25" t="s">
        <v>684</v>
      </c>
      <c r="BA1528" s="25"/>
      <c r="BH1528" s="25" t="s">
        <v>1313</v>
      </c>
      <c r="BJ1528" s="25" t="s">
        <v>1314</v>
      </c>
      <c r="BK1528" s="25" t="s">
        <v>303</v>
      </c>
      <c r="BL1528">
        <v>92677</v>
      </c>
      <c r="BM1528" s="25" t="s">
        <v>84</v>
      </c>
      <c r="BR1528" s="25">
        <v>2.35</v>
      </c>
      <c r="BS1528" s="25" t="s">
        <v>728</v>
      </c>
    </row>
    <row r="1529" spans="2:71">
      <c r="B1529" s="46" t="s">
        <v>1299</v>
      </c>
      <c r="C1529" s="25" t="s">
        <v>73</v>
      </c>
      <c r="E1529" s="41">
        <v>44173</v>
      </c>
      <c r="F1529" s="41">
        <v>44173</v>
      </c>
      <c r="G1529" s="41">
        <v>44538</v>
      </c>
      <c r="H1529" s="25" t="s">
        <v>1300</v>
      </c>
      <c r="J1529" s="25" t="s">
        <v>1301</v>
      </c>
      <c r="L1529" s="25" t="s">
        <v>626</v>
      </c>
      <c r="M1529" s="25" t="s">
        <v>627</v>
      </c>
      <c r="N1529">
        <v>22602</v>
      </c>
      <c r="R1529">
        <v>350000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25000</v>
      </c>
      <c r="AA1529">
        <v>50000</v>
      </c>
      <c r="AB1529">
        <v>20000</v>
      </c>
      <c r="AC1529">
        <v>0</v>
      </c>
      <c r="AD1529">
        <v>25000</v>
      </c>
      <c r="AE1529">
        <v>50000</v>
      </c>
      <c r="AF1529">
        <v>20000</v>
      </c>
      <c r="AH1529">
        <v>2017</v>
      </c>
      <c r="AI1529" s="25" t="s">
        <v>94</v>
      </c>
      <c r="AJ1529" t="s">
        <v>1302</v>
      </c>
      <c r="AK1529" s="11">
        <v>3331</v>
      </c>
      <c r="AL1529" s="11">
        <v>0</v>
      </c>
      <c r="AM1529" s="11">
        <v>10</v>
      </c>
      <c r="AN1529" s="11">
        <v>10</v>
      </c>
      <c r="AO1529" s="11">
        <v>0</v>
      </c>
      <c r="AP1529" s="11">
        <v>3351</v>
      </c>
      <c r="AQ1529" s="10">
        <v>15</v>
      </c>
      <c r="AR1529" s="11">
        <f t="shared" ref="AR1529" si="236">AP1529*AQ1529%</f>
        <v>502.65</v>
      </c>
      <c r="AS1529" s="13">
        <v>44408</v>
      </c>
      <c r="AT1529" s="10">
        <f t="shared" ref="AT1529" si="237">AS1529-E1529</f>
        <v>235</v>
      </c>
      <c r="AU1529" s="15"/>
      <c r="AV1529" s="11">
        <f t="shared" si="231"/>
        <v>2157.4899999999998</v>
      </c>
      <c r="AW1529" s="25" t="s">
        <v>985</v>
      </c>
      <c r="AY1529" s="16">
        <v>44408</v>
      </c>
      <c r="AZ1529" s="25" t="s">
        <v>986</v>
      </c>
      <c r="BA1529" s="25"/>
      <c r="BH1529" s="25" t="s">
        <v>1301</v>
      </c>
      <c r="BJ1529" s="25" t="s">
        <v>626</v>
      </c>
      <c r="BK1529" s="25" t="s">
        <v>627</v>
      </c>
      <c r="BL1529">
        <v>22602</v>
      </c>
      <c r="BM1529" s="25" t="s">
        <v>84</v>
      </c>
      <c r="BR1529" s="25">
        <v>2.25</v>
      </c>
      <c r="BS1529" s="25" t="s">
        <v>728</v>
      </c>
    </row>
    <row r="1530" spans="2:71">
      <c r="B1530" s="46" t="s">
        <v>1299</v>
      </c>
      <c r="C1530" s="25" t="s">
        <v>73</v>
      </c>
      <c r="E1530" s="41">
        <v>44173</v>
      </c>
      <c r="F1530" s="41">
        <v>44173</v>
      </c>
      <c r="G1530" s="41">
        <v>44538</v>
      </c>
      <c r="H1530" s="25" t="s">
        <v>1300</v>
      </c>
      <c r="J1530" s="25" t="s">
        <v>1301</v>
      </c>
      <c r="L1530" s="25" t="s">
        <v>626</v>
      </c>
      <c r="M1530" s="25" t="s">
        <v>627</v>
      </c>
      <c r="N1530">
        <v>22602</v>
      </c>
      <c r="R1530">
        <v>350000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25000</v>
      </c>
      <c r="AA1530">
        <v>50000</v>
      </c>
      <c r="AB1530">
        <v>20000</v>
      </c>
      <c r="AC1530">
        <v>0</v>
      </c>
      <c r="AD1530">
        <v>25000</v>
      </c>
      <c r="AE1530">
        <v>50000</v>
      </c>
      <c r="AF1530">
        <v>20000</v>
      </c>
      <c r="AH1530">
        <v>2017</v>
      </c>
      <c r="AI1530" s="25" t="s">
        <v>94</v>
      </c>
      <c r="AJ1530" t="s">
        <v>1303</v>
      </c>
      <c r="AK1530" s="11">
        <v>3331</v>
      </c>
      <c r="AL1530" s="11">
        <v>0</v>
      </c>
      <c r="AM1530" s="11">
        <v>10</v>
      </c>
      <c r="AN1530" s="11">
        <v>10</v>
      </c>
      <c r="AO1530" s="11">
        <v>0</v>
      </c>
      <c r="AP1530" s="11">
        <v>3351</v>
      </c>
      <c r="AQ1530" s="10">
        <v>15</v>
      </c>
      <c r="AR1530" s="11">
        <f t="shared" ref="AR1530:AR1537" si="238">AP1530*AQ1530%</f>
        <v>502.65</v>
      </c>
      <c r="AS1530" s="13">
        <v>44408</v>
      </c>
      <c r="AT1530" s="10">
        <f t="shared" ref="AT1530:AT1537" si="239">AS1530-E1530</f>
        <v>235</v>
      </c>
      <c r="AU1530" s="15"/>
      <c r="AV1530" s="11">
        <f t="shared" si="231"/>
        <v>2157.4899999999998</v>
      </c>
      <c r="AW1530" s="25" t="s">
        <v>985</v>
      </c>
      <c r="AY1530" s="16">
        <v>44408</v>
      </c>
      <c r="AZ1530" s="25" t="s">
        <v>986</v>
      </c>
      <c r="BA1530" s="25"/>
      <c r="BH1530" s="25" t="s">
        <v>1301</v>
      </c>
      <c r="BJ1530" s="25" t="s">
        <v>626</v>
      </c>
      <c r="BK1530" s="25" t="s">
        <v>627</v>
      </c>
      <c r="BL1530">
        <v>22602</v>
      </c>
      <c r="BM1530" s="25" t="s">
        <v>84</v>
      </c>
      <c r="BR1530" s="25">
        <v>2.25</v>
      </c>
      <c r="BS1530" s="25" t="s">
        <v>728</v>
      </c>
    </row>
    <row r="1531" spans="2:71">
      <c r="B1531" s="46" t="s">
        <v>1299</v>
      </c>
      <c r="C1531" s="25" t="s">
        <v>73</v>
      </c>
      <c r="E1531" s="41">
        <v>44173</v>
      </c>
      <c r="F1531" s="41">
        <v>44173</v>
      </c>
      <c r="G1531" s="41">
        <v>44538</v>
      </c>
      <c r="H1531" s="25" t="s">
        <v>1300</v>
      </c>
      <c r="J1531" s="25" t="s">
        <v>1301</v>
      </c>
      <c r="L1531" s="25" t="s">
        <v>626</v>
      </c>
      <c r="M1531" s="25" t="s">
        <v>627</v>
      </c>
      <c r="N1531">
        <v>22602</v>
      </c>
      <c r="R1531">
        <v>350000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25000</v>
      </c>
      <c r="AA1531">
        <v>50000</v>
      </c>
      <c r="AB1531">
        <v>20000</v>
      </c>
      <c r="AC1531">
        <v>0</v>
      </c>
      <c r="AD1531">
        <v>25000</v>
      </c>
      <c r="AE1531">
        <v>50000</v>
      </c>
      <c r="AF1531">
        <v>20000</v>
      </c>
      <c r="AH1531">
        <v>2018</v>
      </c>
      <c r="AI1531" s="25" t="s">
        <v>94</v>
      </c>
      <c r="AJ1531" t="s">
        <v>1304</v>
      </c>
      <c r="AK1531" s="11">
        <v>3331</v>
      </c>
      <c r="AL1531" s="11">
        <v>0</v>
      </c>
      <c r="AM1531" s="11">
        <v>10</v>
      </c>
      <c r="AN1531" s="11">
        <v>10</v>
      </c>
      <c r="AO1531" s="11">
        <v>0</v>
      </c>
      <c r="AP1531" s="11">
        <v>3351</v>
      </c>
      <c r="AQ1531" s="10">
        <v>15</v>
      </c>
      <c r="AR1531" s="11">
        <f t="shared" si="238"/>
        <v>502.65</v>
      </c>
      <c r="AS1531" s="13">
        <v>44408</v>
      </c>
      <c r="AT1531" s="10">
        <f t="shared" si="239"/>
        <v>235</v>
      </c>
      <c r="AU1531" s="15"/>
      <c r="AV1531" s="11">
        <f t="shared" si="231"/>
        <v>2157.4899999999998</v>
      </c>
      <c r="AW1531" s="25" t="s">
        <v>985</v>
      </c>
      <c r="AY1531" s="16">
        <v>44408</v>
      </c>
      <c r="AZ1531" s="25" t="s">
        <v>986</v>
      </c>
      <c r="BA1531" s="25"/>
      <c r="BH1531" s="25" t="s">
        <v>1301</v>
      </c>
      <c r="BJ1531" s="25" t="s">
        <v>626</v>
      </c>
      <c r="BK1531" s="25" t="s">
        <v>627</v>
      </c>
      <c r="BL1531">
        <v>22602</v>
      </c>
      <c r="BM1531" s="25" t="s">
        <v>84</v>
      </c>
      <c r="BR1531" s="25">
        <v>2.25</v>
      </c>
      <c r="BS1531" s="25" t="s">
        <v>728</v>
      </c>
    </row>
    <row r="1532" spans="2:71">
      <c r="B1532" s="46" t="s">
        <v>1299</v>
      </c>
      <c r="C1532" s="25" t="s">
        <v>73</v>
      </c>
      <c r="E1532" s="41">
        <v>44173</v>
      </c>
      <c r="F1532" s="41">
        <v>44173</v>
      </c>
      <c r="G1532" s="41">
        <v>44538</v>
      </c>
      <c r="H1532" s="25" t="s">
        <v>1300</v>
      </c>
      <c r="J1532" s="25" t="s">
        <v>1301</v>
      </c>
      <c r="L1532" s="25" t="s">
        <v>626</v>
      </c>
      <c r="M1532" s="25" t="s">
        <v>627</v>
      </c>
      <c r="N1532">
        <v>22602</v>
      </c>
      <c r="R1532">
        <v>350000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25000</v>
      </c>
      <c r="AA1532">
        <v>50000</v>
      </c>
      <c r="AB1532">
        <v>20000</v>
      </c>
      <c r="AC1532">
        <v>0</v>
      </c>
      <c r="AD1532">
        <v>25000</v>
      </c>
      <c r="AE1532">
        <v>50000</v>
      </c>
      <c r="AF1532">
        <v>20000</v>
      </c>
      <c r="AH1532">
        <v>2018</v>
      </c>
      <c r="AI1532" s="25" t="s">
        <v>94</v>
      </c>
      <c r="AJ1532" t="s">
        <v>1305</v>
      </c>
      <c r="AK1532" s="11">
        <v>3331</v>
      </c>
      <c r="AL1532" s="11">
        <v>0</v>
      </c>
      <c r="AM1532" s="11">
        <v>10</v>
      </c>
      <c r="AN1532" s="11">
        <v>10</v>
      </c>
      <c r="AO1532" s="11">
        <v>0</v>
      </c>
      <c r="AP1532" s="11">
        <v>3351</v>
      </c>
      <c r="AQ1532" s="10">
        <v>15</v>
      </c>
      <c r="AR1532" s="11">
        <f t="shared" si="238"/>
        <v>502.65</v>
      </c>
      <c r="AS1532" s="13">
        <v>44408</v>
      </c>
      <c r="AT1532" s="10">
        <f t="shared" si="239"/>
        <v>235</v>
      </c>
      <c r="AU1532" s="15"/>
      <c r="AV1532" s="11">
        <f t="shared" si="231"/>
        <v>2157.4899999999998</v>
      </c>
      <c r="AW1532" s="25" t="s">
        <v>985</v>
      </c>
      <c r="AY1532" s="16">
        <v>44408</v>
      </c>
      <c r="AZ1532" s="25" t="s">
        <v>986</v>
      </c>
      <c r="BA1532" s="25"/>
      <c r="BH1532" s="25" t="s">
        <v>1301</v>
      </c>
      <c r="BJ1532" s="25" t="s">
        <v>626</v>
      </c>
      <c r="BK1532" s="25" t="s">
        <v>627</v>
      </c>
      <c r="BL1532">
        <v>22602</v>
      </c>
      <c r="BM1532" s="25" t="s">
        <v>84</v>
      </c>
      <c r="BR1532" s="25">
        <v>2.25</v>
      </c>
      <c r="BS1532" s="25" t="s">
        <v>728</v>
      </c>
    </row>
    <row r="1533" spans="2:71">
      <c r="B1533" s="46" t="s">
        <v>1299</v>
      </c>
      <c r="C1533" s="25" t="s">
        <v>73</v>
      </c>
      <c r="E1533" s="41">
        <v>44173</v>
      </c>
      <c r="F1533" s="41">
        <v>44173</v>
      </c>
      <c r="G1533" s="41">
        <v>44538</v>
      </c>
      <c r="H1533" s="25" t="s">
        <v>1300</v>
      </c>
      <c r="J1533" s="25" t="s">
        <v>1301</v>
      </c>
      <c r="L1533" s="25" t="s">
        <v>626</v>
      </c>
      <c r="M1533" s="25" t="s">
        <v>627</v>
      </c>
      <c r="N1533">
        <v>22602</v>
      </c>
      <c r="R1533">
        <v>350000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25000</v>
      </c>
      <c r="AA1533">
        <v>50000</v>
      </c>
      <c r="AB1533">
        <v>20000</v>
      </c>
      <c r="AC1533">
        <v>0</v>
      </c>
      <c r="AD1533">
        <v>25000</v>
      </c>
      <c r="AE1533">
        <v>50000</v>
      </c>
      <c r="AF1533">
        <v>20000</v>
      </c>
      <c r="AH1533">
        <v>2018</v>
      </c>
      <c r="AI1533" s="25" t="s">
        <v>94</v>
      </c>
      <c r="AJ1533" t="s">
        <v>1306</v>
      </c>
      <c r="AK1533" s="11">
        <v>3331</v>
      </c>
      <c r="AL1533" s="11">
        <v>0</v>
      </c>
      <c r="AM1533" s="11">
        <v>10</v>
      </c>
      <c r="AN1533" s="11">
        <v>10</v>
      </c>
      <c r="AO1533" s="11">
        <v>0</v>
      </c>
      <c r="AP1533" s="11">
        <v>3351</v>
      </c>
      <c r="AQ1533" s="10">
        <v>15</v>
      </c>
      <c r="AR1533" s="11">
        <f t="shared" si="238"/>
        <v>502.65</v>
      </c>
      <c r="AS1533" s="13">
        <v>44408</v>
      </c>
      <c r="AT1533" s="10">
        <f t="shared" si="239"/>
        <v>235</v>
      </c>
      <c r="AU1533" s="15"/>
      <c r="AV1533" s="11">
        <f t="shared" si="231"/>
        <v>2157.4899999999998</v>
      </c>
      <c r="AW1533" s="25" t="s">
        <v>985</v>
      </c>
      <c r="AY1533" s="16">
        <v>44408</v>
      </c>
      <c r="AZ1533" s="25" t="s">
        <v>986</v>
      </c>
      <c r="BA1533" s="25"/>
      <c r="BH1533" s="25" t="s">
        <v>1301</v>
      </c>
      <c r="BJ1533" s="25" t="s">
        <v>626</v>
      </c>
      <c r="BK1533" s="25" t="s">
        <v>627</v>
      </c>
      <c r="BL1533">
        <v>22602</v>
      </c>
      <c r="BM1533" s="25" t="s">
        <v>84</v>
      </c>
      <c r="BR1533" s="25">
        <v>2.25</v>
      </c>
      <c r="BS1533" s="25" t="s">
        <v>728</v>
      </c>
    </row>
    <row r="1534" spans="2:71">
      <c r="B1534" s="46" t="s">
        <v>1299</v>
      </c>
      <c r="C1534" s="25" t="s">
        <v>73</v>
      </c>
      <c r="E1534" s="41">
        <v>44173</v>
      </c>
      <c r="F1534" s="41">
        <v>44173</v>
      </c>
      <c r="G1534" s="41">
        <v>44538</v>
      </c>
      <c r="H1534" s="25" t="s">
        <v>1300</v>
      </c>
      <c r="J1534" s="25" t="s">
        <v>1301</v>
      </c>
      <c r="L1534" s="25" t="s">
        <v>626</v>
      </c>
      <c r="M1534" s="25" t="s">
        <v>627</v>
      </c>
      <c r="N1534">
        <v>22602</v>
      </c>
      <c r="R1534">
        <v>350000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25000</v>
      </c>
      <c r="AA1534">
        <v>50000</v>
      </c>
      <c r="AB1534">
        <v>20000</v>
      </c>
      <c r="AC1534">
        <v>0</v>
      </c>
      <c r="AD1534">
        <v>25000</v>
      </c>
      <c r="AE1534">
        <v>50000</v>
      </c>
      <c r="AF1534">
        <v>20000</v>
      </c>
      <c r="AH1534">
        <v>2018</v>
      </c>
      <c r="AI1534" s="25" t="s">
        <v>94</v>
      </c>
      <c r="AJ1534" t="s">
        <v>1307</v>
      </c>
      <c r="AK1534" s="11">
        <v>3331</v>
      </c>
      <c r="AL1534" s="11">
        <v>0</v>
      </c>
      <c r="AM1534" s="11">
        <v>10</v>
      </c>
      <c r="AN1534" s="11">
        <v>10</v>
      </c>
      <c r="AO1534" s="11">
        <v>0</v>
      </c>
      <c r="AP1534" s="11">
        <v>3351</v>
      </c>
      <c r="AQ1534" s="10">
        <v>15</v>
      </c>
      <c r="AR1534" s="11">
        <f t="shared" si="238"/>
        <v>502.65</v>
      </c>
      <c r="AS1534" s="13">
        <v>44408</v>
      </c>
      <c r="AT1534" s="10">
        <f t="shared" si="239"/>
        <v>235</v>
      </c>
      <c r="AU1534" s="15"/>
      <c r="AV1534" s="11">
        <f t="shared" si="231"/>
        <v>2157.4899999999998</v>
      </c>
      <c r="AW1534" s="25" t="s">
        <v>985</v>
      </c>
      <c r="AY1534" s="16">
        <v>44408</v>
      </c>
      <c r="AZ1534" s="25" t="s">
        <v>986</v>
      </c>
      <c r="BA1534" s="25"/>
      <c r="BH1534" s="25" t="s">
        <v>1301</v>
      </c>
      <c r="BJ1534" s="25" t="s">
        <v>626</v>
      </c>
      <c r="BK1534" s="25" t="s">
        <v>627</v>
      </c>
      <c r="BL1534">
        <v>22602</v>
      </c>
      <c r="BM1534" s="25" t="s">
        <v>84</v>
      </c>
      <c r="BR1534" s="25">
        <v>2.25</v>
      </c>
      <c r="BS1534" s="25" t="s">
        <v>728</v>
      </c>
    </row>
    <row r="1535" spans="2:71">
      <c r="B1535" s="46" t="s">
        <v>1299</v>
      </c>
      <c r="C1535" s="25" t="s">
        <v>73</v>
      </c>
      <c r="E1535" s="41">
        <v>44173</v>
      </c>
      <c r="F1535" s="41">
        <v>44173</v>
      </c>
      <c r="G1535" s="41">
        <v>44538</v>
      </c>
      <c r="H1535" s="25" t="s">
        <v>1300</v>
      </c>
      <c r="J1535" s="25" t="s">
        <v>1301</v>
      </c>
      <c r="L1535" s="25" t="s">
        <v>626</v>
      </c>
      <c r="M1535" s="25" t="s">
        <v>627</v>
      </c>
      <c r="N1535">
        <v>22602</v>
      </c>
      <c r="R1535">
        <v>350000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25000</v>
      </c>
      <c r="AA1535">
        <v>50000</v>
      </c>
      <c r="AB1535">
        <v>20000</v>
      </c>
      <c r="AC1535">
        <v>0</v>
      </c>
      <c r="AD1535">
        <v>25000</v>
      </c>
      <c r="AE1535">
        <v>50000</v>
      </c>
      <c r="AF1535">
        <v>20000</v>
      </c>
      <c r="AH1535">
        <v>2018</v>
      </c>
      <c r="AI1535" s="25" t="s">
        <v>94</v>
      </c>
      <c r="AJ1535" t="s">
        <v>1308</v>
      </c>
      <c r="AK1535" s="11">
        <v>3331</v>
      </c>
      <c r="AL1535" s="11">
        <v>0</v>
      </c>
      <c r="AM1535" s="11">
        <v>10</v>
      </c>
      <c r="AN1535" s="11">
        <v>10</v>
      </c>
      <c r="AO1535" s="11">
        <v>0</v>
      </c>
      <c r="AP1535" s="11">
        <v>3351</v>
      </c>
      <c r="AQ1535" s="10">
        <v>15</v>
      </c>
      <c r="AR1535" s="11">
        <f t="shared" si="238"/>
        <v>502.65</v>
      </c>
      <c r="AS1535" s="13">
        <v>44408</v>
      </c>
      <c r="AT1535" s="10">
        <f t="shared" si="239"/>
        <v>235</v>
      </c>
      <c r="AU1535" s="15"/>
      <c r="AV1535" s="11">
        <f t="shared" si="231"/>
        <v>2157.4899999999998</v>
      </c>
      <c r="AW1535" s="25" t="s">
        <v>985</v>
      </c>
      <c r="AY1535" s="16">
        <v>44408</v>
      </c>
      <c r="AZ1535" s="25" t="s">
        <v>986</v>
      </c>
      <c r="BA1535" s="25"/>
      <c r="BH1535" s="25" t="s">
        <v>1301</v>
      </c>
      <c r="BJ1535" s="25" t="s">
        <v>626</v>
      </c>
      <c r="BK1535" s="25" t="s">
        <v>627</v>
      </c>
      <c r="BL1535">
        <v>22602</v>
      </c>
      <c r="BM1535" s="25" t="s">
        <v>84</v>
      </c>
      <c r="BR1535" s="25">
        <v>2.25</v>
      </c>
      <c r="BS1535" s="25" t="s">
        <v>728</v>
      </c>
    </row>
    <row r="1536" spans="2:71">
      <c r="B1536" s="46" t="s">
        <v>1299</v>
      </c>
      <c r="C1536" s="25" t="s">
        <v>73</v>
      </c>
      <c r="E1536" s="41">
        <v>44173</v>
      </c>
      <c r="F1536" s="41">
        <v>44173</v>
      </c>
      <c r="G1536" s="41">
        <v>44538</v>
      </c>
      <c r="H1536" s="25" t="s">
        <v>1300</v>
      </c>
      <c r="J1536" s="25" t="s">
        <v>1301</v>
      </c>
      <c r="L1536" s="25" t="s">
        <v>626</v>
      </c>
      <c r="M1536" s="25" t="s">
        <v>627</v>
      </c>
      <c r="N1536">
        <v>22602</v>
      </c>
      <c r="R1536">
        <v>350000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25000</v>
      </c>
      <c r="AA1536">
        <v>50000</v>
      </c>
      <c r="AB1536">
        <v>20000</v>
      </c>
      <c r="AC1536">
        <v>0</v>
      </c>
      <c r="AD1536">
        <v>25000</v>
      </c>
      <c r="AE1536">
        <v>50000</v>
      </c>
      <c r="AF1536">
        <v>20000</v>
      </c>
      <c r="AH1536">
        <v>2018</v>
      </c>
      <c r="AI1536" s="25" t="s">
        <v>94</v>
      </c>
      <c r="AJ1536" t="s">
        <v>1309</v>
      </c>
      <c r="AK1536" s="11">
        <v>3331</v>
      </c>
      <c r="AL1536" s="11">
        <v>0</v>
      </c>
      <c r="AM1536" s="11">
        <v>10</v>
      </c>
      <c r="AN1536" s="11">
        <v>10</v>
      </c>
      <c r="AO1536" s="11">
        <v>0</v>
      </c>
      <c r="AP1536" s="11">
        <v>3351</v>
      </c>
      <c r="AQ1536" s="10">
        <v>15</v>
      </c>
      <c r="AR1536" s="11">
        <f t="shared" si="238"/>
        <v>502.65</v>
      </c>
      <c r="AS1536" s="13">
        <v>44408</v>
      </c>
      <c r="AT1536" s="10">
        <f t="shared" si="239"/>
        <v>235</v>
      </c>
      <c r="AU1536" s="15"/>
      <c r="AV1536" s="11">
        <f t="shared" si="231"/>
        <v>2157.4899999999998</v>
      </c>
      <c r="AW1536" s="25" t="s">
        <v>985</v>
      </c>
      <c r="AY1536" s="16">
        <v>44408</v>
      </c>
      <c r="AZ1536" s="25" t="s">
        <v>986</v>
      </c>
      <c r="BA1536" s="25"/>
      <c r="BH1536" s="25" t="s">
        <v>1301</v>
      </c>
      <c r="BJ1536" s="25" t="s">
        <v>626</v>
      </c>
      <c r="BK1536" s="25" t="s">
        <v>627</v>
      </c>
      <c r="BL1536">
        <v>22602</v>
      </c>
      <c r="BM1536" s="25" t="s">
        <v>84</v>
      </c>
      <c r="BR1536" s="25">
        <v>2.25</v>
      </c>
      <c r="BS1536" s="25" t="s">
        <v>728</v>
      </c>
    </row>
    <row r="1537" spans="2:71">
      <c r="B1537" s="46" t="s">
        <v>1299</v>
      </c>
      <c r="C1537" s="25" t="s">
        <v>73</v>
      </c>
      <c r="E1537" s="41">
        <v>44173</v>
      </c>
      <c r="F1537" s="41">
        <v>44173</v>
      </c>
      <c r="G1537" s="41">
        <v>44538</v>
      </c>
      <c r="H1537" s="25" t="s">
        <v>1300</v>
      </c>
      <c r="J1537" s="25" t="s">
        <v>1301</v>
      </c>
      <c r="L1537" s="25" t="s">
        <v>626</v>
      </c>
      <c r="M1537" s="25" t="s">
        <v>627</v>
      </c>
      <c r="N1537">
        <v>22602</v>
      </c>
      <c r="R1537">
        <v>350000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25000</v>
      </c>
      <c r="AA1537">
        <v>50000</v>
      </c>
      <c r="AB1537">
        <v>20000</v>
      </c>
      <c r="AC1537">
        <v>0</v>
      </c>
      <c r="AD1537">
        <v>25000</v>
      </c>
      <c r="AE1537">
        <v>50000</v>
      </c>
      <c r="AF1537">
        <v>20000</v>
      </c>
      <c r="AH1537">
        <v>2017</v>
      </c>
      <c r="AI1537" s="25" t="s">
        <v>94</v>
      </c>
      <c r="AJ1537" t="s">
        <v>1310</v>
      </c>
      <c r="AK1537" s="11">
        <v>3331</v>
      </c>
      <c r="AL1537" s="11">
        <v>0</v>
      </c>
      <c r="AM1537" s="11">
        <v>10</v>
      </c>
      <c r="AN1537" s="11">
        <v>10</v>
      </c>
      <c r="AO1537" s="11">
        <v>0</v>
      </c>
      <c r="AP1537" s="11">
        <v>3351</v>
      </c>
      <c r="AQ1537" s="10">
        <v>15</v>
      </c>
      <c r="AR1537" s="11">
        <f t="shared" si="238"/>
        <v>502.65</v>
      </c>
      <c r="AS1537" s="13">
        <v>44408</v>
      </c>
      <c r="AT1537" s="10">
        <f t="shared" si="239"/>
        <v>235</v>
      </c>
      <c r="AU1537" s="15"/>
      <c r="AV1537" s="11">
        <f t="shared" si="231"/>
        <v>2157.4899999999998</v>
      </c>
      <c r="AW1537" s="25" t="s">
        <v>985</v>
      </c>
      <c r="AY1537" s="16">
        <v>44408</v>
      </c>
      <c r="AZ1537" s="25" t="s">
        <v>986</v>
      </c>
      <c r="BA1537" s="25"/>
      <c r="BH1537" s="25" t="s">
        <v>1301</v>
      </c>
      <c r="BJ1537" s="25" t="s">
        <v>626</v>
      </c>
      <c r="BK1537" s="25" t="s">
        <v>627</v>
      </c>
      <c r="BL1537">
        <v>22602</v>
      </c>
      <c r="BM1537" s="25" t="s">
        <v>84</v>
      </c>
      <c r="BR1537" s="25">
        <v>2.25</v>
      </c>
      <c r="BS1537" s="25" t="s">
        <v>728</v>
      </c>
    </row>
    <row r="1538" spans="2:71">
      <c r="B1538" s="46" t="s">
        <v>1299</v>
      </c>
      <c r="C1538" s="25" t="s">
        <v>96</v>
      </c>
      <c r="D1538">
        <v>4</v>
      </c>
      <c r="E1538" s="41">
        <v>44263</v>
      </c>
      <c r="F1538" s="41">
        <v>44173</v>
      </c>
      <c r="G1538" s="41">
        <v>44538</v>
      </c>
      <c r="H1538" s="25" t="s">
        <v>1300</v>
      </c>
      <c r="J1538" s="25" t="s">
        <v>1301</v>
      </c>
      <c r="L1538" s="25" t="s">
        <v>626</v>
      </c>
      <c r="M1538" s="25" t="s">
        <v>627</v>
      </c>
      <c r="N1538">
        <v>22602</v>
      </c>
      <c r="R1538">
        <v>350000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25000</v>
      </c>
      <c r="AA1538">
        <v>50000</v>
      </c>
      <c r="AB1538">
        <v>20000</v>
      </c>
      <c r="AC1538">
        <v>0</v>
      </c>
      <c r="AD1538">
        <v>25000</v>
      </c>
      <c r="AE1538">
        <v>50000</v>
      </c>
      <c r="AF1538">
        <v>20000</v>
      </c>
      <c r="AH1538">
        <v>2014</v>
      </c>
      <c r="AI1538" s="25" t="s">
        <v>135</v>
      </c>
      <c r="AJ1538" t="s">
        <v>1501</v>
      </c>
      <c r="AK1538" s="11">
        <v>2509.66</v>
      </c>
      <c r="AL1538" s="11">
        <v>0</v>
      </c>
      <c r="AM1538" s="11">
        <v>7.53</v>
      </c>
      <c r="AN1538" s="11">
        <v>7.53</v>
      </c>
      <c r="AO1538" s="11">
        <v>0</v>
      </c>
      <c r="AP1538" s="11">
        <v>2524.7199999999998</v>
      </c>
      <c r="AQ1538" s="10">
        <v>15</v>
      </c>
      <c r="AR1538" s="11">
        <f t="shared" ref="AR1538" si="240">AP1538*AQ1538%</f>
        <v>378.70799999999997</v>
      </c>
      <c r="AS1538" s="13">
        <v>44408</v>
      </c>
      <c r="AT1538" s="10">
        <f t="shared" ref="AT1538" si="241">AS1538-E1538</f>
        <v>145</v>
      </c>
      <c r="AU1538" s="15"/>
      <c r="AV1538" s="11">
        <f t="shared" si="231"/>
        <v>1002.97</v>
      </c>
      <c r="AW1538" s="25" t="s">
        <v>985</v>
      </c>
      <c r="AY1538" s="16">
        <v>44408</v>
      </c>
      <c r="AZ1538" s="25" t="s">
        <v>986</v>
      </c>
      <c r="BA1538" s="25"/>
      <c r="BH1538" s="25" t="s">
        <v>1301</v>
      </c>
      <c r="BJ1538" s="25" t="s">
        <v>626</v>
      </c>
      <c r="BK1538" s="25" t="s">
        <v>627</v>
      </c>
      <c r="BL1538">
        <v>22602</v>
      </c>
      <c r="BM1538" s="25" t="s">
        <v>84</v>
      </c>
      <c r="BR1538" s="25">
        <v>2.25</v>
      </c>
      <c r="BS1538" s="25" t="s">
        <v>728</v>
      </c>
    </row>
    <row r="1539" spans="2:71">
      <c r="B1539" s="46" t="s">
        <v>1299</v>
      </c>
      <c r="C1539" s="25" t="s">
        <v>96</v>
      </c>
      <c r="D1539">
        <v>8</v>
      </c>
      <c r="E1539" s="41">
        <v>44298</v>
      </c>
      <c r="F1539" s="41">
        <v>44173</v>
      </c>
      <c r="G1539" s="41">
        <v>44538</v>
      </c>
      <c r="H1539" s="25" t="s">
        <v>1300</v>
      </c>
      <c r="J1539" s="25" t="s">
        <v>1301</v>
      </c>
      <c r="L1539" s="25" t="s">
        <v>626</v>
      </c>
      <c r="M1539" s="25" t="s">
        <v>627</v>
      </c>
      <c r="N1539">
        <v>22602</v>
      </c>
      <c r="R1539">
        <v>350000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25000</v>
      </c>
      <c r="AA1539">
        <v>50000</v>
      </c>
      <c r="AB1539">
        <v>20000</v>
      </c>
      <c r="AC1539">
        <v>0</v>
      </c>
      <c r="AD1539">
        <v>25000</v>
      </c>
      <c r="AE1539">
        <v>50000</v>
      </c>
      <c r="AF1539">
        <v>20000</v>
      </c>
      <c r="AH1539">
        <v>2018</v>
      </c>
      <c r="AI1539" s="25" t="s">
        <v>94</v>
      </c>
      <c r="AJ1539" t="s">
        <v>1304</v>
      </c>
      <c r="AK1539" s="11">
        <v>-2190.2399999999998</v>
      </c>
      <c r="AL1539" s="11">
        <v>0</v>
      </c>
      <c r="AM1539" s="11">
        <v>-6.58</v>
      </c>
      <c r="AN1539" s="11">
        <v>-6.58</v>
      </c>
      <c r="AO1539" s="11">
        <v>0</v>
      </c>
      <c r="AP1539" s="11">
        <v>-2203.4</v>
      </c>
      <c r="AQ1539" s="10">
        <v>15</v>
      </c>
      <c r="AR1539" s="11">
        <f t="shared" ref="AR1539" si="242">AP1539*AQ1539%</f>
        <v>-330.51</v>
      </c>
      <c r="AS1539" s="13">
        <v>44408</v>
      </c>
      <c r="AT1539" s="10">
        <f t="shared" ref="AT1539" si="243">AS1539-E1539</f>
        <v>110</v>
      </c>
      <c r="AU1539" s="15"/>
      <c r="AV1539" s="11">
        <f t="shared" si="231"/>
        <v>-664.04</v>
      </c>
      <c r="AW1539" s="25" t="s">
        <v>985</v>
      </c>
      <c r="AY1539" s="16">
        <v>44408</v>
      </c>
      <c r="AZ1539" s="25" t="s">
        <v>986</v>
      </c>
      <c r="BA1539" s="25"/>
      <c r="BH1539" s="25" t="s">
        <v>1301</v>
      </c>
      <c r="BJ1539" s="25" t="s">
        <v>626</v>
      </c>
      <c r="BK1539" s="25" t="s">
        <v>627</v>
      </c>
      <c r="BL1539">
        <v>22602</v>
      </c>
      <c r="BM1539" s="25" t="s">
        <v>84</v>
      </c>
      <c r="BR1539" s="25">
        <v>2.25</v>
      </c>
      <c r="BS1539" s="25" t="s">
        <v>728</v>
      </c>
    </row>
    <row r="1540" spans="2:71">
      <c r="B1540" s="46" t="s">
        <v>1299</v>
      </c>
      <c r="C1540" s="25" t="s">
        <v>96</v>
      </c>
      <c r="D1540">
        <v>11</v>
      </c>
      <c r="E1540" s="41">
        <v>44336</v>
      </c>
      <c r="F1540" s="41">
        <v>44173</v>
      </c>
      <c r="G1540" s="41">
        <v>44538</v>
      </c>
      <c r="H1540" s="25" t="s">
        <v>1300</v>
      </c>
      <c r="J1540" s="25" t="s">
        <v>1301</v>
      </c>
      <c r="L1540" s="25" t="s">
        <v>626</v>
      </c>
      <c r="M1540" s="25" t="s">
        <v>627</v>
      </c>
      <c r="N1540">
        <v>22602</v>
      </c>
      <c r="R1540">
        <v>350000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25000</v>
      </c>
      <c r="AA1540">
        <v>50000</v>
      </c>
      <c r="AB1540">
        <v>20000</v>
      </c>
      <c r="AC1540">
        <v>0</v>
      </c>
      <c r="AD1540">
        <v>25000</v>
      </c>
      <c r="AE1540">
        <v>50000</v>
      </c>
      <c r="AF1540">
        <v>20000</v>
      </c>
      <c r="AH1540">
        <v>2013</v>
      </c>
      <c r="AI1540" s="25" t="s">
        <v>135</v>
      </c>
      <c r="AJ1540" t="s">
        <v>1718</v>
      </c>
      <c r="AK1540" s="11">
        <v>1843.46</v>
      </c>
      <c r="AL1540" s="11">
        <v>0</v>
      </c>
      <c r="AM1540" s="11">
        <v>5.53</v>
      </c>
      <c r="AN1540" s="11">
        <v>5.53</v>
      </c>
      <c r="AO1540" s="11">
        <v>0</v>
      </c>
      <c r="AP1540" s="11">
        <v>1854.52</v>
      </c>
      <c r="AQ1540" s="10">
        <v>15</v>
      </c>
      <c r="AR1540" s="11">
        <f t="shared" ref="AR1540:AR1541" si="244">AP1540*AQ1540%</f>
        <v>278.178</v>
      </c>
      <c r="AS1540" s="13">
        <v>44408</v>
      </c>
      <c r="AT1540" s="10">
        <f t="shared" ref="AT1540:AT1541" si="245">AS1540-E1540</f>
        <v>72</v>
      </c>
      <c r="AU1540" s="15"/>
      <c r="AV1540" s="11">
        <f t="shared" si="231"/>
        <v>365.82</v>
      </c>
      <c r="AW1540" s="25" t="s">
        <v>985</v>
      </c>
      <c r="AY1540" s="16">
        <v>44408</v>
      </c>
      <c r="AZ1540" s="25" t="s">
        <v>986</v>
      </c>
      <c r="BA1540" s="25"/>
      <c r="BH1540" s="25" t="s">
        <v>1301</v>
      </c>
      <c r="BJ1540" s="25" t="s">
        <v>626</v>
      </c>
      <c r="BK1540" s="25" t="s">
        <v>627</v>
      </c>
      <c r="BL1540">
        <v>22602</v>
      </c>
      <c r="BM1540" s="25" t="s">
        <v>84</v>
      </c>
      <c r="BR1540" s="25">
        <v>2.25</v>
      </c>
      <c r="BS1540" s="25" t="s">
        <v>728</v>
      </c>
    </row>
    <row r="1541" spans="2:71">
      <c r="B1541" s="46" t="s">
        <v>1299</v>
      </c>
      <c r="C1541" s="25" t="s">
        <v>96</v>
      </c>
      <c r="D1541">
        <v>11</v>
      </c>
      <c r="E1541" s="41">
        <v>44336</v>
      </c>
      <c r="F1541" s="41">
        <v>44173</v>
      </c>
      <c r="G1541" s="41">
        <v>44538</v>
      </c>
      <c r="H1541" s="25" t="s">
        <v>1300</v>
      </c>
      <c r="J1541" s="25" t="s">
        <v>1301</v>
      </c>
      <c r="L1541" s="25" t="s">
        <v>626</v>
      </c>
      <c r="M1541" s="25" t="s">
        <v>627</v>
      </c>
      <c r="N1541">
        <v>22602</v>
      </c>
      <c r="R1541">
        <v>350000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25000</v>
      </c>
      <c r="AA1541">
        <v>50000</v>
      </c>
      <c r="AB1541">
        <v>20000</v>
      </c>
      <c r="AC1541">
        <v>0</v>
      </c>
      <c r="AD1541">
        <v>25000</v>
      </c>
      <c r="AE1541">
        <v>50000</v>
      </c>
      <c r="AF1541">
        <v>20000</v>
      </c>
      <c r="AH1541">
        <v>2014</v>
      </c>
      <c r="AI1541" s="25" t="s">
        <v>135</v>
      </c>
      <c r="AJ1541" t="s">
        <v>1719</v>
      </c>
      <c r="AK1541" s="11">
        <v>1843.46</v>
      </c>
      <c r="AL1541" s="11">
        <v>0</v>
      </c>
      <c r="AM1541" s="11">
        <v>5.53</v>
      </c>
      <c r="AN1541" s="11">
        <v>5.53</v>
      </c>
      <c r="AO1541" s="11">
        <v>0</v>
      </c>
      <c r="AP1541" s="11">
        <v>1854.52</v>
      </c>
      <c r="AQ1541" s="10">
        <v>15</v>
      </c>
      <c r="AR1541" s="11">
        <f t="shared" si="244"/>
        <v>278.178</v>
      </c>
      <c r="AS1541" s="13">
        <v>44408</v>
      </c>
      <c r="AT1541" s="10">
        <f t="shared" si="245"/>
        <v>72</v>
      </c>
      <c r="AU1541" s="15"/>
      <c r="AV1541" s="11">
        <f t="shared" si="231"/>
        <v>365.82</v>
      </c>
      <c r="AW1541" s="25" t="s">
        <v>985</v>
      </c>
      <c r="AY1541" s="16">
        <v>44408</v>
      </c>
      <c r="AZ1541" s="25" t="s">
        <v>986</v>
      </c>
      <c r="BA1541" s="25"/>
      <c r="BH1541" s="25" t="s">
        <v>1301</v>
      </c>
      <c r="BJ1541" s="25" t="s">
        <v>626</v>
      </c>
      <c r="BK1541" s="25" t="s">
        <v>627</v>
      </c>
      <c r="BL1541">
        <v>22602</v>
      </c>
      <c r="BM1541" s="25" t="s">
        <v>84</v>
      </c>
      <c r="BR1541" s="25">
        <v>2.25</v>
      </c>
      <c r="BS1541" s="25" t="s">
        <v>728</v>
      </c>
    </row>
    <row r="1542" spans="2:71">
      <c r="B1542" s="46" t="s">
        <v>1316</v>
      </c>
      <c r="C1542" s="25" t="s">
        <v>73</v>
      </c>
      <c r="E1542" s="41">
        <v>44179</v>
      </c>
      <c r="F1542" s="41">
        <v>44179</v>
      </c>
      <c r="G1542" s="41">
        <v>44544</v>
      </c>
      <c r="H1542" s="25" t="s">
        <v>722</v>
      </c>
      <c r="I1542" t="s">
        <v>1317</v>
      </c>
      <c r="J1542" s="25" t="s">
        <v>723</v>
      </c>
      <c r="L1542" s="25" t="s">
        <v>724</v>
      </c>
      <c r="M1542" s="25" t="s">
        <v>489</v>
      </c>
      <c r="N1542">
        <v>18301</v>
      </c>
      <c r="R1542">
        <v>100000</v>
      </c>
      <c r="S1542">
        <v>0</v>
      </c>
      <c r="T1542">
        <v>0</v>
      </c>
      <c r="U1542">
        <v>0</v>
      </c>
      <c r="V1542">
        <v>0</v>
      </c>
      <c r="W1542">
        <v>25000</v>
      </c>
      <c r="X1542">
        <v>10000</v>
      </c>
      <c r="Y1542">
        <v>0</v>
      </c>
      <c r="Z1542">
        <v>15000</v>
      </c>
      <c r="AA1542">
        <v>30000</v>
      </c>
      <c r="AB1542">
        <v>0</v>
      </c>
      <c r="AC1542">
        <v>0</v>
      </c>
      <c r="AD1542">
        <v>15000</v>
      </c>
      <c r="AE1542">
        <v>30000</v>
      </c>
      <c r="AF1542">
        <v>0</v>
      </c>
      <c r="AH1542">
        <v>2010</v>
      </c>
      <c r="AI1542" s="25" t="s">
        <v>81</v>
      </c>
      <c r="AJ1542" t="s">
        <v>1318</v>
      </c>
      <c r="AK1542" s="11">
        <v>4622</v>
      </c>
      <c r="AL1542" s="11">
        <v>76</v>
      </c>
      <c r="AM1542" s="11">
        <v>11</v>
      </c>
      <c r="AN1542" s="11">
        <v>11</v>
      </c>
      <c r="AO1542" s="11">
        <v>0</v>
      </c>
      <c r="AP1542" s="11">
        <v>4720</v>
      </c>
      <c r="AQ1542" s="10">
        <v>15</v>
      </c>
      <c r="AR1542" s="11">
        <f t="shared" ref="AR1542" si="246">AP1542*AQ1542%</f>
        <v>708</v>
      </c>
      <c r="AS1542" s="13">
        <v>44408</v>
      </c>
      <c r="AT1542" s="10">
        <f t="shared" ref="AT1542" si="247">AS1542-E1542</f>
        <v>229</v>
      </c>
      <c r="AU1542" s="15"/>
      <c r="AV1542" s="11">
        <f t="shared" si="231"/>
        <v>2961.32</v>
      </c>
      <c r="AW1542" s="25" t="s">
        <v>985</v>
      </c>
      <c r="AY1542" s="16">
        <v>44408</v>
      </c>
      <c r="AZ1542" s="25" t="s">
        <v>986</v>
      </c>
      <c r="BA1542" s="25"/>
      <c r="BH1542" s="25" t="s">
        <v>723</v>
      </c>
      <c r="BJ1542" s="25" t="s">
        <v>724</v>
      </c>
      <c r="BK1542" s="25" t="s">
        <v>489</v>
      </c>
      <c r="BL1542">
        <v>18301</v>
      </c>
      <c r="BM1542" s="25" t="s">
        <v>84</v>
      </c>
      <c r="BR1542" s="25">
        <v>2</v>
      </c>
      <c r="BS1542" s="25" t="s">
        <v>728</v>
      </c>
    </row>
    <row r="1543" spans="2:71">
      <c r="B1543" s="46" t="s">
        <v>1316</v>
      </c>
      <c r="C1543" s="25" t="s">
        <v>73</v>
      </c>
      <c r="E1543" s="41">
        <v>44179</v>
      </c>
      <c r="F1543" s="41">
        <v>44179</v>
      </c>
      <c r="G1543" s="41">
        <v>44544</v>
      </c>
      <c r="H1543" s="25" t="s">
        <v>722</v>
      </c>
      <c r="I1543" t="s">
        <v>1317</v>
      </c>
      <c r="J1543" s="25" t="s">
        <v>723</v>
      </c>
      <c r="L1543" s="25" t="s">
        <v>724</v>
      </c>
      <c r="M1543" s="25" t="s">
        <v>489</v>
      </c>
      <c r="N1543">
        <v>18301</v>
      </c>
      <c r="R1543">
        <v>100000</v>
      </c>
      <c r="S1543">
        <v>0</v>
      </c>
      <c r="T1543">
        <v>0</v>
      </c>
      <c r="U1543">
        <v>0</v>
      </c>
      <c r="V1543">
        <v>0</v>
      </c>
      <c r="W1543">
        <v>25000</v>
      </c>
      <c r="X1543">
        <v>10000</v>
      </c>
      <c r="Y1543">
        <v>0</v>
      </c>
      <c r="Z1543">
        <v>15000</v>
      </c>
      <c r="AA1543">
        <v>30000</v>
      </c>
      <c r="AB1543">
        <v>0</v>
      </c>
      <c r="AC1543">
        <v>0</v>
      </c>
      <c r="AD1543">
        <v>15000</v>
      </c>
      <c r="AE1543">
        <v>30000</v>
      </c>
      <c r="AF1543">
        <v>0</v>
      </c>
      <c r="AH1543">
        <v>2009</v>
      </c>
      <c r="AI1543" s="25" t="s">
        <v>90</v>
      </c>
      <c r="AJ1543" t="s">
        <v>733</v>
      </c>
      <c r="AK1543" s="11">
        <v>4622</v>
      </c>
      <c r="AL1543" s="11">
        <v>76</v>
      </c>
      <c r="AM1543" s="11">
        <v>11</v>
      </c>
      <c r="AN1543" s="11">
        <v>11</v>
      </c>
      <c r="AO1543" s="11">
        <v>0</v>
      </c>
      <c r="AP1543" s="11">
        <v>4720</v>
      </c>
      <c r="AQ1543" s="10">
        <v>15</v>
      </c>
      <c r="AR1543" s="11">
        <f t="shared" ref="AR1543:AR1551" si="248">AP1543*AQ1543%</f>
        <v>708</v>
      </c>
      <c r="AS1543" s="13">
        <v>44408</v>
      </c>
      <c r="AT1543" s="10">
        <f t="shared" ref="AT1543:AT1551" si="249">AS1543-E1543</f>
        <v>229</v>
      </c>
      <c r="AU1543" s="15"/>
      <c r="AV1543" s="11">
        <f t="shared" si="231"/>
        <v>2961.32</v>
      </c>
      <c r="AW1543" s="25" t="s">
        <v>985</v>
      </c>
      <c r="AY1543" s="16">
        <v>44408</v>
      </c>
      <c r="AZ1543" s="25" t="s">
        <v>986</v>
      </c>
      <c r="BA1543" s="25"/>
      <c r="BH1543" s="25" t="s">
        <v>723</v>
      </c>
      <c r="BJ1543" s="25" t="s">
        <v>724</v>
      </c>
      <c r="BK1543" s="25" t="s">
        <v>489</v>
      </c>
      <c r="BL1543">
        <v>18301</v>
      </c>
      <c r="BM1543" s="25" t="s">
        <v>84</v>
      </c>
      <c r="BR1543" s="25">
        <v>2</v>
      </c>
      <c r="BS1543" s="25" t="s">
        <v>728</v>
      </c>
    </row>
    <row r="1544" spans="2:71">
      <c r="B1544" s="46" t="s">
        <v>1316</v>
      </c>
      <c r="C1544" s="25" t="s">
        <v>73</v>
      </c>
      <c r="E1544" s="41">
        <v>44179</v>
      </c>
      <c r="F1544" s="41">
        <v>44179</v>
      </c>
      <c r="G1544" s="41">
        <v>44544</v>
      </c>
      <c r="H1544" s="25" t="s">
        <v>722</v>
      </c>
      <c r="I1544" t="s">
        <v>1317</v>
      </c>
      <c r="J1544" s="25" t="s">
        <v>723</v>
      </c>
      <c r="L1544" s="25" t="s">
        <v>724</v>
      </c>
      <c r="M1544" s="25" t="s">
        <v>489</v>
      </c>
      <c r="N1544">
        <v>18301</v>
      </c>
      <c r="R1544">
        <v>100000</v>
      </c>
      <c r="S1544">
        <v>0</v>
      </c>
      <c r="T1544">
        <v>0</v>
      </c>
      <c r="U1544">
        <v>0</v>
      </c>
      <c r="V1544">
        <v>0</v>
      </c>
      <c r="W1544">
        <v>25000</v>
      </c>
      <c r="X1544">
        <v>10000</v>
      </c>
      <c r="Y1544">
        <v>0</v>
      </c>
      <c r="Z1544">
        <v>15000</v>
      </c>
      <c r="AA1544">
        <v>30000</v>
      </c>
      <c r="AB1544">
        <v>0</v>
      </c>
      <c r="AC1544">
        <v>0</v>
      </c>
      <c r="AD1544">
        <v>15000</v>
      </c>
      <c r="AE1544">
        <v>30000</v>
      </c>
      <c r="AF1544">
        <v>0</v>
      </c>
      <c r="AH1544">
        <v>2008</v>
      </c>
      <c r="AI1544" s="25" t="s">
        <v>90</v>
      </c>
      <c r="AJ1544" t="s">
        <v>745</v>
      </c>
      <c r="AK1544" s="11">
        <v>4622</v>
      </c>
      <c r="AL1544" s="11">
        <v>76</v>
      </c>
      <c r="AM1544" s="11">
        <v>11</v>
      </c>
      <c r="AN1544" s="11">
        <v>11</v>
      </c>
      <c r="AO1544" s="11">
        <v>0</v>
      </c>
      <c r="AP1544" s="11">
        <v>4720</v>
      </c>
      <c r="AQ1544" s="10">
        <v>15</v>
      </c>
      <c r="AR1544" s="11">
        <f t="shared" si="248"/>
        <v>708</v>
      </c>
      <c r="AS1544" s="13">
        <v>44408</v>
      </c>
      <c r="AT1544" s="10">
        <f t="shared" si="249"/>
        <v>229</v>
      </c>
      <c r="AU1544" s="15"/>
      <c r="AV1544" s="11">
        <f t="shared" si="231"/>
        <v>2961.32</v>
      </c>
      <c r="AW1544" s="25" t="s">
        <v>985</v>
      </c>
      <c r="AY1544" s="16">
        <v>44408</v>
      </c>
      <c r="AZ1544" s="25" t="s">
        <v>986</v>
      </c>
      <c r="BA1544" s="25"/>
      <c r="BH1544" s="25" t="s">
        <v>723</v>
      </c>
      <c r="BJ1544" s="25" t="s">
        <v>724</v>
      </c>
      <c r="BK1544" s="25" t="s">
        <v>489</v>
      </c>
      <c r="BL1544">
        <v>18301</v>
      </c>
      <c r="BM1544" s="25" t="s">
        <v>84</v>
      </c>
      <c r="BR1544" s="25">
        <v>2</v>
      </c>
      <c r="BS1544" s="25" t="s">
        <v>728</v>
      </c>
    </row>
    <row r="1545" spans="2:71">
      <c r="B1545" s="46" t="s">
        <v>1316</v>
      </c>
      <c r="C1545" s="25" t="s">
        <v>73</v>
      </c>
      <c r="E1545" s="41">
        <v>44179</v>
      </c>
      <c r="F1545" s="41">
        <v>44179</v>
      </c>
      <c r="G1545" s="41">
        <v>44544</v>
      </c>
      <c r="H1545" s="25" t="s">
        <v>722</v>
      </c>
      <c r="I1545" t="s">
        <v>1317</v>
      </c>
      <c r="J1545" s="25" t="s">
        <v>723</v>
      </c>
      <c r="L1545" s="25" t="s">
        <v>724</v>
      </c>
      <c r="M1545" s="25" t="s">
        <v>489</v>
      </c>
      <c r="N1545">
        <v>18301</v>
      </c>
      <c r="R1545">
        <v>100000</v>
      </c>
      <c r="S1545">
        <v>0</v>
      </c>
      <c r="T1545">
        <v>0</v>
      </c>
      <c r="U1545">
        <v>0</v>
      </c>
      <c r="V1545">
        <v>0</v>
      </c>
      <c r="W1545">
        <v>25000</v>
      </c>
      <c r="X1545">
        <v>10000</v>
      </c>
      <c r="Y1545">
        <v>0</v>
      </c>
      <c r="Z1545">
        <v>15000</v>
      </c>
      <c r="AA1545">
        <v>30000</v>
      </c>
      <c r="AB1545">
        <v>0</v>
      </c>
      <c r="AC1545">
        <v>0</v>
      </c>
      <c r="AD1545">
        <v>15000</v>
      </c>
      <c r="AE1545">
        <v>30000</v>
      </c>
      <c r="AF1545">
        <v>0</v>
      </c>
      <c r="AH1545">
        <v>2010</v>
      </c>
      <c r="AI1545" s="25" t="s">
        <v>90</v>
      </c>
      <c r="AJ1545" t="s">
        <v>744</v>
      </c>
      <c r="AK1545" s="11">
        <v>4622</v>
      </c>
      <c r="AL1545" s="11">
        <v>76</v>
      </c>
      <c r="AM1545" s="11">
        <v>11</v>
      </c>
      <c r="AN1545" s="11">
        <v>11</v>
      </c>
      <c r="AO1545" s="11">
        <v>0</v>
      </c>
      <c r="AP1545" s="11">
        <v>4720</v>
      </c>
      <c r="AQ1545" s="10">
        <v>15</v>
      </c>
      <c r="AR1545" s="11">
        <f t="shared" si="248"/>
        <v>708</v>
      </c>
      <c r="AS1545" s="13">
        <v>44408</v>
      </c>
      <c r="AT1545" s="10">
        <f t="shared" si="249"/>
        <v>229</v>
      </c>
      <c r="AU1545" s="15"/>
      <c r="AV1545" s="11">
        <f t="shared" si="231"/>
        <v>2961.32</v>
      </c>
      <c r="AW1545" s="25" t="s">
        <v>985</v>
      </c>
      <c r="AY1545" s="16">
        <v>44408</v>
      </c>
      <c r="AZ1545" s="25" t="s">
        <v>986</v>
      </c>
      <c r="BA1545" s="25"/>
      <c r="BH1545" s="25" t="s">
        <v>723</v>
      </c>
      <c r="BJ1545" s="25" t="s">
        <v>724</v>
      </c>
      <c r="BK1545" s="25" t="s">
        <v>489</v>
      </c>
      <c r="BL1545">
        <v>18301</v>
      </c>
      <c r="BM1545" s="25" t="s">
        <v>84</v>
      </c>
      <c r="BR1545" s="25">
        <v>2</v>
      </c>
      <c r="BS1545" s="25" t="s">
        <v>728</v>
      </c>
    </row>
    <row r="1546" spans="2:71">
      <c r="B1546" s="46" t="s">
        <v>1316</v>
      </c>
      <c r="C1546" s="25" t="s">
        <v>73</v>
      </c>
      <c r="E1546" s="41">
        <v>44179</v>
      </c>
      <c r="F1546" s="41">
        <v>44179</v>
      </c>
      <c r="G1546" s="41">
        <v>44544</v>
      </c>
      <c r="H1546" s="25" t="s">
        <v>722</v>
      </c>
      <c r="I1546" t="s">
        <v>1317</v>
      </c>
      <c r="J1546" s="25" t="s">
        <v>723</v>
      </c>
      <c r="L1546" s="25" t="s">
        <v>724</v>
      </c>
      <c r="M1546" s="25" t="s">
        <v>489</v>
      </c>
      <c r="N1546">
        <v>18301</v>
      </c>
      <c r="R1546">
        <v>100000</v>
      </c>
      <c r="S1546">
        <v>0</v>
      </c>
      <c r="T1546">
        <v>0</v>
      </c>
      <c r="U1546">
        <v>0</v>
      </c>
      <c r="V1546">
        <v>0</v>
      </c>
      <c r="W1546">
        <v>25000</v>
      </c>
      <c r="X1546">
        <v>10000</v>
      </c>
      <c r="Y1546">
        <v>0</v>
      </c>
      <c r="Z1546">
        <v>15000</v>
      </c>
      <c r="AA1546">
        <v>30000</v>
      </c>
      <c r="AB1546">
        <v>0</v>
      </c>
      <c r="AC1546">
        <v>0</v>
      </c>
      <c r="AD1546">
        <v>15000</v>
      </c>
      <c r="AE1546">
        <v>30000</v>
      </c>
      <c r="AF1546">
        <v>0</v>
      </c>
      <c r="AH1546">
        <v>2012</v>
      </c>
      <c r="AI1546" s="25" t="s">
        <v>90</v>
      </c>
      <c r="AJ1546" t="s">
        <v>749</v>
      </c>
      <c r="AK1546" s="11">
        <v>4622</v>
      </c>
      <c r="AL1546" s="11">
        <v>76</v>
      </c>
      <c r="AM1546" s="11">
        <v>11</v>
      </c>
      <c r="AN1546" s="11">
        <v>11</v>
      </c>
      <c r="AO1546" s="11">
        <v>0</v>
      </c>
      <c r="AP1546" s="11">
        <v>4720</v>
      </c>
      <c r="AQ1546" s="10">
        <v>15</v>
      </c>
      <c r="AR1546" s="11">
        <f t="shared" si="248"/>
        <v>708</v>
      </c>
      <c r="AS1546" s="13">
        <v>44408</v>
      </c>
      <c r="AT1546" s="10">
        <f t="shared" si="249"/>
        <v>229</v>
      </c>
      <c r="AU1546" s="15"/>
      <c r="AV1546" s="11">
        <f t="shared" si="231"/>
        <v>2961.32</v>
      </c>
      <c r="AW1546" s="25" t="s">
        <v>985</v>
      </c>
      <c r="AY1546" s="16">
        <v>44408</v>
      </c>
      <c r="AZ1546" s="25" t="s">
        <v>986</v>
      </c>
      <c r="BA1546" s="25"/>
      <c r="BH1546" s="25" t="s">
        <v>723</v>
      </c>
      <c r="BJ1546" s="25" t="s">
        <v>724</v>
      </c>
      <c r="BK1546" s="25" t="s">
        <v>489</v>
      </c>
      <c r="BL1546">
        <v>18301</v>
      </c>
      <c r="BM1546" s="25" t="s">
        <v>84</v>
      </c>
      <c r="BR1546" s="25">
        <v>2</v>
      </c>
      <c r="BS1546" s="25" t="s">
        <v>728</v>
      </c>
    </row>
    <row r="1547" spans="2:71">
      <c r="B1547" s="46" t="s">
        <v>1316</v>
      </c>
      <c r="C1547" s="25" t="s">
        <v>73</v>
      </c>
      <c r="E1547" s="41">
        <v>44179</v>
      </c>
      <c r="F1547" s="41">
        <v>44179</v>
      </c>
      <c r="G1547" s="41">
        <v>44544</v>
      </c>
      <c r="H1547" s="25" t="s">
        <v>722</v>
      </c>
      <c r="I1547" t="s">
        <v>1317</v>
      </c>
      <c r="J1547" s="25" t="s">
        <v>723</v>
      </c>
      <c r="L1547" s="25" t="s">
        <v>724</v>
      </c>
      <c r="M1547" s="25" t="s">
        <v>489</v>
      </c>
      <c r="N1547">
        <v>18301</v>
      </c>
      <c r="R1547">
        <v>100000</v>
      </c>
      <c r="S1547">
        <v>0</v>
      </c>
      <c r="T1547">
        <v>0</v>
      </c>
      <c r="U1547">
        <v>0</v>
      </c>
      <c r="V1547">
        <v>0</v>
      </c>
      <c r="W1547">
        <v>25000</v>
      </c>
      <c r="X1547">
        <v>10000</v>
      </c>
      <c r="Y1547">
        <v>0</v>
      </c>
      <c r="Z1547">
        <v>15000</v>
      </c>
      <c r="AA1547">
        <v>30000</v>
      </c>
      <c r="AB1547">
        <v>0</v>
      </c>
      <c r="AC1547">
        <v>0</v>
      </c>
      <c r="AD1547">
        <v>15000</v>
      </c>
      <c r="AE1547">
        <v>30000</v>
      </c>
      <c r="AF1547">
        <v>0</v>
      </c>
      <c r="AH1547">
        <v>2012</v>
      </c>
      <c r="AI1547" s="25" t="s">
        <v>90</v>
      </c>
      <c r="AJ1547" t="s">
        <v>750</v>
      </c>
      <c r="AK1547" s="11">
        <v>4622</v>
      </c>
      <c r="AL1547" s="11">
        <v>76</v>
      </c>
      <c r="AM1547" s="11">
        <v>11</v>
      </c>
      <c r="AN1547" s="11">
        <v>11</v>
      </c>
      <c r="AO1547" s="11">
        <v>0</v>
      </c>
      <c r="AP1547" s="11">
        <v>4720</v>
      </c>
      <c r="AQ1547" s="10">
        <v>15</v>
      </c>
      <c r="AR1547" s="11">
        <f t="shared" si="248"/>
        <v>708</v>
      </c>
      <c r="AS1547" s="13">
        <v>44408</v>
      </c>
      <c r="AT1547" s="10">
        <f t="shared" si="249"/>
        <v>229</v>
      </c>
      <c r="AU1547" s="15"/>
      <c r="AV1547" s="11">
        <f t="shared" si="231"/>
        <v>2961.32</v>
      </c>
      <c r="AW1547" s="25" t="s">
        <v>985</v>
      </c>
      <c r="AY1547" s="16">
        <v>44408</v>
      </c>
      <c r="AZ1547" s="25" t="s">
        <v>986</v>
      </c>
      <c r="BA1547" s="25"/>
      <c r="BH1547" s="25" t="s">
        <v>723</v>
      </c>
      <c r="BJ1547" s="25" t="s">
        <v>724</v>
      </c>
      <c r="BK1547" s="25" t="s">
        <v>489</v>
      </c>
      <c r="BL1547">
        <v>18301</v>
      </c>
      <c r="BM1547" s="25" t="s">
        <v>84</v>
      </c>
      <c r="BR1547" s="25">
        <v>2</v>
      </c>
      <c r="BS1547" s="25" t="s">
        <v>728</v>
      </c>
    </row>
    <row r="1548" spans="2:71">
      <c r="B1548" s="46" t="s">
        <v>1316</v>
      </c>
      <c r="C1548" s="25" t="s">
        <v>73</v>
      </c>
      <c r="E1548" s="41">
        <v>44179</v>
      </c>
      <c r="F1548" s="41">
        <v>44179</v>
      </c>
      <c r="G1548" s="41">
        <v>44544</v>
      </c>
      <c r="H1548" s="25" t="s">
        <v>722</v>
      </c>
      <c r="I1548" t="s">
        <v>1317</v>
      </c>
      <c r="J1548" s="25" t="s">
        <v>723</v>
      </c>
      <c r="L1548" s="25" t="s">
        <v>724</v>
      </c>
      <c r="M1548" s="25" t="s">
        <v>489</v>
      </c>
      <c r="N1548">
        <v>18301</v>
      </c>
      <c r="R1548">
        <v>100000</v>
      </c>
      <c r="S1548">
        <v>0</v>
      </c>
      <c r="T1548">
        <v>0</v>
      </c>
      <c r="U1548">
        <v>0</v>
      </c>
      <c r="V1548">
        <v>0</v>
      </c>
      <c r="W1548">
        <v>25000</v>
      </c>
      <c r="X1548">
        <v>10000</v>
      </c>
      <c r="Y1548">
        <v>0</v>
      </c>
      <c r="Z1548">
        <v>15000</v>
      </c>
      <c r="AA1548">
        <v>30000</v>
      </c>
      <c r="AB1548">
        <v>0</v>
      </c>
      <c r="AC1548">
        <v>0</v>
      </c>
      <c r="AD1548">
        <v>15000</v>
      </c>
      <c r="AE1548">
        <v>30000</v>
      </c>
      <c r="AF1548">
        <v>0</v>
      </c>
      <c r="AH1548">
        <v>2010</v>
      </c>
      <c r="AI1548" s="25" t="s">
        <v>90</v>
      </c>
      <c r="AJ1548" t="s">
        <v>742</v>
      </c>
      <c r="AK1548" s="11">
        <v>4622</v>
      </c>
      <c r="AL1548" s="11">
        <v>76</v>
      </c>
      <c r="AM1548" s="11">
        <v>11</v>
      </c>
      <c r="AN1548" s="11">
        <v>11</v>
      </c>
      <c r="AO1548" s="11">
        <v>0</v>
      </c>
      <c r="AP1548" s="11">
        <v>4720</v>
      </c>
      <c r="AQ1548" s="10">
        <v>15</v>
      </c>
      <c r="AR1548" s="11">
        <f t="shared" si="248"/>
        <v>708</v>
      </c>
      <c r="AS1548" s="13">
        <v>44408</v>
      </c>
      <c r="AT1548" s="10">
        <f t="shared" si="249"/>
        <v>229</v>
      </c>
      <c r="AU1548" s="15"/>
      <c r="AV1548" s="11">
        <f t="shared" si="231"/>
        <v>2961.32</v>
      </c>
      <c r="AW1548" s="25" t="s">
        <v>985</v>
      </c>
      <c r="AY1548" s="16">
        <v>44408</v>
      </c>
      <c r="AZ1548" s="25" t="s">
        <v>986</v>
      </c>
      <c r="BA1548" s="25"/>
      <c r="BH1548" s="25" t="s">
        <v>723</v>
      </c>
      <c r="BJ1548" s="25" t="s">
        <v>724</v>
      </c>
      <c r="BK1548" s="25" t="s">
        <v>489</v>
      </c>
      <c r="BL1548">
        <v>18301</v>
      </c>
      <c r="BM1548" s="25" t="s">
        <v>84</v>
      </c>
      <c r="BR1548" s="25">
        <v>2</v>
      </c>
      <c r="BS1548" s="25" t="s">
        <v>728</v>
      </c>
    </row>
    <row r="1549" spans="2:71">
      <c r="B1549" s="46" t="s">
        <v>1316</v>
      </c>
      <c r="C1549" s="25" t="s">
        <v>73</v>
      </c>
      <c r="E1549" s="41">
        <v>44179</v>
      </c>
      <c r="F1549" s="41">
        <v>44179</v>
      </c>
      <c r="G1549" s="41">
        <v>44544</v>
      </c>
      <c r="H1549" s="25" t="s">
        <v>722</v>
      </c>
      <c r="I1549" t="s">
        <v>1317</v>
      </c>
      <c r="J1549" s="25" t="s">
        <v>723</v>
      </c>
      <c r="L1549" s="25" t="s">
        <v>724</v>
      </c>
      <c r="M1549" s="25" t="s">
        <v>489</v>
      </c>
      <c r="N1549">
        <v>18301</v>
      </c>
      <c r="R1549">
        <v>100000</v>
      </c>
      <c r="S1549">
        <v>0</v>
      </c>
      <c r="T1549">
        <v>0</v>
      </c>
      <c r="U1549">
        <v>0</v>
      </c>
      <c r="V1549">
        <v>0</v>
      </c>
      <c r="W1549">
        <v>25000</v>
      </c>
      <c r="X1549">
        <v>10000</v>
      </c>
      <c r="Y1549">
        <v>0</v>
      </c>
      <c r="Z1549">
        <v>15000</v>
      </c>
      <c r="AA1549">
        <v>30000</v>
      </c>
      <c r="AB1549">
        <v>0</v>
      </c>
      <c r="AC1549">
        <v>0</v>
      </c>
      <c r="AD1549">
        <v>15000</v>
      </c>
      <c r="AE1549">
        <v>30000</v>
      </c>
      <c r="AF1549">
        <v>0</v>
      </c>
      <c r="AH1549">
        <v>2010</v>
      </c>
      <c r="AI1549" s="25" t="s">
        <v>90</v>
      </c>
      <c r="AJ1549" t="s">
        <v>741</v>
      </c>
      <c r="AK1549" s="11">
        <v>4622</v>
      </c>
      <c r="AL1549" s="11">
        <v>76</v>
      </c>
      <c r="AM1549" s="11">
        <v>11</v>
      </c>
      <c r="AN1549" s="11">
        <v>11</v>
      </c>
      <c r="AO1549" s="11">
        <v>0</v>
      </c>
      <c r="AP1549" s="11">
        <v>4720</v>
      </c>
      <c r="AQ1549" s="10">
        <v>15</v>
      </c>
      <c r="AR1549" s="11">
        <f t="shared" si="248"/>
        <v>708</v>
      </c>
      <c r="AS1549" s="13">
        <v>44408</v>
      </c>
      <c r="AT1549" s="10">
        <f t="shared" si="249"/>
        <v>229</v>
      </c>
      <c r="AU1549" s="15"/>
      <c r="AV1549" s="11">
        <f t="shared" si="231"/>
        <v>2961.32</v>
      </c>
      <c r="AW1549" s="25" t="s">
        <v>985</v>
      </c>
      <c r="AY1549" s="16">
        <v>44408</v>
      </c>
      <c r="AZ1549" s="25" t="s">
        <v>986</v>
      </c>
      <c r="BA1549" s="25"/>
      <c r="BH1549" s="25" t="s">
        <v>723</v>
      </c>
      <c r="BJ1549" s="25" t="s">
        <v>724</v>
      </c>
      <c r="BK1549" s="25" t="s">
        <v>489</v>
      </c>
      <c r="BL1549">
        <v>18301</v>
      </c>
      <c r="BM1549" s="25" t="s">
        <v>84</v>
      </c>
      <c r="BR1549" s="25">
        <v>2</v>
      </c>
      <c r="BS1549" s="25" t="s">
        <v>728</v>
      </c>
    </row>
    <row r="1550" spans="2:71">
      <c r="B1550" s="46" t="s">
        <v>1316</v>
      </c>
      <c r="C1550" s="25" t="s">
        <v>73</v>
      </c>
      <c r="E1550" s="41">
        <v>44179</v>
      </c>
      <c r="F1550" s="41">
        <v>44179</v>
      </c>
      <c r="G1550" s="41">
        <v>44544</v>
      </c>
      <c r="H1550" s="25" t="s">
        <v>722</v>
      </c>
      <c r="I1550" t="s">
        <v>1317</v>
      </c>
      <c r="J1550" s="25" t="s">
        <v>723</v>
      </c>
      <c r="L1550" s="25" t="s">
        <v>724</v>
      </c>
      <c r="M1550" s="25" t="s">
        <v>489</v>
      </c>
      <c r="N1550">
        <v>18301</v>
      </c>
      <c r="R1550">
        <v>100000</v>
      </c>
      <c r="S1550">
        <v>0</v>
      </c>
      <c r="T1550">
        <v>0</v>
      </c>
      <c r="U1550">
        <v>0</v>
      </c>
      <c r="V1550">
        <v>0</v>
      </c>
      <c r="W1550">
        <v>25000</v>
      </c>
      <c r="X1550">
        <v>10000</v>
      </c>
      <c r="Y1550">
        <v>0</v>
      </c>
      <c r="Z1550">
        <v>15000</v>
      </c>
      <c r="AA1550">
        <v>30000</v>
      </c>
      <c r="AB1550">
        <v>0</v>
      </c>
      <c r="AC1550">
        <v>0</v>
      </c>
      <c r="AD1550">
        <v>15000</v>
      </c>
      <c r="AE1550">
        <v>30000</v>
      </c>
      <c r="AF1550">
        <v>0</v>
      </c>
      <c r="AH1550">
        <v>2010</v>
      </c>
      <c r="AI1550" s="25" t="s">
        <v>90</v>
      </c>
      <c r="AJ1550" t="s">
        <v>748</v>
      </c>
      <c r="AK1550" s="11">
        <v>4622</v>
      </c>
      <c r="AL1550" s="11">
        <v>76</v>
      </c>
      <c r="AM1550" s="11">
        <v>11</v>
      </c>
      <c r="AN1550" s="11">
        <v>11</v>
      </c>
      <c r="AO1550" s="11">
        <v>0</v>
      </c>
      <c r="AP1550" s="11">
        <v>4720</v>
      </c>
      <c r="AQ1550" s="10">
        <v>15</v>
      </c>
      <c r="AR1550" s="11">
        <f t="shared" si="248"/>
        <v>708</v>
      </c>
      <c r="AS1550" s="13">
        <v>44408</v>
      </c>
      <c r="AT1550" s="10">
        <f t="shared" si="249"/>
        <v>229</v>
      </c>
      <c r="AU1550" s="15"/>
      <c r="AV1550" s="11">
        <f t="shared" si="231"/>
        <v>2961.32</v>
      </c>
      <c r="AW1550" s="25" t="s">
        <v>985</v>
      </c>
      <c r="AY1550" s="16">
        <v>44408</v>
      </c>
      <c r="AZ1550" s="25" t="s">
        <v>986</v>
      </c>
      <c r="BA1550" s="25"/>
      <c r="BH1550" s="25" t="s">
        <v>723</v>
      </c>
      <c r="BJ1550" s="25" t="s">
        <v>724</v>
      </c>
      <c r="BK1550" s="25" t="s">
        <v>489</v>
      </c>
      <c r="BL1550">
        <v>18301</v>
      </c>
      <c r="BM1550" s="25" t="s">
        <v>84</v>
      </c>
      <c r="BR1550" s="25">
        <v>2</v>
      </c>
      <c r="BS1550" s="25" t="s">
        <v>728</v>
      </c>
    </row>
    <row r="1551" spans="2:71">
      <c r="B1551" s="46" t="s">
        <v>1316</v>
      </c>
      <c r="C1551" s="25" t="s">
        <v>73</v>
      </c>
      <c r="E1551" s="41">
        <v>44179</v>
      </c>
      <c r="F1551" s="41">
        <v>44179</v>
      </c>
      <c r="G1551" s="41">
        <v>44544</v>
      </c>
      <c r="H1551" s="25" t="s">
        <v>722</v>
      </c>
      <c r="I1551" t="s">
        <v>1317</v>
      </c>
      <c r="J1551" s="25" t="s">
        <v>723</v>
      </c>
      <c r="L1551" s="25" t="s">
        <v>724</v>
      </c>
      <c r="M1551" s="25" t="s">
        <v>489</v>
      </c>
      <c r="N1551">
        <v>18301</v>
      </c>
      <c r="R1551">
        <v>100000</v>
      </c>
      <c r="S1551">
        <v>0</v>
      </c>
      <c r="T1551">
        <v>0</v>
      </c>
      <c r="U1551">
        <v>0</v>
      </c>
      <c r="V1551">
        <v>0</v>
      </c>
      <c r="W1551">
        <v>25000</v>
      </c>
      <c r="X1551">
        <v>10000</v>
      </c>
      <c r="Y1551">
        <v>0</v>
      </c>
      <c r="Z1551">
        <v>15000</v>
      </c>
      <c r="AA1551">
        <v>30000</v>
      </c>
      <c r="AB1551">
        <v>0</v>
      </c>
      <c r="AC1551">
        <v>0</v>
      </c>
      <c r="AD1551">
        <v>15000</v>
      </c>
      <c r="AE1551">
        <v>30000</v>
      </c>
      <c r="AF1551">
        <v>0</v>
      </c>
      <c r="AH1551">
        <v>2011</v>
      </c>
      <c r="AI1551" s="25" t="s">
        <v>90</v>
      </c>
      <c r="AJ1551" t="s">
        <v>752</v>
      </c>
      <c r="AK1551" s="11">
        <v>4622</v>
      </c>
      <c r="AL1551" s="11">
        <v>76</v>
      </c>
      <c r="AM1551" s="11">
        <v>11</v>
      </c>
      <c r="AN1551" s="11">
        <v>11</v>
      </c>
      <c r="AO1551" s="11">
        <v>0</v>
      </c>
      <c r="AP1551" s="11">
        <v>4720</v>
      </c>
      <c r="AQ1551" s="10">
        <v>15</v>
      </c>
      <c r="AR1551" s="11">
        <f t="shared" si="248"/>
        <v>708</v>
      </c>
      <c r="AS1551" s="13">
        <v>44408</v>
      </c>
      <c r="AT1551" s="10">
        <f t="shared" si="249"/>
        <v>229</v>
      </c>
      <c r="AU1551" s="15"/>
      <c r="AV1551" s="11">
        <f t="shared" si="231"/>
        <v>2961.32</v>
      </c>
      <c r="AW1551" s="25" t="s">
        <v>985</v>
      </c>
      <c r="AY1551" s="16">
        <v>44408</v>
      </c>
      <c r="AZ1551" s="25" t="s">
        <v>986</v>
      </c>
      <c r="BA1551" s="25"/>
      <c r="BH1551" s="25" t="s">
        <v>723</v>
      </c>
      <c r="BJ1551" s="25" t="s">
        <v>724</v>
      </c>
      <c r="BK1551" s="25" t="s">
        <v>489</v>
      </c>
      <c r="BL1551">
        <v>18301</v>
      </c>
      <c r="BM1551" s="25" t="s">
        <v>84</v>
      </c>
      <c r="BR1551" s="25">
        <v>2</v>
      </c>
      <c r="BS1551" s="25" t="s">
        <v>728</v>
      </c>
    </row>
    <row r="1552" spans="2:71">
      <c r="B1552" s="46" t="s">
        <v>1316</v>
      </c>
      <c r="C1552" s="25" t="s">
        <v>96</v>
      </c>
      <c r="D1552">
        <v>9</v>
      </c>
      <c r="E1552" s="41">
        <v>44238</v>
      </c>
      <c r="F1552" s="41">
        <v>44179</v>
      </c>
      <c r="G1552" s="41">
        <v>44544</v>
      </c>
      <c r="H1552" s="25" t="s">
        <v>722</v>
      </c>
      <c r="I1552" t="s">
        <v>1317</v>
      </c>
      <c r="J1552" s="25" t="s">
        <v>723</v>
      </c>
      <c r="L1552" s="25" t="s">
        <v>724</v>
      </c>
      <c r="M1552" s="25" t="s">
        <v>489</v>
      </c>
      <c r="N1552">
        <v>18301</v>
      </c>
      <c r="R1552">
        <v>100000</v>
      </c>
      <c r="S1552">
        <v>0</v>
      </c>
      <c r="T1552">
        <v>0</v>
      </c>
      <c r="U1552">
        <v>0</v>
      </c>
      <c r="V1552">
        <v>0</v>
      </c>
      <c r="W1552">
        <v>25000</v>
      </c>
      <c r="X1552">
        <v>10000</v>
      </c>
      <c r="Y1552">
        <v>0</v>
      </c>
      <c r="Z1552">
        <v>15000</v>
      </c>
      <c r="AA1552">
        <v>30000</v>
      </c>
      <c r="AB1552">
        <v>0</v>
      </c>
      <c r="AC1552">
        <v>0</v>
      </c>
      <c r="AD1552">
        <v>15000</v>
      </c>
      <c r="AE1552">
        <v>30000</v>
      </c>
      <c r="AF1552">
        <v>0</v>
      </c>
      <c r="AH1552">
        <v>2012</v>
      </c>
      <c r="AI1552" s="25" t="s">
        <v>90</v>
      </c>
      <c r="AJ1552" t="s">
        <v>750</v>
      </c>
      <c r="AK1552" s="11">
        <v>-3874.62</v>
      </c>
      <c r="AL1552" s="11">
        <v>-63.92</v>
      </c>
      <c r="AM1552" s="11">
        <v>-9.25</v>
      </c>
      <c r="AN1552" s="11">
        <v>-9.25</v>
      </c>
      <c r="AO1552" s="11">
        <v>0</v>
      </c>
      <c r="AP1552" s="11">
        <v>-3957.04</v>
      </c>
      <c r="AQ1552" s="10">
        <v>15</v>
      </c>
      <c r="AR1552" s="11">
        <f t="shared" ref="AR1552:AR1553" si="250">AP1552*AQ1552%</f>
        <v>-593.55599999999993</v>
      </c>
      <c r="AS1552" s="13">
        <v>44408</v>
      </c>
      <c r="AT1552" s="10">
        <f t="shared" ref="AT1552:AT1553" si="251">AS1552-E1552</f>
        <v>170</v>
      </c>
      <c r="AU1552" s="15"/>
      <c r="AV1552" s="11">
        <f t="shared" si="231"/>
        <v>-1843</v>
      </c>
      <c r="AW1552" s="25" t="s">
        <v>985</v>
      </c>
      <c r="AY1552" s="16">
        <v>44408</v>
      </c>
      <c r="AZ1552" s="25" t="s">
        <v>986</v>
      </c>
      <c r="BA1552" s="25"/>
      <c r="BH1552" s="25" t="s">
        <v>723</v>
      </c>
      <c r="BJ1552" s="25" t="s">
        <v>724</v>
      </c>
      <c r="BK1552" s="25" t="s">
        <v>489</v>
      </c>
      <c r="BL1552">
        <v>18301</v>
      </c>
      <c r="BM1552" s="25" t="s">
        <v>84</v>
      </c>
      <c r="BR1552" s="25">
        <v>2</v>
      </c>
      <c r="BS1552" s="25" t="s">
        <v>728</v>
      </c>
    </row>
    <row r="1553" spans="2:71">
      <c r="B1553" s="46" t="s">
        <v>1316</v>
      </c>
      <c r="C1553" s="25" t="s">
        <v>96</v>
      </c>
      <c r="D1553">
        <v>9</v>
      </c>
      <c r="E1553" s="41">
        <v>44238</v>
      </c>
      <c r="F1553" s="41">
        <v>44179</v>
      </c>
      <c r="G1553" s="41">
        <v>44544</v>
      </c>
      <c r="H1553" s="25" t="s">
        <v>722</v>
      </c>
      <c r="I1553" t="s">
        <v>1317</v>
      </c>
      <c r="J1553" s="25" t="s">
        <v>723</v>
      </c>
      <c r="L1553" s="25" t="s">
        <v>724</v>
      </c>
      <c r="M1553" s="25" t="s">
        <v>489</v>
      </c>
      <c r="N1553">
        <v>18301</v>
      </c>
      <c r="R1553">
        <v>100000</v>
      </c>
      <c r="S1553">
        <v>0</v>
      </c>
      <c r="T1553">
        <v>0</v>
      </c>
      <c r="U1553">
        <v>0</v>
      </c>
      <c r="V1553">
        <v>0</v>
      </c>
      <c r="W1553">
        <v>25000</v>
      </c>
      <c r="X1553">
        <v>10000</v>
      </c>
      <c r="Y1553">
        <v>0</v>
      </c>
      <c r="Z1553">
        <v>15000</v>
      </c>
      <c r="AA1553">
        <v>30000</v>
      </c>
      <c r="AB1553">
        <v>0</v>
      </c>
      <c r="AC1553">
        <v>0</v>
      </c>
      <c r="AD1553">
        <v>15000</v>
      </c>
      <c r="AE1553">
        <v>30000</v>
      </c>
      <c r="AF1553">
        <v>0</v>
      </c>
      <c r="AH1553">
        <v>2009</v>
      </c>
      <c r="AI1553" s="25" t="s">
        <v>90</v>
      </c>
      <c r="AJ1553" t="s">
        <v>747</v>
      </c>
      <c r="AK1553" s="11">
        <v>3874.62</v>
      </c>
      <c r="AL1553" s="11">
        <v>63.92</v>
      </c>
      <c r="AM1553" s="11">
        <v>9.25</v>
      </c>
      <c r="AN1553" s="11">
        <v>9.25</v>
      </c>
      <c r="AO1553" s="11">
        <v>0</v>
      </c>
      <c r="AP1553" s="11">
        <v>3957.04</v>
      </c>
      <c r="AQ1553" s="10">
        <v>15</v>
      </c>
      <c r="AR1553" s="11">
        <f t="shared" si="250"/>
        <v>593.55599999999993</v>
      </c>
      <c r="AS1553" s="13">
        <v>44408</v>
      </c>
      <c r="AT1553" s="10">
        <f t="shared" si="251"/>
        <v>170</v>
      </c>
      <c r="AU1553" s="15"/>
      <c r="AV1553" s="11">
        <f t="shared" si="231"/>
        <v>1843</v>
      </c>
      <c r="AW1553" s="25" t="s">
        <v>985</v>
      </c>
      <c r="AY1553" s="16">
        <v>44408</v>
      </c>
      <c r="AZ1553" s="25" t="s">
        <v>986</v>
      </c>
      <c r="BA1553" s="25"/>
      <c r="BH1553" s="25" t="s">
        <v>723</v>
      </c>
      <c r="BJ1553" s="25" t="s">
        <v>724</v>
      </c>
      <c r="BK1553" s="25" t="s">
        <v>489</v>
      </c>
      <c r="BL1553">
        <v>18301</v>
      </c>
      <c r="BM1553" s="25" t="s">
        <v>84</v>
      </c>
      <c r="BR1553" s="25">
        <v>2</v>
      </c>
      <c r="BS1553" s="25" t="s">
        <v>728</v>
      </c>
    </row>
    <row r="1554" spans="2:71">
      <c r="B1554" s="46" t="s">
        <v>1316</v>
      </c>
      <c r="C1554" s="25" t="s">
        <v>96</v>
      </c>
      <c r="D1554">
        <v>10</v>
      </c>
      <c r="E1554" s="41">
        <v>44256</v>
      </c>
      <c r="F1554" s="41">
        <v>44179</v>
      </c>
      <c r="G1554" s="41">
        <v>44544</v>
      </c>
      <c r="H1554" s="25" t="s">
        <v>722</v>
      </c>
      <c r="I1554" t="s">
        <v>1317</v>
      </c>
      <c r="J1554" s="25" t="s">
        <v>723</v>
      </c>
      <c r="L1554" s="25" t="s">
        <v>724</v>
      </c>
      <c r="M1554" s="25" t="s">
        <v>489</v>
      </c>
      <c r="N1554">
        <v>18301</v>
      </c>
      <c r="R1554">
        <v>100000</v>
      </c>
      <c r="S1554">
        <v>0</v>
      </c>
      <c r="T1554">
        <v>0</v>
      </c>
      <c r="U1554">
        <v>0</v>
      </c>
      <c r="V1554">
        <v>0</v>
      </c>
      <c r="W1554">
        <v>25000</v>
      </c>
      <c r="X1554">
        <v>10000</v>
      </c>
      <c r="Y1554">
        <v>0</v>
      </c>
      <c r="Z1554">
        <v>15000</v>
      </c>
      <c r="AA1554">
        <v>30000</v>
      </c>
      <c r="AB1554">
        <v>0</v>
      </c>
      <c r="AC1554">
        <v>0</v>
      </c>
      <c r="AD1554">
        <v>15000</v>
      </c>
      <c r="AE1554">
        <v>30000</v>
      </c>
      <c r="AF1554">
        <v>0</v>
      </c>
      <c r="AH1554">
        <v>2010</v>
      </c>
      <c r="AI1554" s="25" t="s">
        <v>90</v>
      </c>
      <c r="AJ1554" t="s">
        <v>744</v>
      </c>
      <c r="AK1554" s="11">
        <v>-3646.67</v>
      </c>
      <c r="AL1554" s="11">
        <v>-60.18</v>
      </c>
      <c r="AM1554" s="11">
        <v>-8.7100000000000009</v>
      </c>
      <c r="AN1554" s="11">
        <v>-8.7100000000000009</v>
      </c>
      <c r="AO1554" s="11">
        <v>0</v>
      </c>
      <c r="AP1554" s="11">
        <v>-3724.27</v>
      </c>
      <c r="AQ1554" s="10">
        <v>15</v>
      </c>
      <c r="AR1554" s="11">
        <f t="shared" ref="AR1554:AR1557" si="252">AP1554*AQ1554%</f>
        <v>-558.64049999999997</v>
      </c>
      <c r="AS1554" s="13">
        <v>44408</v>
      </c>
      <c r="AT1554" s="10">
        <f t="shared" ref="AT1554:AT1557" si="253">AS1554-E1554</f>
        <v>152</v>
      </c>
      <c r="AU1554" s="15"/>
      <c r="AV1554" s="11">
        <f t="shared" si="231"/>
        <v>-1550.93</v>
      </c>
      <c r="AW1554" s="25" t="s">
        <v>985</v>
      </c>
      <c r="AY1554" s="16">
        <v>44408</v>
      </c>
      <c r="AZ1554" s="25" t="s">
        <v>986</v>
      </c>
      <c r="BA1554" s="25"/>
      <c r="BH1554" s="25" t="s">
        <v>723</v>
      </c>
      <c r="BJ1554" s="25" t="s">
        <v>724</v>
      </c>
      <c r="BK1554" s="25" t="s">
        <v>489</v>
      </c>
      <c r="BL1554">
        <v>18301</v>
      </c>
      <c r="BM1554" s="25" t="s">
        <v>84</v>
      </c>
      <c r="BR1554" s="25">
        <v>2</v>
      </c>
      <c r="BS1554" s="25" t="s">
        <v>728</v>
      </c>
    </row>
    <row r="1555" spans="2:71">
      <c r="B1555" s="46" t="s">
        <v>1316</v>
      </c>
      <c r="C1555" s="25" t="s">
        <v>96</v>
      </c>
      <c r="D1555">
        <v>10</v>
      </c>
      <c r="E1555" s="41">
        <v>44256</v>
      </c>
      <c r="F1555" s="41">
        <v>44179</v>
      </c>
      <c r="G1555" s="41">
        <v>44544</v>
      </c>
      <c r="H1555" s="25" t="s">
        <v>722</v>
      </c>
      <c r="I1555" t="s">
        <v>1317</v>
      </c>
      <c r="J1555" s="25" t="s">
        <v>723</v>
      </c>
      <c r="L1555" s="25" t="s">
        <v>724</v>
      </c>
      <c r="M1555" s="25" t="s">
        <v>489</v>
      </c>
      <c r="N1555">
        <v>18301</v>
      </c>
      <c r="R1555">
        <v>100000</v>
      </c>
      <c r="S1555">
        <v>0</v>
      </c>
      <c r="T1555">
        <v>0</v>
      </c>
      <c r="U1555">
        <v>0</v>
      </c>
      <c r="V1555">
        <v>0</v>
      </c>
      <c r="W1555">
        <v>25000</v>
      </c>
      <c r="X1555">
        <v>10000</v>
      </c>
      <c r="Y1555">
        <v>0</v>
      </c>
      <c r="Z1555">
        <v>15000</v>
      </c>
      <c r="AA1555">
        <v>30000</v>
      </c>
      <c r="AB1555">
        <v>0</v>
      </c>
      <c r="AC1555">
        <v>0</v>
      </c>
      <c r="AD1555">
        <v>15000</v>
      </c>
      <c r="AE1555">
        <v>30000</v>
      </c>
      <c r="AF1555">
        <v>0</v>
      </c>
      <c r="AH1555">
        <v>2014</v>
      </c>
      <c r="AI1555" s="25" t="s">
        <v>90</v>
      </c>
      <c r="AJ1555" t="s">
        <v>1509</v>
      </c>
      <c r="AK1555" s="11">
        <v>3646.67</v>
      </c>
      <c r="AL1555" s="11">
        <v>60.18</v>
      </c>
      <c r="AM1555" s="11">
        <v>8.7100000000000009</v>
      </c>
      <c r="AN1555" s="11">
        <v>8.7100000000000009</v>
      </c>
      <c r="AO1555" s="11">
        <v>0</v>
      </c>
      <c r="AP1555" s="11">
        <v>3724.27</v>
      </c>
      <c r="AQ1555" s="10">
        <v>15</v>
      </c>
      <c r="AR1555" s="11">
        <f t="shared" si="252"/>
        <v>558.64049999999997</v>
      </c>
      <c r="AS1555" s="13">
        <v>44408</v>
      </c>
      <c r="AT1555" s="10">
        <f t="shared" si="253"/>
        <v>152</v>
      </c>
      <c r="AU1555" s="15"/>
      <c r="AV1555" s="11">
        <f t="shared" si="231"/>
        <v>1550.93</v>
      </c>
      <c r="AW1555" s="25" t="s">
        <v>985</v>
      </c>
      <c r="AY1555" s="16">
        <v>44408</v>
      </c>
      <c r="AZ1555" s="25" t="s">
        <v>986</v>
      </c>
      <c r="BA1555" s="25"/>
      <c r="BH1555" s="25" t="s">
        <v>723</v>
      </c>
      <c r="BJ1555" s="25" t="s">
        <v>724</v>
      </c>
      <c r="BK1555" s="25" t="s">
        <v>489</v>
      </c>
      <c r="BL1555">
        <v>18301</v>
      </c>
      <c r="BM1555" s="25" t="s">
        <v>84</v>
      </c>
      <c r="BR1555" s="25">
        <v>2</v>
      </c>
      <c r="BS1555" s="25" t="s">
        <v>728</v>
      </c>
    </row>
    <row r="1556" spans="2:71">
      <c r="B1556" s="46" t="s">
        <v>1316</v>
      </c>
      <c r="C1556" s="25" t="s">
        <v>96</v>
      </c>
      <c r="D1556">
        <v>12</v>
      </c>
      <c r="E1556" s="41">
        <v>44273</v>
      </c>
      <c r="F1556" s="41">
        <v>44179</v>
      </c>
      <c r="G1556" s="41">
        <v>44544</v>
      </c>
      <c r="H1556" s="25" t="s">
        <v>722</v>
      </c>
      <c r="I1556" t="s">
        <v>1317</v>
      </c>
      <c r="J1556" s="25" t="s">
        <v>723</v>
      </c>
      <c r="L1556" s="25" t="s">
        <v>724</v>
      </c>
      <c r="M1556" s="25" t="s">
        <v>489</v>
      </c>
      <c r="N1556">
        <v>18301</v>
      </c>
      <c r="R1556">
        <v>100000</v>
      </c>
      <c r="S1556">
        <v>0</v>
      </c>
      <c r="T1556">
        <v>0</v>
      </c>
      <c r="U1556">
        <v>0</v>
      </c>
      <c r="V1556">
        <v>0</v>
      </c>
      <c r="W1556">
        <v>25000</v>
      </c>
      <c r="X1556">
        <v>10000</v>
      </c>
      <c r="Y1556">
        <v>0</v>
      </c>
      <c r="Z1556">
        <v>15000</v>
      </c>
      <c r="AA1556">
        <v>30000</v>
      </c>
      <c r="AB1556">
        <v>0</v>
      </c>
      <c r="AC1556">
        <v>0</v>
      </c>
      <c r="AD1556">
        <v>15000</v>
      </c>
      <c r="AE1556">
        <v>30000</v>
      </c>
      <c r="AF1556">
        <v>0</v>
      </c>
      <c r="AH1556">
        <v>2008</v>
      </c>
      <c r="AI1556" s="25" t="s">
        <v>90</v>
      </c>
      <c r="AJ1556" t="s">
        <v>745</v>
      </c>
      <c r="AK1556" s="11">
        <v>-3431.4</v>
      </c>
      <c r="AL1556" s="11">
        <v>-56.63</v>
      </c>
      <c r="AM1556" s="11">
        <v>-8.1999999999999993</v>
      </c>
      <c r="AN1556" s="11">
        <v>-8.1999999999999993</v>
      </c>
      <c r="AO1556" s="11">
        <v>0</v>
      </c>
      <c r="AP1556" s="11">
        <v>-3504.43</v>
      </c>
      <c r="AQ1556" s="10">
        <v>15</v>
      </c>
      <c r="AR1556" s="11">
        <f t="shared" si="252"/>
        <v>-525.66449999999998</v>
      </c>
      <c r="AS1556" s="13">
        <v>44408</v>
      </c>
      <c r="AT1556" s="10">
        <f t="shared" si="253"/>
        <v>135</v>
      </c>
      <c r="AU1556" s="15"/>
      <c r="AV1556" s="11">
        <f t="shared" si="231"/>
        <v>-1296.1600000000001</v>
      </c>
      <c r="AW1556" s="25" t="s">
        <v>985</v>
      </c>
      <c r="AY1556" s="16">
        <v>44408</v>
      </c>
      <c r="AZ1556" s="25" t="s">
        <v>986</v>
      </c>
      <c r="BA1556" s="25"/>
      <c r="BH1556" s="25" t="s">
        <v>723</v>
      </c>
      <c r="BJ1556" s="25" t="s">
        <v>724</v>
      </c>
      <c r="BK1556" s="25" t="s">
        <v>489</v>
      </c>
      <c r="BL1556">
        <v>18301</v>
      </c>
      <c r="BM1556" s="25" t="s">
        <v>84</v>
      </c>
      <c r="BR1556" s="25">
        <v>2</v>
      </c>
      <c r="BS1556" s="25" t="s">
        <v>728</v>
      </c>
    </row>
    <row r="1557" spans="2:71">
      <c r="B1557" s="46" t="s">
        <v>1316</v>
      </c>
      <c r="C1557" s="25" t="s">
        <v>96</v>
      </c>
      <c r="D1557">
        <v>12</v>
      </c>
      <c r="E1557" s="41">
        <v>44273</v>
      </c>
      <c r="F1557" s="41">
        <v>44179</v>
      </c>
      <c r="G1557" s="41">
        <v>44544</v>
      </c>
      <c r="H1557" s="25" t="s">
        <v>722</v>
      </c>
      <c r="I1557" t="s">
        <v>1317</v>
      </c>
      <c r="J1557" s="25" t="s">
        <v>723</v>
      </c>
      <c r="L1557" s="25" t="s">
        <v>724</v>
      </c>
      <c r="M1557" s="25" t="s">
        <v>489</v>
      </c>
      <c r="N1557">
        <v>18301</v>
      </c>
      <c r="R1557">
        <v>100000</v>
      </c>
      <c r="S1557">
        <v>0</v>
      </c>
      <c r="T1557">
        <v>0</v>
      </c>
      <c r="U1557">
        <v>0</v>
      </c>
      <c r="V1557">
        <v>0</v>
      </c>
      <c r="W1557">
        <v>25000</v>
      </c>
      <c r="X1557">
        <v>10000</v>
      </c>
      <c r="Y1557">
        <v>0</v>
      </c>
      <c r="Z1557">
        <v>15000</v>
      </c>
      <c r="AA1557">
        <v>30000</v>
      </c>
      <c r="AB1557">
        <v>0</v>
      </c>
      <c r="AC1557">
        <v>0</v>
      </c>
      <c r="AD1557">
        <v>15000</v>
      </c>
      <c r="AE1557">
        <v>30000</v>
      </c>
      <c r="AF1557">
        <v>0</v>
      </c>
      <c r="AH1557">
        <v>2013</v>
      </c>
      <c r="AI1557" s="25" t="s">
        <v>90</v>
      </c>
      <c r="AJ1557" t="s">
        <v>1510</v>
      </c>
      <c r="AK1557" s="11">
        <v>3431.4</v>
      </c>
      <c r="AL1557" s="11">
        <v>56.63</v>
      </c>
      <c r="AM1557" s="11">
        <v>8.1999999999999993</v>
      </c>
      <c r="AN1557" s="11">
        <v>8.1999999999999993</v>
      </c>
      <c r="AO1557" s="11">
        <v>0</v>
      </c>
      <c r="AP1557" s="11">
        <v>3504.43</v>
      </c>
      <c r="AQ1557" s="10">
        <v>15</v>
      </c>
      <c r="AR1557" s="11">
        <f t="shared" si="252"/>
        <v>525.66449999999998</v>
      </c>
      <c r="AS1557" s="13">
        <v>44408</v>
      </c>
      <c r="AT1557" s="10">
        <f t="shared" si="253"/>
        <v>135</v>
      </c>
      <c r="AU1557" s="15"/>
      <c r="AV1557" s="11">
        <f t="shared" si="231"/>
        <v>1296.1600000000001</v>
      </c>
      <c r="AW1557" s="25" t="s">
        <v>985</v>
      </c>
      <c r="AY1557" s="16">
        <v>44408</v>
      </c>
      <c r="AZ1557" s="25" t="s">
        <v>986</v>
      </c>
      <c r="BA1557" s="25"/>
      <c r="BH1557" s="25" t="s">
        <v>723</v>
      </c>
      <c r="BJ1557" s="25" t="s">
        <v>724</v>
      </c>
      <c r="BK1557" s="25" t="s">
        <v>489</v>
      </c>
      <c r="BL1557">
        <v>18301</v>
      </c>
      <c r="BM1557" s="25" t="s">
        <v>84</v>
      </c>
      <c r="BR1557" s="25">
        <v>2</v>
      </c>
      <c r="BS1557" s="25" t="s">
        <v>728</v>
      </c>
    </row>
    <row r="1558" spans="2:71">
      <c r="B1558" s="46" t="s">
        <v>1316</v>
      </c>
      <c r="C1558" s="25" t="s">
        <v>96</v>
      </c>
      <c r="D1558">
        <v>15</v>
      </c>
      <c r="E1558" s="41">
        <v>44313</v>
      </c>
      <c r="F1558" s="41">
        <v>44179</v>
      </c>
      <c r="G1558" s="41">
        <v>44544</v>
      </c>
      <c r="H1558" s="25" t="s">
        <v>722</v>
      </c>
      <c r="I1558" t="s">
        <v>1317</v>
      </c>
      <c r="J1558" s="25" t="s">
        <v>723</v>
      </c>
      <c r="L1558" s="25" t="s">
        <v>724</v>
      </c>
      <c r="M1558" s="25" t="s">
        <v>489</v>
      </c>
      <c r="N1558">
        <v>18301</v>
      </c>
      <c r="R1558">
        <v>100000</v>
      </c>
      <c r="S1558">
        <v>0</v>
      </c>
      <c r="T1558">
        <v>0</v>
      </c>
      <c r="U1558">
        <v>0</v>
      </c>
      <c r="V1558">
        <v>0</v>
      </c>
      <c r="W1558">
        <v>25000</v>
      </c>
      <c r="X1558">
        <v>10000</v>
      </c>
      <c r="Y1558">
        <v>0</v>
      </c>
      <c r="Z1558">
        <v>15000</v>
      </c>
      <c r="AA1558">
        <v>30000</v>
      </c>
      <c r="AB1558">
        <v>0</v>
      </c>
      <c r="AC1558">
        <v>0</v>
      </c>
      <c r="AD1558">
        <v>15000</v>
      </c>
      <c r="AE1558">
        <v>30000</v>
      </c>
      <c r="AF1558">
        <v>0</v>
      </c>
      <c r="AH1558">
        <v>2010</v>
      </c>
      <c r="AI1558" s="25" t="s">
        <v>90</v>
      </c>
      <c r="AJ1558" t="s">
        <v>741</v>
      </c>
      <c r="AK1558" s="11">
        <v>-2925.15</v>
      </c>
      <c r="AL1558" s="11">
        <v>-48.1</v>
      </c>
      <c r="AM1558" s="11">
        <v>-6.96</v>
      </c>
      <c r="AN1558" s="11">
        <v>-6.96</v>
      </c>
      <c r="AO1558" s="11">
        <v>0</v>
      </c>
      <c r="AP1558" s="11">
        <v>-2987.17</v>
      </c>
      <c r="AQ1558" s="10">
        <v>15</v>
      </c>
      <c r="AR1558" s="11">
        <f t="shared" ref="AR1558:AR1559" si="254">AP1558*AQ1558%</f>
        <v>-448.07549999999998</v>
      </c>
      <c r="AS1558" s="13">
        <v>44408</v>
      </c>
      <c r="AT1558" s="10">
        <f t="shared" ref="AT1558:AT1559" si="255">AS1558-E1558</f>
        <v>95</v>
      </c>
      <c r="AU1558" s="15"/>
      <c r="AV1558" s="11">
        <f t="shared" si="231"/>
        <v>-777.48</v>
      </c>
      <c r="AW1558" s="25" t="s">
        <v>985</v>
      </c>
      <c r="AY1558" s="16">
        <v>44408</v>
      </c>
      <c r="AZ1558" s="25" t="s">
        <v>986</v>
      </c>
      <c r="BA1558" s="25"/>
      <c r="BH1558" s="25" t="s">
        <v>723</v>
      </c>
      <c r="BJ1558" s="25" t="s">
        <v>724</v>
      </c>
      <c r="BK1558" s="25" t="s">
        <v>489</v>
      </c>
      <c r="BL1558">
        <v>18301</v>
      </c>
      <c r="BM1558" s="25" t="s">
        <v>84</v>
      </c>
      <c r="BR1558" s="25">
        <v>2</v>
      </c>
      <c r="BS1558" s="25" t="s">
        <v>728</v>
      </c>
    </row>
    <row r="1559" spans="2:71">
      <c r="B1559" s="46" t="s">
        <v>1316</v>
      </c>
      <c r="C1559" s="25" t="s">
        <v>96</v>
      </c>
      <c r="D1559">
        <v>15</v>
      </c>
      <c r="E1559" s="41">
        <v>44313</v>
      </c>
      <c r="F1559" s="41">
        <v>44179</v>
      </c>
      <c r="G1559" s="41">
        <v>44544</v>
      </c>
      <c r="H1559" s="25" t="s">
        <v>722</v>
      </c>
      <c r="I1559" t="s">
        <v>1317</v>
      </c>
      <c r="J1559" s="25" t="s">
        <v>723</v>
      </c>
      <c r="L1559" s="25" t="s">
        <v>724</v>
      </c>
      <c r="M1559" s="25" t="s">
        <v>489</v>
      </c>
      <c r="N1559">
        <v>18301</v>
      </c>
      <c r="R1559">
        <v>100000</v>
      </c>
      <c r="S1559">
        <v>0</v>
      </c>
      <c r="T1559">
        <v>0</v>
      </c>
      <c r="U1559">
        <v>0</v>
      </c>
      <c r="V1559">
        <v>0</v>
      </c>
      <c r="W1559">
        <v>25000</v>
      </c>
      <c r="X1559">
        <v>10000</v>
      </c>
      <c r="Y1559">
        <v>0</v>
      </c>
      <c r="Z1559">
        <v>15000</v>
      </c>
      <c r="AA1559">
        <v>30000</v>
      </c>
      <c r="AB1559">
        <v>0</v>
      </c>
      <c r="AC1559">
        <v>0</v>
      </c>
      <c r="AD1559">
        <v>15000</v>
      </c>
      <c r="AE1559">
        <v>30000</v>
      </c>
      <c r="AF1559">
        <v>0</v>
      </c>
      <c r="AH1559">
        <v>2016</v>
      </c>
      <c r="AI1559" s="25" t="s">
        <v>90</v>
      </c>
      <c r="AJ1559" t="s">
        <v>1609</v>
      </c>
      <c r="AK1559" s="11">
        <v>2925.15</v>
      </c>
      <c r="AL1559" s="11">
        <v>48.1</v>
      </c>
      <c r="AM1559" s="11">
        <v>6.96</v>
      </c>
      <c r="AN1559" s="11">
        <v>6.96</v>
      </c>
      <c r="AO1559" s="11">
        <v>0</v>
      </c>
      <c r="AP1559" s="11">
        <v>2987.17</v>
      </c>
      <c r="AQ1559" s="10">
        <v>15</v>
      </c>
      <c r="AR1559" s="11">
        <f t="shared" si="254"/>
        <v>448.07549999999998</v>
      </c>
      <c r="AS1559" s="13">
        <v>44408</v>
      </c>
      <c r="AT1559" s="10">
        <f t="shared" si="255"/>
        <v>95</v>
      </c>
      <c r="AU1559" s="15"/>
      <c r="AV1559" s="11">
        <f t="shared" si="231"/>
        <v>777.48</v>
      </c>
      <c r="AW1559" s="25" t="s">
        <v>985</v>
      </c>
      <c r="AY1559" s="16">
        <v>44408</v>
      </c>
      <c r="AZ1559" s="25" t="s">
        <v>986</v>
      </c>
      <c r="BA1559" s="25"/>
      <c r="BH1559" s="25" t="s">
        <v>723</v>
      </c>
      <c r="BJ1559" s="25" t="s">
        <v>724</v>
      </c>
      <c r="BK1559" s="25" t="s">
        <v>489</v>
      </c>
      <c r="BL1559">
        <v>18301</v>
      </c>
      <c r="BM1559" s="25" t="s">
        <v>84</v>
      </c>
      <c r="BR1559" s="25">
        <v>2</v>
      </c>
      <c r="BS1559" s="25" t="s">
        <v>728</v>
      </c>
    </row>
    <row r="1560" spans="2:71">
      <c r="B1560" s="46" t="s">
        <v>1316</v>
      </c>
      <c r="C1560" s="25" t="s">
        <v>96</v>
      </c>
      <c r="D1560">
        <v>18</v>
      </c>
      <c r="E1560" s="41">
        <v>44336</v>
      </c>
      <c r="F1560" s="41">
        <v>44179</v>
      </c>
      <c r="G1560" s="41">
        <v>44544</v>
      </c>
      <c r="H1560" s="25" t="s">
        <v>722</v>
      </c>
      <c r="I1560" t="s">
        <v>1317</v>
      </c>
      <c r="J1560" s="25" t="s">
        <v>723</v>
      </c>
      <c r="L1560" s="25" t="s">
        <v>724</v>
      </c>
      <c r="M1560" s="25" t="s">
        <v>489</v>
      </c>
      <c r="N1560">
        <v>18301</v>
      </c>
      <c r="R1560">
        <v>100000</v>
      </c>
      <c r="S1560">
        <v>0</v>
      </c>
      <c r="T1560">
        <v>0</v>
      </c>
      <c r="U1560">
        <v>0</v>
      </c>
      <c r="V1560">
        <v>0</v>
      </c>
      <c r="W1560">
        <v>25000</v>
      </c>
      <c r="X1560">
        <v>10000</v>
      </c>
      <c r="Y1560">
        <v>0</v>
      </c>
      <c r="Z1560">
        <v>15000</v>
      </c>
      <c r="AA1560">
        <v>30000</v>
      </c>
      <c r="AB1560">
        <v>0</v>
      </c>
      <c r="AC1560">
        <v>0</v>
      </c>
      <c r="AD1560">
        <v>15000</v>
      </c>
      <c r="AE1560">
        <v>30000</v>
      </c>
      <c r="AF1560">
        <v>0</v>
      </c>
      <c r="AH1560">
        <v>2010</v>
      </c>
      <c r="AI1560" s="25" t="s">
        <v>90</v>
      </c>
      <c r="AJ1560" t="s">
        <v>748</v>
      </c>
      <c r="AK1560" s="11">
        <v>-2633.91</v>
      </c>
      <c r="AL1560" s="11">
        <v>-43.31</v>
      </c>
      <c r="AM1560" s="11">
        <v>-6.27</v>
      </c>
      <c r="AN1560" s="11">
        <v>-6.27</v>
      </c>
      <c r="AO1560" s="11">
        <v>0</v>
      </c>
      <c r="AP1560" s="11">
        <v>-2689.76</v>
      </c>
      <c r="AQ1560" s="10">
        <v>15</v>
      </c>
      <c r="AR1560" s="11">
        <f t="shared" ref="AR1560:AR1561" si="256">AP1560*AQ1560%</f>
        <v>-403.464</v>
      </c>
      <c r="AS1560" s="13">
        <v>44408</v>
      </c>
      <c r="AT1560" s="10">
        <f t="shared" ref="AT1560:AT1561" si="257">AS1560-E1560</f>
        <v>72</v>
      </c>
      <c r="AU1560" s="15"/>
      <c r="AV1560" s="11">
        <f t="shared" si="231"/>
        <v>-530.58000000000004</v>
      </c>
      <c r="AW1560" s="25" t="s">
        <v>985</v>
      </c>
      <c r="AY1560" s="16">
        <v>44408</v>
      </c>
      <c r="AZ1560" s="25" t="s">
        <v>986</v>
      </c>
      <c r="BA1560" s="25"/>
      <c r="BH1560" s="25" t="s">
        <v>723</v>
      </c>
      <c r="BJ1560" s="25" t="s">
        <v>724</v>
      </c>
      <c r="BK1560" s="25" t="s">
        <v>489</v>
      </c>
      <c r="BL1560">
        <v>18301</v>
      </c>
      <c r="BM1560" s="25" t="s">
        <v>84</v>
      </c>
      <c r="BR1560" s="25">
        <v>2</v>
      </c>
      <c r="BS1560" s="25" t="s">
        <v>728</v>
      </c>
    </row>
    <row r="1561" spans="2:71">
      <c r="B1561" s="46" t="s">
        <v>1316</v>
      </c>
      <c r="C1561" s="25" t="s">
        <v>96</v>
      </c>
      <c r="D1561">
        <v>18</v>
      </c>
      <c r="E1561" s="41">
        <v>44336</v>
      </c>
      <c r="F1561" s="41">
        <v>44179</v>
      </c>
      <c r="G1561" s="41">
        <v>44544</v>
      </c>
      <c r="H1561" s="25" t="s">
        <v>722</v>
      </c>
      <c r="I1561" t="s">
        <v>1317</v>
      </c>
      <c r="J1561" s="25" t="s">
        <v>723</v>
      </c>
      <c r="L1561" s="25" t="s">
        <v>724</v>
      </c>
      <c r="M1561" s="25" t="s">
        <v>489</v>
      </c>
      <c r="N1561">
        <v>18301</v>
      </c>
      <c r="R1561">
        <v>100000</v>
      </c>
      <c r="S1561">
        <v>0</v>
      </c>
      <c r="T1561">
        <v>0</v>
      </c>
      <c r="U1561">
        <v>0</v>
      </c>
      <c r="V1561">
        <v>0</v>
      </c>
      <c r="W1561">
        <v>25000</v>
      </c>
      <c r="X1561">
        <v>10000</v>
      </c>
      <c r="Y1561">
        <v>0</v>
      </c>
      <c r="Z1561">
        <v>15000</v>
      </c>
      <c r="AA1561">
        <v>30000</v>
      </c>
      <c r="AB1561">
        <v>0</v>
      </c>
      <c r="AC1561">
        <v>0</v>
      </c>
      <c r="AD1561">
        <v>15000</v>
      </c>
      <c r="AE1561">
        <v>30000</v>
      </c>
      <c r="AF1561">
        <v>0</v>
      </c>
      <c r="AH1561">
        <v>2014</v>
      </c>
      <c r="AI1561" s="25" t="s">
        <v>90</v>
      </c>
      <c r="AJ1561" t="s">
        <v>1720</v>
      </c>
      <c r="AK1561" s="11">
        <v>2633.91</v>
      </c>
      <c r="AL1561" s="11">
        <v>43.31</v>
      </c>
      <c r="AM1561" s="11">
        <v>6.27</v>
      </c>
      <c r="AN1561" s="11">
        <v>6.27</v>
      </c>
      <c r="AO1561" s="11">
        <v>0</v>
      </c>
      <c r="AP1561" s="11">
        <v>2689.76</v>
      </c>
      <c r="AQ1561" s="10">
        <v>15</v>
      </c>
      <c r="AR1561" s="11">
        <f t="shared" si="256"/>
        <v>403.464</v>
      </c>
      <c r="AS1561" s="13">
        <v>44408</v>
      </c>
      <c r="AT1561" s="10">
        <f t="shared" si="257"/>
        <v>72</v>
      </c>
      <c r="AU1561" s="15"/>
      <c r="AV1561" s="11">
        <f t="shared" si="231"/>
        <v>530.58000000000004</v>
      </c>
      <c r="AW1561" s="25" t="s">
        <v>985</v>
      </c>
      <c r="AY1561" s="16">
        <v>44408</v>
      </c>
      <c r="AZ1561" s="25" t="s">
        <v>986</v>
      </c>
      <c r="BA1561" s="25"/>
      <c r="BH1561" s="25" t="s">
        <v>723</v>
      </c>
      <c r="BJ1561" s="25" t="s">
        <v>724</v>
      </c>
      <c r="BK1561" s="25" t="s">
        <v>489</v>
      </c>
      <c r="BL1561">
        <v>18301</v>
      </c>
      <c r="BM1561" s="25" t="s">
        <v>84</v>
      </c>
      <c r="BR1561" s="25">
        <v>2</v>
      </c>
      <c r="BS1561" s="25" t="s">
        <v>728</v>
      </c>
    </row>
    <row r="1562" spans="2:71">
      <c r="B1562" s="53" t="s">
        <v>1316</v>
      </c>
      <c r="C1562" s="25" t="s">
        <v>96</v>
      </c>
      <c r="D1562">
        <v>19</v>
      </c>
      <c r="E1562" s="41">
        <v>44391</v>
      </c>
      <c r="F1562" s="41">
        <v>44179</v>
      </c>
      <c r="G1562" s="41">
        <v>44544</v>
      </c>
      <c r="H1562" s="25" t="s">
        <v>722</v>
      </c>
      <c r="I1562" t="s">
        <v>1317</v>
      </c>
      <c r="J1562" s="25" t="s">
        <v>723</v>
      </c>
      <c r="L1562" s="25" t="s">
        <v>724</v>
      </c>
      <c r="M1562" s="25" t="s">
        <v>489</v>
      </c>
      <c r="N1562">
        <v>18301</v>
      </c>
      <c r="R1562">
        <v>100000</v>
      </c>
      <c r="S1562">
        <v>0</v>
      </c>
      <c r="T1562">
        <v>0</v>
      </c>
      <c r="U1562">
        <v>0</v>
      </c>
      <c r="V1562">
        <v>0</v>
      </c>
      <c r="W1562">
        <v>25000</v>
      </c>
      <c r="X1562">
        <v>10000</v>
      </c>
      <c r="Y1562">
        <v>0</v>
      </c>
      <c r="Z1562">
        <v>15000</v>
      </c>
      <c r="AA1562">
        <v>30000</v>
      </c>
      <c r="AB1562">
        <v>0</v>
      </c>
      <c r="AC1562">
        <v>0</v>
      </c>
      <c r="AD1562">
        <v>15000</v>
      </c>
      <c r="AE1562">
        <v>30000</v>
      </c>
      <c r="AF1562">
        <v>0</v>
      </c>
      <c r="AH1562">
        <v>2010</v>
      </c>
      <c r="AI1562" s="25" t="s">
        <v>90</v>
      </c>
      <c r="AJ1562" t="s">
        <v>742</v>
      </c>
      <c r="AK1562" s="11">
        <v>-1937.72</v>
      </c>
      <c r="AL1562" s="11">
        <v>-31.65</v>
      </c>
      <c r="AM1562" s="11">
        <v>-4.58</v>
      </c>
      <c r="AN1562" s="11">
        <v>-4.58</v>
      </c>
      <c r="AO1562" s="11">
        <v>0</v>
      </c>
      <c r="AP1562" s="11">
        <v>-1978.53</v>
      </c>
      <c r="AQ1562" s="10">
        <v>15</v>
      </c>
      <c r="AR1562" s="11">
        <f t="shared" ref="AR1562" si="258">AP1562*AQ1562%</f>
        <v>-296.77949999999998</v>
      </c>
      <c r="AS1562" s="13">
        <v>44408</v>
      </c>
      <c r="AT1562" s="10">
        <f t="shared" ref="AT1562" si="259">AS1562-E1562</f>
        <v>17</v>
      </c>
      <c r="AU1562" s="15"/>
      <c r="AV1562" s="11">
        <f t="shared" ref="AV1562" si="260">ROUND(AP1562/365*AT1562,2)</f>
        <v>-92.15</v>
      </c>
      <c r="AW1562" s="25" t="s">
        <v>985</v>
      </c>
      <c r="AY1562" s="16">
        <v>44408</v>
      </c>
      <c r="AZ1562" s="25" t="s">
        <v>986</v>
      </c>
      <c r="BA1562" s="25"/>
      <c r="BH1562" s="25" t="s">
        <v>723</v>
      </c>
      <c r="BJ1562" s="25" t="s">
        <v>724</v>
      </c>
      <c r="BK1562" s="25" t="s">
        <v>489</v>
      </c>
      <c r="BL1562">
        <v>18301</v>
      </c>
      <c r="BM1562" s="25" t="s">
        <v>84</v>
      </c>
      <c r="BR1562" s="25">
        <v>2</v>
      </c>
      <c r="BS1562" s="25" t="s">
        <v>728</v>
      </c>
    </row>
    <row r="1563" spans="2:71">
      <c r="B1563" s="46" t="s">
        <v>1319</v>
      </c>
      <c r="C1563" s="25" t="s">
        <v>73</v>
      </c>
      <c r="E1563" s="41">
        <v>44184</v>
      </c>
      <c r="F1563" s="41">
        <v>44184</v>
      </c>
      <c r="G1563" s="41">
        <v>44549</v>
      </c>
      <c r="H1563" s="25" t="s">
        <v>755</v>
      </c>
      <c r="J1563" s="25" t="s">
        <v>1320</v>
      </c>
      <c r="L1563" s="25" t="s">
        <v>757</v>
      </c>
      <c r="M1563" s="25" t="s">
        <v>489</v>
      </c>
      <c r="N1563">
        <v>16803</v>
      </c>
      <c r="R1563">
        <v>500000</v>
      </c>
      <c r="S1563">
        <v>0</v>
      </c>
      <c r="T1563">
        <v>0</v>
      </c>
      <c r="U1563">
        <v>0</v>
      </c>
      <c r="V1563">
        <v>0</v>
      </c>
      <c r="W1563">
        <v>25000</v>
      </c>
      <c r="X1563">
        <v>10000</v>
      </c>
      <c r="Y1563">
        <v>0</v>
      </c>
      <c r="Z1563">
        <v>15000</v>
      </c>
      <c r="AA1563">
        <v>30000</v>
      </c>
      <c r="AB1563">
        <v>0</v>
      </c>
      <c r="AC1563">
        <v>0</v>
      </c>
      <c r="AD1563">
        <v>15000</v>
      </c>
      <c r="AE1563">
        <v>30000</v>
      </c>
      <c r="AF1563">
        <v>0</v>
      </c>
      <c r="AH1563">
        <v>2011</v>
      </c>
      <c r="AI1563" s="25" t="s">
        <v>122</v>
      </c>
      <c r="AJ1563" t="s">
        <v>1321</v>
      </c>
      <c r="AK1563" s="11">
        <v>3450</v>
      </c>
      <c r="AL1563" s="11">
        <v>28</v>
      </c>
      <c r="AM1563" s="11">
        <v>11</v>
      </c>
      <c r="AN1563" s="11">
        <v>11</v>
      </c>
      <c r="AO1563" s="11">
        <v>0</v>
      </c>
      <c r="AP1563" s="11">
        <v>3500</v>
      </c>
      <c r="AQ1563" s="10">
        <v>15</v>
      </c>
      <c r="AR1563" s="11">
        <f t="shared" ref="AR1563" si="261">AP1563*AQ1563%</f>
        <v>525</v>
      </c>
      <c r="AS1563" s="13">
        <v>44408</v>
      </c>
      <c r="AT1563" s="10">
        <f t="shared" ref="AT1563" si="262">AS1563-E1563</f>
        <v>224</v>
      </c>
      <c r="AU1563" s="15"/>
      <c r="AV1563" s="11">
        <f t="shared" si="231"/>
        <v>2147.9499999999998</v>
      </c>
      <c r="AW1563" s="25" t="s">
        <v>684</v>
      </c>
      <c r="AY1563" s="16">
        <v>44408</v>
      </c>
      <c r="AZ1563" s="25" t="s">
        <v>684</v>
      </c>
      <c r="BA1563" s="25"/>
      <c r="BH1563" s="25" t="s">
        <v>1320</v>
      </c>
      <c r="BJ1563" s="25" t="s">
        <v>757</v>
      </c>
      <c r="BK1563" s="25" t="s">
        <v>489</v>
      </c>
      <c r="BL1563">
        <v>16803</v>
      </c>
      <c r="BM1563" s="25" t="s">
        <v>84</v>
      </c>
      <c r="BR1563" s="25">
        <v>2</v>
      </c>
      <c r="BS1563" s="25" t="s">
        <v>728</v>
      </c>
    </row>
    <row r="1564" spans="2:71">
      <c r="B1564" s="46" t="s">
        <v>1319</v>
      </c>
      <c r="C1564" s="25" t="s">
        <v>73</v>
      </c>
      <c r="E1564" s="41">
        <v>44184</v>
      </c>
      <c r="F1564" s="41">
        <v>44184</v>
      </c>
      <c r="G1564" s="41">
        <v>44549</v>
      </c>
      <c r="H1564" s="25" t="s">
        <v>755</v>
      </c>
      <c r="J1564" s="25" t="s">
        <v>1320</v>
      </c>
      <c r="L1564" s="25" t="s">
        <v>757</v>
      </c>
      <c r="M1564" s="25" t="s">
        <v>489</v>
      </c>
      <c r="N1564">
        <v>16803</v>
      </c>
      <c r="R1564">
        <v>500000</v>
      </c>
      <c r="S1564">
        <v>0</v>
      </c>
      <c r="T1564">
        <v>0</v>
      </c>
      <c r="U1564">
        <v>0</v>
      </c>
      <c r="V1564">
        <v>0</v>
      </c>
      <c r="W1564">
        <v>25000</v>
      </c>
      <c r="X1564">
        <v>10000</v>
      </c>
      <c r="Y1564">
        <v>0</v>
      </c>
      <c r="Z1564">
        <v>15000</v>
      </c>
      <c r="AA1564">
        <v>30000</v>
      </c>
      <c r="AB1564">
        <v>0</v>
      </c>
      <c r="AC1564">
        <v>0</v>
      </c>
      <c r="AD1564">
        <v>15000</v>
      </c>
      <c r="AE1564">
        <v>30000</v>
      </c>
      <c r="AF1564">
        <v>0</v>
      </c>
      <c r="AH1564">
        <v>2012</v>
      </c>
      <c r="AI1564" s="25" t="s">
        <v>90</v>
      </c>
      <c r="AJ1564" t="s">
        <v>1322</v>
      </c>
      <c r="AK1564" s="11">
        <v>3450</v>
      </c>
      <c r="AL1564" s="11">
        <v>28</v>
      </c>
      <c r="AM1564" s="11">
        <v>11</v>
      </c>
      <c r="AN1564" s="11">
        <v>11</v>
      </c>
      <c r="AO1564" s="11">
        <v>0</v>
      </c>
      <c r="AP1564" s="11">
        <v>3500</v>
      </c>
      <c r="AQ1564" s="10">
        <v>15</v>
      </c>
      <c r="AR1564" s="11">
        <f t="shared" ref="AR1564:AR1566" si="263">AP1564*AQ1564%</f>
        <v>525</v>
      </c>
      <c r="AS1564" s="13">
        <v>44408</v>
      </c>
      <c r="AT1564" s="10">
        <f t="shared" ref="AT1564:AT1566" si="264">AS1564-E1564</f>
        <v>224</v>
      </c>
      <c r="AU1564" s="15"/>
      <c r="AV1564" s="11">
        <f t="shared" si="231"/>
        <v>2147.9499999999998</v>
      </c>
      <c r="AW1564" s="25" t="s">
        <v>684</v>
      </c>
      <c r="AY1564" s="16">
        <v>44408</v>
      </c>
      <c r="AZ1564" s="25" t="s">
        <v>684</v>
      </c>
      <c r="BA1564" s="25"/>
      <c r="BH1564" s="25" t="s">
        <v>1320</v>
      </c>
      <c r="BJ1564" s="25" t="s">
        <v>757</v>
      </c>
      <c r="BK1564" s="25" t="s">
        <v>489</v>
      </c>
      <c r="BL1564">
        <v>16803</v>
      </c>
      <c r="BM1564" s="25" t="s">
        <v>84</v>
      </c>
      <c r="BR1564" s="25">
        <v>2</v>
      </c>
      <c r="BS1564" s="25" t="s">
        <v>728</v>
      </c>
    </row>
    <row r="1565" spans="2:71">
      <c r="B1565" s="46" t="s">
        <v>1319</v>
      </c>
      <c r="C1565" s="25" t="s">
        <v>73</v>
      </c>
      <c r="E1565" s="41">
        <v>44184</v>
      </c>
      <c r="F1565" s="41">
        <v>44184</v>
      </c>
      <c r="G1565" s="41">
        <v>44549</v>
      </c>
      <c r="H1565" s="25" t="s">
        <v>755</v>
      </c>
      <c r="J1565" s="25" t="s">
        <v>1320</v>
      </c>
      <c r="L1565" s="25" t="s">
        <v>757</v>
      </c>
      <c r="M1565" s="25" t="s">
        <v>489</v>
      </c>
      <c r="N1565">
        <v>16803</v>
      </c>
      <c r="R1565">
        <v>500000</v>
      </c>
      <c r="S1565">
        <v>0</v>
      </c>
      <c r="T1565">
        <v>0</v>
      </c>
      <c r="U1565">
        <v>0</v>
      </c>
      <c r="V1565">
        <v>0</v>
      </c>
      <c r="W1565">
        <v>25000</v>
      </c>
      <c r="X1565">
        <v>10000</v>
      </c>
      <c r="Y1565">
        <v>0</v>
      </c>
      <c r="Z1565">
        <v>15000</v>
      </c>
      <c r="AA1565">
        <v>30000</v>
      </c>
      <c r="AB1565">
        <v>0</v>
      </c>
      <c r="AC1565">
        <v>0</v>
      </c>
      <c r="AD1565">
        <v>15000</v>
      </c>
      <c r="AE1565">
        <v>30000</v>
      </c>
      <c r="AF1565">
        <v>0</v>
      </c>
      <c r="AH1565">
        <v>2011</v>
      </c>
      <c r="AI1565" s="25" t="s">
        <v>87</v>
      </c>
      <c r="AJ1565" t="s">
        <v>766</v>
      </c>
      <c r="AK1565" s="11">
        <v>3450</v>
      </c>
      <c r="AL1565" s="11">
        <v>28</v>
      </c>
      <c r="AM1565" s="11">
        <v>11</v>
      </c>
      <c r="AN1565" s="11">
        <v>11</v>
      </c>
      <c r="AO1565" s="11">
        <v>0</v>
      </c>
      <c r="AP1565" s="11">
        <v>3500</v>
      </c>
      <c r="AQ1565" s="10">
        <v>15</v>
      </c>
      <c r="AR1565" s="11">
        <f t="shared" si="263"/>
        <v>525</v>
      </c>
      <c r="AS1565" s="13">
        <v>44408</v>
      </c>
      <c r="AT1565" s="10">
        <f t="shared" si="264"/>
        <v>224</v>
      </c>
      <c r="AU1565" s="15"/>
      <c r="AV1565" s="11">
        <f t="shared" si="231"/>
        <v>2147.9499999999998</v>
      </c>
      <c r="AW1565" s="25" t="s">
        <v>684</v>
      </c>
      <c r="AY1565" s="16">
        <v>44408</v>
      </c>
      <c r="AZ1565" s="25" t="s">
        <v>684</v>
      </c>
      <c r="BA1565" s="25"/>
      <c r="BH1565" s="25" t="s">
        <v>1320</v>
      </c>
      <c r="BJ1565" s="25" t="s">
        <v>757</v>
      </c>
      <c r="BK1565" s="25" t="s">
        <v>489</v>
      </c>
      <c r="BL1565">
        <v>16803</v>
      </c>
      <c r="BM1565" s="25" t="s">
        <v>84</v>
      </c>
      <c r="BR1565" s="25">
        <v>2</v>
      </c>
      <c r="BS1565" s="25" t="s">
        <v>728</v>
      </c>
    </row>
    <row r="1566" spans="2:71">
      <c r="B1566" s="46" t="s">
        <v>1319</v>
      </c>
      <c r="C1566" s="25" t="s">
        <v>73</v>
      </c>
      <c r="E1566" s="41">
        <v>44184</v>
      </c>
      <c r="F1566" s="41">
        <v>44184</v>
      </c>
      <c r="G1566" s="41">
        <v>44549</v>
      </c>
      <c r="H1566" s="25" t="s">
        <v>755</v>
      </c>
      <c r="J1566" s="25" t="s">
        <v>1320</v>
      </c>
      <c r="L1566" s="25" t="s">
        <v>757</v>
      </c>
      <c r="M1566" s="25" t="s">
        <v>489</v>
      </c>
      <c r="N1566">
        <v>16803</v>
      </c>
      <c r="R1566">
        <v>500000</v>
      </c>
      <c r="S1566">
        <v>0</v>
      </c>
      <c r="T1566">
        <v>0</v>
      </c>
      <c r="U1566">
        <v>0</v>
      </c>
      <c r="V1566">
        <v>0</v>
      </c>
      <c r="W1566">
        <v>25000</v>
      </c>
      <c r="X1566">
        <v>10000</v>
      </c>
      <c r="Y1566">
        <v>0</v>
      </c>
      <c r="Z1566">
        <v>15000</v>
      </c>
      <c r="AA1566">
        <v>30000</v>
      </c>
      <c r="AB1566">
        <v>0</v>
      </c>
      <c r="AC1566">
        <v>0</v>
      </c>
      <c r="AD1566">
        <v>15000</v>
      </c>
      <c r="AE1566">
        <v>30000</v>
      </c>
      <c r="AF1566">
        <v>0</v>
      </c>
      <c r="AH1566">
        <v>2014</v>
      </c>
      <c r="AI1566" s="25" t="s">
        <v>87</v>
      </c>
      <c r="AJ1566" t="s">
        <v>767</v>
      </c>
      <c r="AK1566" s="11">
        <v>3450</v>
      </c>
      <c r="AL1566" s="11">
        <v>28</v>
      </c>
      <c r="AM1566" s="11">
        <v>11</v>
      </c>
      <c r="AN1566" s="11">
        <v>11</v>
      </c>
      <c r="AO1566" s="11">
        <v>0</v>
      </c>
      <c r="AP1566" s="11">
        <v>3500</v>
      </c>
      <c r="AQ1566" s="10">
        <v>15</v>
      </c>
      <c r="AR1566" s="11">
        <f t="shared" si="263"/>
        <v>525</v>
      </c>
      <c r="AS1566" s="13">
        <v>44408</v>
      </c>
      <c r="AT1566" s="10">
        <f t="shared" si="264"/>
        <v>224</v>
      </c>
      <c r="AU1566" s="15"/>
      <c r="AV1566" s="11">
        <f t="shared" si="231"/>
        <v>2147.9499999999998</v>
      </c>
      <c r="AW1566" s="25" t="s">
        <v>684</v>
      </c>
      <c r="AY1566" s="16">
        <v>44408</v>
      </c>
      <c r="AZ1566" s="25" t="s">
        <v>684</v>
      </c>
      <c r="BA1566" s="25"/>
      <c r="BH1566" s="25" t="s">
        <v>1320</v>
      </c>
      <c r="BJ1566" s="25" t="s">
        <v>757</v>
      </c>
      <c r="BK1566" s="25" t="s">
        <v>489</v>
      </c>
      <c r="BL1566">
        <v>16803</v>
      </c>
      <c r="BM1566" s="25" t="s">
        <v>84</v>
      </c>
      <c r="BR1566" s="25">
        <v>2</v>
      </c>
      <c r="BS1566" s="25" t="s">
        <v>728</v>
      </c>
    </row>
    <row r="1567" spans="2:71">
      <c r="B1567" s="46" t="s">
        <v>1323</v>
      </c>
      <c r="C1567" s="25" t="s">
        <v>73</v>
      </c>
      <c r="E1567" s="41">
        <v>44191</v>
      </c>
      <c r="F1567" s="41">
        <v>44191</v>
      </c>
      <c r="G1567" s="41">
        <v>44556</v>
      </c>
      <c r="H1567" s="25" t="s">
        <v>769</v>
      </c>
      <c r="J1567" s="25" t="s">
        <v>770</v>
      </c>
      <c r="L1567" s="25" t="s">
        <v>771</v>
      </c>
      <c r="M1567" s="25" t="s">
        <v>133</v>
      </c>
      <c r="N1567">
        <v>86409</v>
      </c>
      <c r="R1567">
        <v>250000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30000</v>
      </c>
      <c r="Z1567">
        <v>0</v>
      </c>
      <c r="AA1567">
        <v>0</v>
      </c>
      <c r="AB1567">
        <v>0</v>
      </c>
      <c r="AC1567">
        <v>30000</v>
      </c>
      <c r="AD1567">
        <v>0</v>
      </c>
      <c r="AE1567">
        <v>0</v>
      </c>
      <c r="AF1567">
        <v>0</v>
      </c>
      <c r="AH1567">
        <v>2015</v>
      </c>
      <c r="AI1567" s="25" t="s">
        <v>110</v>
      </c>
      <c r="AJ1567" t="s">
        <v>1324</v>
      </c>
      <c r="AK1567" s="11">
        <v>4026</v>
      </c>
      <c r="AL1567" s="11">
        <v>0</v>
      </c>
      <c r="AM1567" s="11">
        <v>12</v>
      </c>
      <c r="AN1567" s="11">
        <v>12</v>
      </c>
      <c r="AO1567" s="11">
        <v>0</v>
      </c>
      <c r="AP1567" s="11">
        <v>4050</v>
      </c>
      <c r="AQ1567" s="10">
        <v>15</v>
      </c>
      <c r="AR1567" s="11">
        <f t="shared" ref="AR1567" si="265">AP1567*AQ1567%</f>
        <v>607.5</v>
      </c>
      <c r="AS1567" s="13">
        <v>44408</v>
      </c>
      <c r="AT1567" s="10">
        <f t="shared" ref="AT1567" si="266">AS1567-E1567</f>
        <v>217</v>
      </c>
      <c r="AU1567" s="15"/>
      <c r="AV1567" s="11">
        <f t="shared" si="231"/>
        <v>2407.81</v>
      </c>
      <c r="AW1567" s="25" t="s">
        <v>684</v>
      </c>
      <c r="AY1567" s="16">
        <v>44408</v>
      </c>
      <c r="AZ1567" s="25" t="s">
        <v>684</v>
      </c>
      <c r="BA1567" s="25"/>
      <c r="BH1567" s="25" t="s">
        <v>770</v>
      </c>
      <c r="BJ1567" s="25" t="s">
        <v>771</v>
      </c>
      <c r="BK1567" s="25" t="s">
        <v>133</v>
      </c>
      <c r="BL1567">
        <v>86409</v>
      </c>
      <c r="BM1567" s="25" t="s">
        <v>84</v>
      </c>
      <c r="BR1567" s="25">
        <v>1.9</v>
      </c>
      <c r="BS1567" s="25" t="s">
        <v>728</v>
      </c>
    </row>
    <row r="1568" spans="2:71">
      <c r="B1568" s="46" t="s">
        <v>1323</v>
      </c>
      <c r="C1568" s="25" t="s">
        <v>73</v>
      </c>
      <c r="E1568" s="41">
        <v>44191</v>
      </c>
      <c r="F1568" s="41">
        <v>44191</v>
      </c>
      <c r="G1568" s="41">
        <v>44556</v>
      </c>
      <c r="H1568" s="25" t="s">
        <v>769</v>
      </c>
      <c r="J1568" s="25" t="s">
        <v>770</v>
      </c>
      <c r="L1568" s="25" t="s">
        <v>771</v>
      </c>
      <c r="M1568" s="25" t="s">
        <v>133</v>
      </c>
      <c r="N1568">
        <v>86409</v>
      </c>
      <c r="R1568">
        <v>250000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30000</v>
      </c>
      <c r="Z1568">
        <v>0</v>
      </c>
      <c r="AA1568">
        <v>0</v>
      </c>
      <c r="AB1568">
        <v>0</v>
      </c>
      <c r="AC1568">
        <v>30000</v>
      </c>
      <c r="AD1568">
        <v>0</v>
      </c>
      <c r="AE1568">
        <v>0</v>
      </c>
      <c r="AF1568">
        <v>0</v>
      </c>
      <c r="AH1568">
        <v>2016</v>
      </c>
      <c r="AI1568" s="25" t="s">
        <v>110</v>
      </c>
      <c r="AJ1568" t="s">
        <v>1325</v>
      </c>
      <c r="AK1568" s="11">
        <v>4026</v>
      </c>
      <c r="AL1568" s="11">
        <v>0</v>
      </c>
      <c r="AM1568" s="11">
        <v>12</v>
      </c>
      <c r="AN1568" s="11">
        <v>12</v>
      </c>
      <c r="AO1568" s="11">
        <v>0</v>
      </c>
      <c r="AP1568" s="11">
        <v>4050</v>
      </c>
      <c r="AQ1568" s="10">
        <v>15</v>
      </c>
      <c r="AR1568" s="11">
        <f t="shared" ref="AR1568:AR1574" si="267">AP1568*AQ1568%</f>
        <v>607.5</v>
      </c>
      <c r="AS1568" s="13">
        <v>44408</v>
      </c>
      <c r="AT1568" s="10">
        <f t="shared" ref="AT1568:AT1574" si="268">AS1568-E1568</f>
        <v>217</v>
      </c>
      <c r="AU1568" s="15"/>
      <c r="AV1568" s="11">
        <f t="shared" si="231"/>
        <v>2407.81</v>
      </c>
      <c r="AW1568" s="25" t="s">
        <v>684</v>
      </c>
      <c r="AY1568" s="16">
        <v>44408</v>
      </c>
      <c r="AZ1568" s="25" t="s">
        <v>684</v>
      </c>
      <c r="BA1568" s="25"/>
      <c r="BH1568" s="25" t="s">
        <v>770</v>
      </c>
      <c r="BJ1568" s="25" t="s">
        <v>771</v>
      </c>
      <c r="BK1568" s="25" t="s">
        <v>133</v>
      </c>
      <c r="BL1568">
        <v>86409</v>
      </c>
      <c r="BM1568" s="25" t="s">
        <v>84</v>
      </c>
      <c r="BR1568" s="25">
        <v>1.9</v>
      </c>
      <c r="BS1568" s="25" t="s">
        <v>728</v>
      </c>
    </row>
    <row r="1569" spans="2:71">
      <c r="B1569" s="46" t="s">
        <v>1323</v>
      </c>
      <c r="C1569" s="25" t="s">
        <v>73</v>
      </c>
      <c r="E1569" s="41">
        <v>44191</v>
      </c>
      <c r="F1569" s="41">
        <v>44191</v>
      </c>
      <c r="G1569" s="41">
        <v>44556</v>
      </c>
      <c r="H1569" s="25" t="s">
        <v>769</v>
      </c>
      <c r="J1569" s="25" t="s">
        <v>770</v>
      </c>
      <c r="L1569" s="25" t="s">
        <v>771</v>
      </c>
      <c r="M1569" s="25" t="s">
        <v>133</v>
      </c>
      <c r="N1569">
        <v>86409</v>
      </c>
      <c r="R1569">
        <v>250000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30000</v>
      </c>
      <c r="Z1569">
        <v>0</v>
      </c>
      <c r="AA1569">
        <v>0</v>
      </c>
      <c r="AB1569">
        <v>0</v>
      </c>
      <c r="AC1569">
        <v>30000</v>
      </c>
      <c r="AD1569">
        <v>0</v>
      </c>
      <c r="AE1569">
        <v>0</v>
      </c>
      <c r="AF1569">
        <v>0</v>
      </c>
      <c r="AH1569">
        <v>2020</v>
      </c>
      <c r="AI1569" s="25" t="s">
        <v>92</v>
      </c>
      <c r="AJ1569" t="s">
        <v>1326</v>
      </c>
      <c r="AK1569" s="11">
        <v>4026</v>
      </c>
      <c r="AL1569" s="11">
        <v>0</v>
      </c>
      <c r="AM1569" s="11">
        <v>12</v>
      </c>
      <c r="AN1569" s="11">
        <v>12</v>
      </c>
      <c r="AO1569" s="11">
        <v>0</v>
      </c>
      <c r="AP1569" s="11">
        <v>4050</v>
      </c>
      <c r="AQ1569" s="10">
        <v>15</v>
      </c>
      <c r="AR1569" s="11">
        <f t="shared" si="267"/>
        <v>607.5</v>
      </c>
      <c r="AS1569" s="13">
        <v>44408</v>
      </c>
      <c r="AT1569" s="10">
        <f t="shared" si="268"/>
        <v>217</v>
      </c>
      <c r="AU1569" s="15"/>
      <c r="AV1569" s="11">
        <f t="shared" si="231"/>
        <v>2407.81</v>
      </c>
      <c r="AW1569" s="25" t="s">
        <v>684</v>
      </c>
      <c r="AY1569" s="16">
        <v>44408</v>
      </c>
      <c r="AZ1569" s="25" t="s">
        <v>684</v>
      </c>
      <c r="BA1569" s="25"/>
      <c r="BH1569" s="25" t="s">
        <v>770</v>
      </c>
      <c r="BJ1569" s="25" t="s">
        <v>771</v>
      </c>
      <c r="BK1569" s="25" t="s">
        <v>133</v>
      </c>
      <c r="BL1569">
        <v>86409</v>
      </c>
      <c r="BM1569" s="25" t="s">
        <v>84</v>
      </c>
      <c r="BR1569" s="25">
        <v>1.9</v>
      </c>
      <c r="BS1569" s="25" t="s">
        <v>728</v>
      </c>
    </row>
    <row r="1570" spans="2:71">
      <c r="B1570" s="46" t="s">
        <v>1323</v>
      </c>
      <c r="C1570" s="25" t="s">
        <v>73</v>
      </c>
      <c r="E1570" s="41">
        <v>44191</v>
      </c>
      <c r="F1570" s="41">
        <v>44191</v>
      </c>
      <c r="G1570" s="41">
        <v>44556</v>
      </c>
      <c r="H1570" s="25" t="s">
        <v>769</v>
      </c>
      <c r="J1570" s="25" t="s">
        <v>770</v>
      </c>
      <c r="L1570" s="25" t="s">
        <v>771</v>
      </c>
      <c r="M1570" s="25" t="s">
        <v>133</v>
      </c>
      <c r="N1570">
        <v>86409</v>
      </c>
      <c r="R1570">
        <v>250000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30000</v>
      </c>
      <c r="Z1570">
        <v>0</v>
      </c>
      <c r="AA1570">
        <v>0</v>
      </c>
      <c r="AB1570">
        <v>0</v>
      </c>
      <c r="AC1570">
        <v>30000</v>
      </c>
      <c r="AD1570">
        <v>0</v>
      </c>
      <c r="AE1570">
        <v>0</v>
      </c>
      <c r="AF1570">
        <v>0</v>
      </c>
      <c r="AH1570">
        <v>2020</v>
      </c>
      <c r="AI1570" s="25" t="s">
        <v>92</v>
      </c>
      <c r="AJ1570" t="s">
        <v>1327</v>
      </c>
      <c r="AK1570" s="11">
        <v>4026</v>
      </c>
      <c r="AL1570" s="11">
        <v>0</v>
      </c>
      <c r="AM1570" s="11">
        <v>12</v>
      </c>
      <c r="AN1570" s="11">
        <v>12</v>
      </c>
      <c r="AO1570" s="11">
        <v>0</v>
      </c>
      <c r="AP1570" s="11">
        <v>4050</v>
      </c>
      <c r="AQ1570" s="10">
        <v>15</v>
      </c>
      <c r="AR1570" s="11">
        <f t="shared" si="267"/>
        <v>607.5</v>
      </c>
      <c r="AS1570" s="13">
        <v>44408</v>
      </c>
      <c r="AT1570" s="10">
        <f t="shared" si="268"/>
        <v>217</v>
      </c>
      <c r="AU1570" s="15"/>
      <c r="AV1570" s="11">
        <f t="shared" si="231"/>
        <v>2407.81</v>
      </c>
      <c r="AW1570" s="25" t="s">
        <v>684</v>
      </c>
      <c r="AY1570" s="16">
        <v>44408</v>
      </c>
      <c r="AZ1570" s="25" t="s">
        <v>684</v>
      </c>
      <c r="BA1570" s="25"/>
      <c r="BH1570" s="25" t="s">
        <v>770</v>
      </c>
      <c r="BJ1570" s="25" t="s">
        <v>771</v>
      </c>
      <c r="BK1570" s="25" t="s">
        <v>133</v>
      </c>
      <c r="BL1570">
        <v>86409</v>
      </c>
      <c r="BM1570" s="25" t="s">
        <v>84</v>
      </c>
      <c r="BR1570" s="25">
        <v>1.9</v>
      </c>
      <c r="BS1570" s="25" t="s">
        <v>728</v>
      </c>
    </row>
    <row r="1571" spans="2:71">
      <c r="B1571" s="46" t="s">
        <v>1323</v>
      </c>
      <c r="C1571" s="25" t="s">
        <v>73</v>
      </c>
      <c r="E1571" s="41">
        <v>44191</v>
      </c>
      <c r="F1571" s="41">
        <v>44191</v>
      </c>
      <c r="G1571" s="41">
        <v>44556</v>
      </c>
      <c r="H1571" s="25" t="s">
        <v>769</v>
      </c>
      <c r="J1571" s="25" t="s">
        <v>770</v>
      </c>
      <c r="L1571" s="25" t="s">
        <v>771</v>
      </c>
      <c r="M1571" s="25" t="s">
        <v>133</v>
      </c>
      <c r="N1571">
        <v>86409</v>
      </c>
      <c r="R1571">
        <v>250000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30000</v>
      </c>
      <c r="Z1571">
        <v>0</v>
      </c>
      <c r="AA1571">
        <v>0</v>
      </c>
      <c r="AB1571">
        <v>0</v>
      </c>
      <c r="AC1571">
        <v>30000</v>
      </c>
      <c r="AD1571">
        <v>0</v>
      </c>
      <c r="AE1571">
        <v>0</v>
      </c>
      <c r="AF1571">
        <v>0</v>
      </c>
      <c r="AH1571">
        <v>2020</v>
      </c>
      <c r="AI1571" s="25" t="s">
        <v>92</v>
      </c>
      <c r="AJ1571" t="s">
        <v>1328</v>
      </c>
      <c r="AK1571" s="11">
        <v>4026</v>
      </c>
      <c r="AL1571" s="11">
        <v>0</v>
      </c>
      <c r="AM1571" s="11">
        <v>12</v>
      </c>
      <c r="AN1571" s="11">
        <v>12</v>
      </c>
      <c r="AO1571" s="11">
        <v>0</v>
      </c>
      <c r="AP1571" s="11">
        <v>4050</v>
      </c>
      <c r="AQ1571" s="10">
        <v>15</v>
      </c>
      <c r="AR1571" s="11">
        <f t="shared" si="267"/>
        <v>607.5</v>
      </c>
      <c r="AS1571" s="13">
        <v>44408</v>
      </c>
      <c r="AT1571" s="10">
        <f t="shared" si="268"/>
        <v>217</v>
      </c>
      <c r="AU1571" s="15"/>
      <c r="AV1571" s="11">
        <f t="shared" si="231"/>
        <v>2407.81</v>
      </c>
      <c r="AW1571" s="25" t="s">
        <v>684</v>
      </c>
      <c r="AY1571" s="16">
        <v>44408</v>
      </c>
      <c r="AZ1571" s="25" t="s">
        <v>684</v>
      </c>
      <c r="BA1571" s="25"/>
      <c r="BH1571" s="25" t="s">
        <v>770</v>
      </c>
      <c r="BJ1571" s="25" t="s">
        <v>771</v>
      </c>
      <c r="BK1571" s="25" t="s">
        <v>133</v>
      </c>
      <c r="BL1571">
        <v>86409</v>
      </c>
      <c r="BM1571" s="25" t="s">
        <v>84</v>
      </c>
      <c r="BR1571" s="25">
        <v>1.9</v>
      </c>
      <c r="BS1571" s="25" t="s">
        <v>728</v>
      </c>
    </row>
    <row r="1572" spans="2:71">
      <c r="B1572" s="46" t="s">
        <v>1323</v>
      </c>
      <c r="C1572" s="25" t="s">
        <v>73</v>
      </c>
      <c r="E1572" s="41">
        <v>44191</v>
      </c>
      <c r="F1572" s="41">
        <v>44191</v>
      </c>
      <c r="G1572" s="41">
        <v>44556</v>
      </c>
      <c r="H1572" s="25" t="s">
        <v>769</v>
      </c>
      <c r="J1572" s="25" t="s">
        <v>770</v>
      </c>
      <c r="L1572" s="25" t="s">
        <v>771</v>
      </c>
      <c r="M1572" s="25" t="s">
        <v>133</v>
      </c>
      <c r="N1572">
        <v>86409</v>
      </c>
      <c r="R1572">
        <v>250000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30000</v>
      </c>
      <c r="Z1572">
        <v>0</v>
      </c>
      <c r="AA1572">
        <v>0</v>
      </c>
      <c r="AB1572">
        <v>0</v>
      </c>
      <c r="AC1572">
        <v>30000</v>
      </c>
      <c r="AD1572">
        <v>0</v>
      </c>
      <c r="AE1572">
        <v>0</v>
      </c>
      <c r="AF1572">
        <v>0</v>
      </c>
      <c r="AH1572">
        <v>2014</v>
      </c>
      <c r="AI1572" s="25" t="s">
        <v>110</v>
      </c>
      <c r="AJ1572" t="s">
        <v>1329</v>
      </c>
      <c r="AK1572" s="11">
        <v>4026</v>
      </c>
      <c r="AL1572" s="11">
        <v>0</v>
      </c>
      <c r="AM1572" s="11">
        <v>12</v>
      </c>
      <c r="AN1572" s="11">
        <v>12</v>
      </c>
      <c r="AO1572" s="11">
        <v>0</v>
      </c>
      <c r="AP1572" s="11">
        <v>4050</v>
      </c>
      <c r="AQ1572" s="10">
        <v>15</v>
      </c>
      <c r="AR1572" s="11">
        <f t="shared" si="267"/>
        <v>607.5</v>
      </c>
      <c r="AS1572" s="13">
        <v>44408</v>
      </c>
      <c r="AT1572" s="10">
        <f t="shared" si="268"/>
        <v>217</v>
      </c>
      <c r="AU1572" s="15"/>
      <c r="AV1572" s="11">
        <f t="shared" si="231"/>
        <v>2407.81</v>
      </c>
      <c r="AW1572" s="25" t="s">
        <v>684</v>
      </c>
      <c r="AY1572" s="16">
        <v>44408</v>
      </c>
      <c r="AZ1572" s="25" t="s">
        <v>684</v>
      </c>
      <c r="BA1572" s="25"/>
      <c r="BH1572" s="25" t="s">
        <v>770</v>
      </c>
      <c r="BJ1572" s="25" t="s">
        <v>771</v>
      </c>
      <c r="BK1572" s="25" t="s">
        <v>133</v>
      </c>
      <c r="BL1572">
        <v>86409</v>
      </c>
      <c r="BM1572" s="25" t="s">
        <v>84</v>
      </c>
      <c r="BR1572" s="25">
        <v>1.9</v>
      </c>
      <c r="BS1572" s="25" t="s">
        <v>728</v>
      </c>
    </row>
    <row r="1573" spans="2:71">
      <c r="B1573" s="46" t="s">
        <v>1323</v>
      </c>
      <c r="C1573" s="25" t="s">
        <v>73</v>
      </c>
      <c r="E1573" s="41">
        <v>44191</v>
      </c>
      <c r="F1573" s="41">
        <v>44191</v>
      </c>
      <c r="G1573" s="41">
        <v>44556</v>
      </c>
      <c r="H1573" s="25" t="s">
        <v>769</v>
      </c>
      <c r="J1573" s="25" t="s">
        <v>770</v>
      </c>
      <c r="L1573" s="25" t="s">
        <v>771</v>
      </c>
      <c r="M1573" s="25" t="s">
        <v>133</v>
      </c>
      <c r="N1573">
        <v>86409</v>
      </c>
      <c r="R1573">
        <v>250000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30000</v>
      </c>
      <c r="Z1573">
        <v>0</v>
      </c>
      <c r="AA1573">
        <v>0</v>
      </c>
      <c r="AB1573">
        <v>0</v>
      </c>
      <c r="AC1573">
        <v>30000</v>
      </c>
      <c r="AD1573">
        <v>0</v>
      </c>
      <c r="AE1573">
        <v>0</v>
      </c>
      <c r="AF1573">
        <v>0</v>
      </c>
      <c r="AH1573">
        <v>2013</v>
      </c>
      <c r="AI1573" s="25" t="s">
        <v>110</v>
      </c>
      <c r="AJ1573" t="s">
        <v>778</v>
      </c>
      <c r="AK1573" s="11">
        <v>4026</v>
      </c>
      <c r="AL1573" s="11">
        <v>0</v>
      </c>
      <c r="AM1573" s="11">
        <v>12</v>
      </c>
      <c r="AN1573" s="11">
        <v>12</v>
      </c>
      <c r="AO1573" s="11">
        <v>0</v>
      </c>
      <c r="AP1573" s="11">
        <v>4050</v>
      </c>
      <c r="AQ1573" s="10">
        <v>15</v>
      </c>
      <c r="AR1573" s="11">
        <f t="shared" si="267"/>
        <v>607.5</v>
      </c>
      <c r="AS1573" s="13">
        <v>44408</v>
      </c>
      <c r="AT1573" s="10">
        <f t="shared" si="268"/>
        <v>217</v>
      </c>
      <c r="AU1573" s="15"/>
      <c r="AV1573" s="11">
        <f t="shared" si="231"/>
        <v>2407.81</v>
      </c>
      <c r="AW1573" s="25" t="s">
        <v>684</v>
      </c>
      <c r="AY1573" s="16">
        <v>44408</v>
      </c>
      <c r="AZ1573" s="25" t="s">
        <v>684</v>
      </c>
      <c r="BA1573" s="25"/>
      <c r="BH1573" s="25" t="s">
        <v>770</v>
      </c>
      <c r="BJ1573" s="25" t="s">
        <v>771</v>
      </c>
      <c r="BK1573" s="25" t="s">
        <v>133</v>
      </c>
      <c r="BL1573">
        <v>86409</v>
      </c>
      <c r="BM1573" s="25" t="s">
        <v>84</v>
      </c>
      <c r="BR1573" s="25">
        <v>1.9</v>
      </c>
      <c r="BS1573" s="25" t="s">
        <v>728</v>
      </c>
    </row>
    <row r="1574" spans="2:71">
      <c r="B1574" s="46" t="s">
        <v>1323</v>
      </c>
      <c r="C1574" s="25" t="s">
        <v>73</v>
      </c>
      <c r="E1574" s="41">
        <v>44191</v>
      </c>
      <c r="F1574" s="41">
        <v>44191</v>
      </c>
      <c r="G1574" s="41">
        <v>44556</v>
      </c>
      <c r="H1574" s="25" t="s">
        <v>769</v>
      </c>
      <c r="J1574" s="25" t="s">
        <v>770</v>
      </c>
      <c r="L1574" s="25" t="s">
        <v>771</v>
      </c>
      <c r="M1574" s="25" t="s">
        <v>133</v>
      </c>
      <c r="N1574">
        <v>86409</v>
      </c>
      <c r="R1574">
        <v>250000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30000</v>
      </c>
      <c r="Z1574">
        <v>0</v>
      </c>
      <c r="AA1574">
        <v>0</v>
      </c>
      <c r="AB1574">
        <v>0</v>
      </c>
      <c r="AC1574">
        <v>30000</v>
      </c>
      <c r="AD1574">
        <v>0</v>
      </c>
      <c r="AE1574">
        <v>0</v>
      </c>
      <c r="AF1574">
        <v>0</v>
      </c>
      <c r="AH1574">
        <v>2004</v>
      </c>
      <c r="AI1574" s="25" t="s">
        <v>135</v>
      </c>
      <c r="AJ1574" t="s">
        <v>1081</v>
      </c>
      <c r="AK1574" s="11">
        <v>4026</v>
      </c>
      <c r="AL1574" s="11">
        <v>0</v>
      </c>
      <c r="AM1574" s="11">
        <v>12</v>
      </c>
      <c r="AN1574" s="11">
        <v>12</v>
      </c>
      <c r="AO1574" s="11">
        <v>0</v>
      </c>
      <c r="AP1574" s="11">
        <v>4050</v>
      </c>
      <c r="AQ1574" s="10">
        <v>15</v>
      </c>
      <c r="AR1574" s="11">
        <f t="shared" si="267"/>
        <v>607.5</v>
      </c>
      <c r="AS1574" s="13">
        <v>44408</v>
      </c>
      <c r="AT1574" s="10">
        <f t="shared" si="268"/>
        <v>217</v>
      </c>
      <c r="AU1574" s="15"/>
      <c r="AV1574" s="11">
        <f t="shared" si="231"/>
        <v>2407.81</v>
      </c>
      <c r="AW1574" s="25" t="s">
        <v>684</v>
      </c>
      <c r="AY1574" s="16">
        <v>44408</v>
      </c>
      <c r="AZ1574" s="25" t="s">
        <v>684</v>
      </c>
      <c r="BA1574" s="25"/>
      <c r="BH1574" s="25" t="s">
        <v>770</v>
      </c>
      <c r="BJ1574" s="25" t="s">
        <v>771</v>
      </c>
      <c r="BK1574" s="25" t="s">
        <v>133</v>
      </c>
      <c r="BL1574">
        <v>86409</v>
      </c>
      <c r="BM1574" s="25" t="s">
        <v>84</v>
      </c>
      <c r="BR1574" s="25">
        <v>1.9</v>
      </c>
      <c r="BS1574" s="25" t="s">
        <v>728</v>
      </c>
    </row>
    <row r="1575" spans="2:71">
      <c r="B1575" s="53" t="s">
        <v>1323</v>
      </c>
      <c r="C1575" s="25" t="s">
        <v>96</v>
      </c>
      <c r="D1575">
        <v>15</v>
      </c>
      <c r="E1575" s="41">
        <v>44397</v>
      </c>
      <c r="F1575" s="41">
        <v>44191</v>
      </c>
      <c r="G1575" s="41">
        <v>44556</v>
      </c>
      <c r="H1575" s="25" t="s">
        <v>769</v>
      </c>
      <c r="J1575" s="25" t="s">
        <v>770</v>
      </c>
      <c r="L1575" s="25" t="s">
        <v>771</v>
      </c>
      <c r="M1575" s="25" t="s">
        <v>133</v>
      </c>
      <c r="N1575">
        <v>86409</v>
      </c>
      <c r="R1575">
        <v>250000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30000</v>
      </c>
      <c r="Z1575">
        <v>0</v>
      </c>
      <c r="AA1575">
        <v>0</v>
      </c>
      <c r="AB1575">
        <v>0</v>
      </c>
      <c r="AC1575">
        <v>30000</v>
      </c>
      <c r="AD1575">
        <v>0</v>
      </c>
      <c r="AE1575">
        <v>0</v>
      </c>
      <c r="AF1575">
        <v>0</v>
      </c>
      <c r="AH1575">
        <v>2011</v>
      </c>
      <c r="AI1575" s="25" t="s">
        <v>110</v>
      </c>
      <c r="AJ1575" t="s">
        <v>1908</v>
      </c>
      <c r="AK1575" s="11">
        <v>1753.79</v>
      </c>
      <c r="AL1575" s="11">
        <v>0</v>
      </c>
      <c r="AM1575" s="11">
        <v>5.23</v>
      </c>
      <c r="AN1575" s="11">
        <v>5.23</v>
      </c>
      <c r="AO1575" s="11">
        <v>0</v>
      </c>
      <c r="AP1575" s="11">
        <v>1764.25</v>
      </c>
      <c r="AQ1575" s="10">
        <v>15</v>
      </c>
      <c r="AR1575" s="11">
        <f t="shared" ref="AR1575" si="269">AP1575*AQ1575%</f>
        <v>264.63749999999999</v>
      </c>
      <c r="AS1575" s="13">
        <v>44408</v>
      </c>
      <c r="AT1575" s="10">
        <f t="shared" ref="AT1575" si="270">AS1575-E1575</f>
        <v>11</v>
      </c>
      <c r="AU1575" s="15"/>
      <c r="AV1575" s="11">
        <f t="shared" ref="AV1575" si="271">ROUND(AP1575/365*AT1575,2)</f>
        <v>53.17</v>
      </c>
      <c r="AW1575" s="25" t="s">
        <v>684</v>
      </c>
      <c r="AY1575" s="16">
        <v>44408</v>
      </c>
      <c r="AZ1575" s="25" t="s">
        <v>684</v>
      </c>
      <c r="BA1575" s="25"/>
      <c r="BH1575" s="25" t="s">
        <v>770</v>
      </c>
      <c r="BJ1575" s="25" t="s">
        <v>771</v>
      </c>
      <c r="BK1575" s="25" t="s">
        <v>133</v>
      </c>
      <c r="BL1575">
        <v>86409</v>
      </c>
      <c r="BM1575" s="25" t="s">
        <v>84</v>
      </c>
      <c r="BR1575" s="25">
        <v>3.6</v>
      </c>
      <c r="BS1575" s="25" t="s">
        <v>728</v>
      </c>
    </row>
    <row r="1576" spans="2:71">
      <c r="B1576" s="46" t="s">
        <v>1330</v>
      </c>
      <c r="C1576" s="25" t="s">
        <v>73</v>
      </c>
      <c r="E1576" s="41">
        <v>44193</v>
      </c>
      <c r="F1576" s="41">
        <v>44193</v>
      </c>
      <c r="G1576" s="41">
        <v>44558</v>
      </c>
      <c r="H1576" s="25" t="s">
        <v>1331</v>
      </c>
      <c r="J1576" s="25" t="s">
        <v>1332</v>
      </c>
      <c r="L1576" s="25" t="s">
        <v>1333</v>
      </c>
      <c r="M1576" s="25" t="s">
        <v>923</v>
      </c>
      <c r="N1576">
        <v>0.85270000000000001</v>
      </c>
      <c r="R1576">
        <v>1000000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15000</v>
      </c>
      <c r="AA1576">
        <v>30000</v>
      </c>
      <c r="AB1576">
        <v>3000</v>
      </c>
      <c r="AC1576">
        <v>0</v>
      </c>
      <c r="AD1576">
        <v>15000</v>
      </c>
      <c r="AE1576">
        <v>30000</v>
      </c>
      <c r="AF1576">
        <v>3000</v>
      </c>
      <c r="AH1576">
        <v>2008</v>
      </c>
      <c r="AI1576" s="25" t="s">
        <v>90</v>
      </c>
      <c r="AJ1576" t="s">
        <v>1334</v>
      </c>
      <c r="AK1576" s="11">
        <v>5478</v>
      </c>
      <c r="AL1576" s="11">
        <v>0</v>
      </c>
      <c r="AM1576" s="11">
        <v>11</v>
      </c>
      <c r="AN1576" s="11">
        <v>11</v>
      </c>
      <c r="AO1576" s="11">
        <v>0</v>
      </c>
      <c r="AP1576" s="11">
        <v>5500</v>
      </c>
      <c r="AQ1576" s="10">
        <v>15</v>
      </c>
      <c r="AR1576" s="11">
        <f t="shared" ref="AR1576" si="272">AP1576*AQ1576%</f>
        <v>825</v>
      </c>
      <c r="AS1576" s="13">
        <v>44408</v>
      </c>
      <c r="AT1576" s="10">
        <f t="shared" ref="AT1576" si="273">AS1576-E1576</f>
        <v>215</v>
      </c>
      <c r="AU1576" s="15"/>
      <c r="AV1576" s="11">
        <f t="shared" si="231"/>
        <v>3239.73</v>
      </c>
      <c r="AW1576" s="25" t="s">
        <v>985</v>
      </c>
      <c r="AY1576" s="16">
        <v>44408</v>
      </c>
      <c r="AZ1576" s="25" t="s">
        <v>986</v>
      </c>
      <c r="BA1576" s="25"/>
      <c r="BH1576" s="25" t="s">
        <v>1332</v>
      </c>
      <c r="BJ1576" s="25" t="s">
        <v>1333</v>
      </c>
      <c r="BK1576" s="25" t="s">
        <v>923</v>
      </c>
      <c r="BL1576">
        <v>0.85270000000000001</v>
      </c>
      <c r="BM1576" s="25" t="s">
        <v>84</v>
      </c>
      <c r="BR1576" s="25">
        <v>5</v>
      </c>
      <c r="BS1576" s="25" t="s">
        <v>728</v>
      </c>
    </row>
    <row r="1577" spans="2:71">
      <c r="B1577" s="46" t="s">
        <v>1330</v>
      </c>
      <c r="C1577" s="25" t="s">
        <v>73</v>
      </c>
      <c r="E1577" s="41">
        <v>44193</v>
      </c>
      <c r="F1577" s="41">
        <v>44193</v>
      </c>
      <c r="G1577" s="41">
        <v>44558</v>
      </c>
      <c r="H1577" s="25" t="s">
        <v>1331</v>
      </c>
      <c r="J1577" s="25" t="s">
        <v>1332</v>
      </c>
      <c r="L1577" s="25" t="s">
        <v>1333</v>
      </c>
      <c r="M1577" s="25" t="s">
        <v>923</v>
      </c>
      <c r="N1577">
        <v>0.85270000000000001</v>
      </c>
      <c r="R1577">
        <v>1000000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15000</v>
      </c>
      <c r="AA1577">
        <v>30000</v>
      </c>
      <c r="AB1577">
        <v>3000</v>
      </c>
      <c r="AC1577">
        <v>0</v>
      </c>
      <c r="AD1577">
        <v>15000</v>
      </c>
      <c r="AE1577">
        <v>30000</v>
      </c>
      <c r="AF1577">
        <v>3000</v>
      </c>
      <c r="AH1577">
        <v>2008</v>
      </c>
      <c r="AI1577" s="25" t="s">
        <v>90</v>
      </c>
      <c r="AJ1577" t="s">
        <v>1335</v>
      </c>
      <c r="AK1577" s="11">
        <v>5478</v>
      </c>
      <c r="AL1577" s="11">
        <v>0</v>
      </c>
      <c r="AM1577" s="11">
        <v>11</v>
      </c>
      <c r="AN1577" s="11">
        <v>11</v>
      </c>
      <c r="AO1577" s="11">
        <v>0</v>
      </c>
      <c r="AP1577" s="11">
        <v>5500</v>
      </c>
      <c r="AQ1577" s="10">
        <v>15</v>
      </c>
      <c r="AR1577" s="11">
        <f t="shared" ref="AR1577:AR1581" si="274">AP1577*AQ1577%</f>
        <v>825</v>
      </c>
      <c r="AS1577" s="13">
        <v>44408</v>
      </c>
      <c r="AT1577" s="10">
        <f t="shared" ref="AT1577:AT1581" si="275">AS1577-E1577</f>
        <v>215</v>
      </c>
      <c r="AU1577" s="15"/>
      <c r="AV1577" s="11">
        <f t="shared" si="231"/>
        <v>3239.73</v>
      </c>
      <c r="AW1577" s="25" t="s">
        <v>985</v>
      </c>
      <c r="AY1577" s="16">
        <v>44408</v>
      </c>
      <c r="AZ1577" s="25" t="s">
        <v>986</v>
      </c>
      <c r="BA1577" s="25"/>
      <c r="BH1577" s="25" t="s">
        <v>1332</v>
      </c>
      <c r="BJ1577" s="25" t="s">
        <v>1333</v>
      </c>
      <c r="BK1577" s="25" t="s">
        <v>923</v>
      </c>
      <c r="BL1577">
        <v>0.85270000000000001</v>
      </c>
      <c r="BM1577" s="25" t="s">
        <v>84</v>
      </c>
      <c r="BR1577" s="25">
        <v>5</v>
      </c>
      <c r="BS1577" s="25" t="s">
        <v>728</v>
      </c>
    </row>
    <row r="1578" spans="2:71">
      <c r="B1578" s="46" t="s">
        <v>1330</v>
      </c>
      <c r="C1578" s="25" t="s">
        <v>73</v>
      </c>
      <c r="E1578" s="41">
        <v>44193</v>
      </c>
      <c r="F1578" s="41">
        <v>44193</v>
      </c>
      <c r="G1578" s="41">
        <v>44558</v>
      </c>
      <c r="H1578" s="25" t="s">
        <v>1331</v>
      </c>
      <c r="J1578" s="25" t="s">
        <v>1332</v>
      </c>
      <c r="L1578" s="25" t="s">
        <v>1333</v>
      </c>
      <c r="M1578" s="25" t="s">
        <v>923</v>
      </c>
      <c r="N1578">
        <v>0.85270000000000001</v>
      </c>
      <c r="R1578">
        <v>1000000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15000</v>
      </c>
      <c r="AA1578">
        <v>30000</v>
      </c>
      <c r="AB1578">
        <v>3000</v>
      </c>
      <c r="AC1578">
        <v>0</v>
      </c>
      <c r="AD1578">
        <v>15000</v>
      </c>
      <c r="AE1578">
        <v>30000</v>
      </c>
      <c r="AF1578">
        <v>3000</v>
      </c>
      <c r="AH1578">
        <v>2009</v>
      </c>
      <c r="AI1578" s="25" t="s">
        <v>90</v>
      </c>
      <c r="AJ1578" t="s">
        <v>1336</v>
      </c>
      <c r="AK1578" s="11">
        <v>5478</v>
      </c>
      <c r="AL1578" s="11">
        <v>0</v>
      </c>
      <c r="AM1578" s="11">
        <v>11</v>
      </c>
      <c r="AN1578" s="11">
        <v>11</v>
      </c>
      <c r="AO1578" s="11">
        <v>0</v>
      </c>
      <c r="AP1578" s="11">
        <v>5500</v>
      </c>
      <c r="AQ1578" s="10">
        <v>15</v>
      </c>
      <c r="AR1578" s="11">
        <f t="shared" si="274"/>
        <v>825</v>
      </c>
      <c r="AS1578" s="13">
        <v>44408</v>
      </c>
      <c r="AT1578" s="10">
        <f t="shared" si="275"/>
        <v>215</v>
      </c>
      <c r="AU1578" s="15"/>
      <c r="AV1578" s="11">
        <f t="shared" si="231"/>
        <v>3239.73</v>
      </c>
      <c r="AW1578" s="25" t="s">
        <v>985</v>
      </c>
      <c r="AY1578" s="16">
        <v>44408</v>
      </c>
      <c r="AZ1578" s="25" t="s">
        <v>986</v>
      </c>
      <c r="BA1578" s="25"/>
      <c r="BH1578" s="25" t="s">
        <v>1332</v>
      </c>
      <c r="BJ1578" s="25" t="s">
        <v>1333</v>
      </c>
      <c r="BK1578" s="25" t="s">
        <v>923</v>
      </c>
      <c r="BL1578">
        <v>0.85270000000000001</v>
      </c>
      <c r="BM1578" s="25" t="s">
        <v>84</v>
      </c>
      <c r="BR1578" s="25">
        <v>5</v>
      </c>
      <c r="BS1578" s="25" t="s">
        <v>728</v>
      </c>
    </row>
    <row r="1579" spans="2:71">
      <c r="B1579" s="46" t="s">
        <v>1330</v>
      </c>
      <c r="C1579" s="25" t="s">
        <v>73</v>
      </c>
      <c r="E1579" s="41">
        <v>44193</v>
      </c>
      <c r="F1579" s="41">
        <v>44193</v>
      </c>
      <c r="G1579" s="41">
        <v>44558</v>
      </c>
      <c r="H1579" s="25" t="s">
        <v>1331</v>
      </c>
      <c r="J1579" s="25" t="s">
        <v>1332</v>
      </c>
      <c r="L1579" s="25" t="s">
        <v>1333</v>
      </c>
      <c r="M1579" s="25" t="s">
        <v>923</v>
      </c>
      <c r="N1579">
        <v>0.85270000000000001</v>
      </c>
      <c r="R1579">
        <v>1000000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15000</v>
      </c>
      <c r="AA1579">
        <v>30000</v>
      </c>
      <c r="AB1579">
        <v>3000</v>
      </c>
      <c r="AC1579">
        <v>0</v>
      </c>
      <c r="AD1579">
        <v>15000</v>
      </c>
      <c r="AE1579">
        <v>30000</v>
      </c>
      <c r="AF1579">
        <v>3000</v>
      </c>
      <c r="AH1579">
        <v>2007</v>
      </c>
      <c r="AI1579" s="25" t="s">
        <v>135</v>
      </c>
      <c r="AJ1579" t="s">
        <v>1337</v>
      </c>
      <c r="AK1579" s="11">
        <v>5478</v>
      </c>
      <c r="AL1579" s="11">
        <v>0</v>
      </c>
      <c r="AM1579" s="11">
        <v>11</v>
      </c>
      <c r="AN1579" s="11">
        <v>11</v>
      </c>
      <c r="AO1579" s="11">
        <v>0</v>
      </c>
      <c r="AP1579" s="11">
        <v>5500</v>
      </c>
      <c r="AQ1579" s="10">
        <v>15</v>
      </c>
      <c r="AR1579" s="11">
        <f t="shared" si="274"/>
        <v>825</v>
      </c>
      <c r="AS1579" s="13">
        <v>44408</v>
      </c>
      <c r="AT1579" s="10">
        <f t="shared" si="275"/>
        <v>215</v>
      </c>
      <c r="AU1579" s="15"/>
      <c r="AV1579" s="11">
        <f t="shared" si="231"/>
        <v>3239.73</v>
      </c>
      <c r="AW1579" s="25" t="s">
        <v>985</v>
      </c>
      <c r="AY1579" s="16">
        <v>44408</v>
      </c>
      <c r="AZ1579" s="25" t="s">
        <v>986</v>
      </c>
      <c r="BA1579" s="25"/>
      <c r="BH1579" s="25" t="s">
        <v>1332</v>
      </c>
      <c r="BJ1579" s="25" t="s">
        <v>1333</v>
      </c>
      <c r="BK1579" s="25" t="s">
        <v>923</v>
      </c>
      <c r="BL1579">
        <v>0.85270000000000001</v>
      </c>
      <c r="BM1579" s="25" t="s">
        <v>84</v>
      </c>
      <c r="BR1579" s="25">
        <v>5</v>
      </c>
      <c r="BS1579" s="25" t="s">
        <v>728</v>
      </c>
    </row>
    <row r="1580" spans="2:71">
      <c r="B1580" s="46" t="s">
        <v>1330</v>
      </c>
      <c r="C1580" s="25" t="s">
        <v>73</v>
      </c>
      <c r="E1580" s="41">
        <v>44193</v>
      </c>
      <c r="F1580" s="41">
        <v>44193</v>
      </c>
      <c r="G1580" s="41">
        <v>44558</v>
      </c>
      <c r="H1580" s="25" t="s">
        <v>1331</v>
      </c>
      <c r="J1580" s="25" t="s">
        <v>1332</v>
      </c>
      <c r="L1580" s="25" t="s">
        <v>1333</v>
      </c>
      <c r="M1580" s="25" t="s">
        <v>923</v>
      </c>
      <c r="N1580">
        <v>0.85270000000000001</v>
      </c>
      <c r="R1580">
        <v>1000000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15000</v>
      </c>
      <c r="AA1580">
        <v>30000</v>
      </c>
      <c r="AB1580">
        <v>3000</v>
      </c>
      <c r="AC1580">
        <v>0</v>
      </c>
      <c r="AD1580">
        <v>15000</v>
      </c>
      <c r="AE1580">
        <v>30000</v>
      </c>
      <c r="AF1580">
        <v>3000</v>
      </c>
      <c r="AH1580">
        <v>2002</v>
      </c>
      <c r="AI1580" s="25" t="s">
        <v>81</v>
      </c>
      <c r="AJ1580" t="s">
        <v>1338</v>
      </c>
      <c r="AK1580" s="11">
        <v>5478</v>
      </c>
      <c r="AL1580" s="11">
        <v>0</v>
      </c>
      <c r="AM1580" s="11">
        <v>11</v>
      </c>
      <c r="AN1580" s="11">
        <v>11</v>
      </c>
      <c r="AO1580" s="11">
        <v>0</v>
      </c>
      <c r="AP1580" s="11">
        <v>5500</v>
      </c>
      <c r="AQ1580" s="10">
        <v>15</v>
      </c>
      <c r="AR1580" s="11">
        <f t="shared" si="274"/>
        <v>825</v>
      </c>
      <c r="AS1580" s="13">
        <v>44408</v>
      </c>
      <c r="AT1580" s="10">
        <f t="shared" si="275"/>
        <v>215</v>
      </c>
      <c r="AU1580" s="15"/>
      <c r="AV1580" s="11">
        <f t="shared" si="231"/>
        <v>3239.73</v>
      </c>
      <c r="AW1580" s="25" t="s">
        <v>985</v>
      </c>
      <c r="AY1580" s="16">
        <v>44408</v>
      </c>
      <c r="AZ1580" s="25" t="s">
        <v>986</v>
      </c>
      <c r="BA1580" s="25"/>
      <c r="BH1580" s="25" t="s">
        <v>1332</v>
      </c>
      <c r="BJ1580" s="25" t="s">
        <v>1333</v>
      </c>
      <c r="BK1580" s="25" t="s">
        <v>923</v>
      </c>
      <c r="BL1580">
        <v>0.85270000000000001</v>
      </c>
      <c r="BM1580" s="25" t="s">
        <v>84</v>
      </c>
      <c r="BR1580" s="25">
        <v>5</v>
      </c>
      <c r="BS1580" s="25" t="s">
        <v>728</v>
      </c>
    </row>
    <row r="1581" spans="2:71">
      <c r="B1581" s="46" t="s">
        <v>1330</v>
      </c>
      <c r="C1581" s="25" t="s">
        <v>73</v>
      </c>
      <c r="E1581" s="41">
        <v>44193</v>
      </c>
      <c r="F1581" s="41">
        <v>44193</v>
      </c>
      <c r="G1581" s="41">
        <v>44558</v>
      </c>
      <c r="H1581" s="25" t="s">
        <v>1331</v>
      </c>
      <c r="J1581" s="25" t="s">
        <v>1332</v>
      </c>
      <c r="L1581" s="25" t="s">
        <v>1333</v>
      </c>
      <c r="M1581" s="25" t="s">
        <v>923</v>
      </c>
      <c r="N1581">
        <v>0.85270000000000001</v>
      </c>
      <c r="R1581">
        <v>1000000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15000</v>
      </c>
      <c r="AA1581">
        <v>30000</v>
      </c>
      <c r="AB1581">
        <v>3000</v>
      </c>
      <c r="AC1581">
        <v>0</v>
      </c>
      <c r="AD1581">
        <v>15000</v>
      </c>
      <c r="AE1581">
        <v>30000</v>
      </c>
      <c r="AF1581">
        <v>3000</v>
      </c>
      <c r="AH1581">
        <v>2008</v>
      </c>
      <c r="AI1581" s="25" t="s">
        <v>110</v>
      </c>
      <c r="AJ1581" t="s">
        <v>1339</v>
      </c>
      <c r="AK1581" s="11">
        <v>5478</v>
      </c>
      <c r="AL1581" s="11">
        <v>0</v>
      </c>
      <c r="AM1581" s="11">
        <v>11</v>
      </c>
      <c r="AN1581" s="11">
        <v>11</v>
      </c>
      <c r="AO1581" s="11">
        <v>0</v>
      </c>
      <c r="AP1581" s="11">
        <v>5500</v>
      </c>
      <c r="AQ1581" s="10">
        <v>15</v>
      </c>
      <c r="AR1581" s="11">
        <f t="shared" si="274"/>
        <v>825</v>
      </c>
      <c r="AS1581" s="13">
        <v>44408</v>
      </c>
      <c r="AT1581" s="10">
        <f t="shared" si="275"/>
        <v>215</v>
      </c>
      <c r="AU1581" s="15"/>
      <c r="AV1581" s="11">
        <f t="shared" si="231"/>
        <v>3239.73</v>
      </c>
      <c r="AW1581" s="25" t="s">
        <v>985</v>
      </c>
      <c r="AY1581" s="16">
        <v>44408</v>
      </c>
      <c r="AZ1581" s="25" t="s">
        <v>986</v>
      </c>
      <c r="BA1581" s="25"/>
      <c r="BH1581" s="25" t="s">
        <v>1332</v>
      </c>
      <c r="BJ1581" s="25" t="s">
        <v>1333</v>
      </c>
      <c r="BK1581" s="25" t="s">
        <v>923</v>
      </c>
      <c r="BL1581">
        <v>0.85270000000000001</v>
      </c>
      <c r="BM1581" s="25" t="s">
        <v>84</v>
      </c>
      <c r="BR1581" s="25">
        <v>5</v>
      </c>
      <c r="BS1581" s="25" t="s">
        <v>728</v>
      </c>
    </row>
    <row r="1582" spans="2:71">
      <c r="B1582" s="46" t="s">
        <v>1330</v>
      </c>
      <c r="C1582" s="25" t="s">
        <v>96</v>
      </c>
      <c r="D1582">
        <v>1</v>
      </c>
      <c r="E1582" s="41">
        <v>44251</v>
      </c>
      <c r="F1582" s="41">
        <v>44193</v>
      </c>
      <c r="G1582" s="41">
        <v>44558</v>
      </c>
      <c r="H1582" s="25" t="s">
        <v>1331</v>
      </c>
      <c r="J1582" s="25" t="s">
        <v>1332</v>
      </c>
      <c r="L1582" s="25" t="s">
        <v>1333</v>
      </c>
      <c r="M1582" s="25" t="s">
        <v>923</v>
      </c>
      <c r="N1582">
        <v>0.85270000000000001</v>
      </c>
      <c r="R1582">
        <v>1000000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15000</v>
      </c>
      <c r="AA1582">
        <v>30000</v>
      </c>
      <c r="AB1582">
        <v>3000</v>
      </c>
      <c r="AC1582">
        <v>0</v>
      </c>
      <c r="AD1582">
        <v>15000</v>
      </c>
      <c r="AE1582">
        <v>30000</v>
      </c>
      <c r="AF1582">
        <v>3000</v>
      </c>
      <c r="AH1582">
        <v>2008</v>
      </c>
      <c r="AI1582" s="25" t="s">
        <v>90</v>
      </c>
      <c r="AJ1582" t="s">
        <v>1334</v>
      </c>
      <c r="AK1582" s="11">
        <v>-4605.84</v>
      </c>
      <c r="AL1582" s="11">
        <v>0</v>
      </c>
      <c r="AM1582" s="11">
        <v>-9.25</v>
      </c>
      <c r="AN1582" s="11">
        <v>-9.25</v>
      </c>
      <c r="AO1582" s="11">
        <v>0</v>
      </c>
      <c r="AP1582" s="11">
        <v>-4624.34</v>
      </c>
      <c r="AQ1582" s="10">
        <v>15</v>
      </c>
      <c r="AR1582" s="11">
        <f t="shared" ref="AR1582:AR1583" si="276">AP1582*AQ1582%</f>
        <v>-693.65099999999995</v>
      </c>
      <c r="AS1582" s="13">
        <v>44408</v>
      </c>
      <c r="AT1582" s="10">
        <f t="shared" ref="AT1582:AT1583" si="277">AS1582-E1582</f>
        <v>157</v>
      </c>
      <c r="AU1582" s="15"/>
      <c r="AV1582" s="11">
        <f t="shared" si="231"/>
        <v>-1989.1</v>
      </c>
      <c r="AW1582" s="25" t="s">
        <v>985</v>
      </c>
      <c r="AY1582" s="16">
        <v>44408</v>
      </c>
      <c r="AZ1582" s="25" t="s">
        <v>986</v>
      </c>
      <c r="BA1582" s="25"/>
      <c r="BH1582" s="25" t="s">
        <v>1332</v>
      </c>
      <c r="BJ1582" s="25" t="s">
        <v>1333</v>
      </c>
      <c r="BK1582" s="25" t="s">
        <v>923</v>
      </c>
      <c r="BL1582">
        <v>0.85270000000000001</v>
      </c>
      <c r="BM1582" s="25" t="s">
        <v>84</v>
      </c>
      <c r="BR1582" s="25">
        <v>5</v>
      </c>
      <c r="BS1582" s="25" t="s">
        <v>728</v>
      </c>
    </row>
    <row r="1583" spans="2:71">
      <c r="B1583" s="46" t="s">
        <v>1330</v>
      </c>
      <c r="C1583" s="25" t="s">
        <v>96</v>
      </c>
      <c r="D1583">
        <v>1</v>
      </c>
      <c r="E1583" s="41">
        <v>44251</v>
      </c>
      <c r="F1583" s="41">
        <v>44193</v>
      </c>
      <c r="G1583" s="41">
        <v>44558</v>
      </c>
      <c r="H1583" s="25" t="s">
        <v>1331</v>
      </c>
      <c r="J1583" s="25" t="s">
        <v>1332</v>
      </c>
      <c r="L1583" s="25" t="s">
        <v>1333</v>
      </c>
      <c r="M1583" s="25" t="s">
        <v>923</v>
      </c>
      <c r="N1583">
        <v>0.85270000000000001</v>
      </c>
      <c r="R1583">
        <v>1000000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15000</v>
      </c>
      <c r="AA1583">
        <v>30000</v>
      </c>
      <c r="AB1583">
        <v>3000</v>
      </c>
      <c r="AC1583">
        <v>0</v>
      </c>
      <c r="AD1583">
        <v>15000</v>
      </c>
      <c r="AE1583">
        <v>30000</v>
      </c>
      <c r="AF1583">
        <v>3000</v>
      </c>
      <c r="AH1583">
        <v>2010</v>
      </c>
      <c r="AI1583" s="25" t="s">
        <v>81</v>
      </c>
      <c r="AJ1583" t="s">
        <v>1424</v>
      </c>
      <c r="AK1583" s="11">
        <v>4605.84</v>
      </c>
      <c r="AL1583" s="11">
        <v>0</v>
      </c>
      <c r="AM1583" s="11">
        <v>9.25</v>
      </c>
      <c r="AN1583" s="11">
        <v>9.25</v>
      </c>
      <c r="AO1583" s="11">
        <v>0</v>
      </c>
      <c r="AP1583" s="11">
        <v>4624.34</v>
      </c>
      <c r="AQ1583" s="10">
        <v>15</v>
      </c>
      <c r="AR1583" s="11">
        <f t="shared" si="276"/>
        <v>693.65099999999995</v>
      </c>
      <c r="AS1583" s="13">
        <v>44408</v>
      </c>
      <c r="AT1583" s="10">
        <f t="shared" si="277"/>
        <v>157</v>
      </c>
      <c r="AU1583" s="15"/>
      <c r="AV1583" s="11">
        <f t="shared" si="231"/>
        <v>1989.1</v>
      </c>
      <c r="AW1583" s="25" t="s">
        <v>985</v>
      </c>
      <c r="AY1583" s="16">
        <v>44408</v>
      </c>
      <c r="AZ1583" s="25" t="s">
        <v>986</v>
      </c>
      <c r="BA1583" s="25"/>
      <c r="BH1583" s="25" t="s">
        <v>1332</v>
      </c>
      <c r="BJ1583" s="25" t="s">
        <v>1333</v>
      </c>
      <c r="BK1583" s="25" t="s">
        <v>923</v>
      </c>
      <c r="BL1583">
        <v>0.85270000000000001</v>
      </c>
      <c r="BM1583" s="25" t="s">
        <v>84</v>
      </c>
      <c r="BR1583" s="25">
        <v>5</v>
      </c>
      <c r="BS1583" s="25" t="s">
        <v>728</v>
      </c>
    </row>
    <row r="1584" spans="2:71">
      <c r="B1584" s="46" t="s">
        <v>1330</v>
      </c>
      <c r="C1584" s="25" t="s">
        <v>96</v>
      </c>
      <c r="D1584">
        <v>3</v>
      </c>
      <c r="E1584" s="41">
        <v>44256</v>
      </c>
      <c r="F1584" s="41">
        <v>44193</v>
      </c>
      <c r="G1584" s="41">
        <v>44558</v>
      </c>
      <c r="H1584" s="25" t="s">
        <v>1331</v>
      </c>
      <c r="J1584" s="25" t="s">
        <v>1332</v>
      </c>
      <c r="L1584" s="25" t="s">
        <v>1333</v>
      </c>
      <c r="M1584" s="25" t="s">
        <v>923</v>
      </c>
      <c r="N1584">
        <v>0.85270000000000001</v>
      </c>
      <c r="R1584">
        <v>1000000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15000</v>
      </c>
      <c r="AA1584">
        <v>30000</v>
      </c>
      <c r="AB1584">
        <v>3000</v>
      </c>
      <c r="AC1584">
        <v>0</v>
      </c>
      <c r="AD1584">
        <v>15000</v>
      </c>
      <c r="AE1584">
        <v>30000</v>
      </c>
      <c r="AF1584">
        <v>3000</v>
      </c>
      <c r="AH1584">
        <v>2002</v>
      </c>
      <c r="AI1584" s="25" t="s">
        <v>81</v>
      </c>
      <c r="AJ1584" t="s">
        <v>1338</v>
      </c>
      <c r="AK1584" s="11">
        <v>-4532.4799999999996</v>
      </c>
      <c r="AL1584" s="11">
        <v>0</v>
      </c>
      <c r="AM1584" s="11">
        <v>-9.1</v>
      </c>
      <c r="AN1584" s="11">
        <v>-9.1</v>
      </c>
      <c r="AO1584" s="11">
        <v>0</v>
      </c>
      <c r="AP1584" s="11">
        <v>-4550.68</v>
      </c>
      <c r="AQ1584" s="10">
        <v>15</v>
      </c>
      <c r="AR1584" s="11">
        <f t="shared" ref="AR1584:AR1587" si="278">AP1584*AQ1584%</f>
        <v>-682.60199999999998</v>
      </c>
      <c r="AS1584" s="13">
        <v>44408</v>
      </c>
      <c r="AT1584" s="10">
        <f t="shared" ref="AT1584:AT1587" si="279">AS1584-E1584</f>
        <v>152</v>
      </c>
      <c r="AU1584" s="15"/>
      <c r="AV1584" s="11">
        <f t="shared" si="231"/>
        <v>-1895.08</v>
      </c>
      <c r="AW1584" s="25" t="s">
        <v>985</v>
      </c>
      <c r="AY1584" s="16">
        <v>44408</v>
      </c>
      <c r="AZ1584" s="25" t="s">
        <v>986</v>
      </c>
      <c r="BA1584" s="25"/>
      <c r="BH1584" s="25" t="s">
        <v>1332</v>
      </c>
      <c r="BJ1584" s="25" t="s">
        <v>1333</v>
      </c>
      <c r="BK1584" s="25" t="s">
        <v>923</v>
      </c>
      <c r="BL1584">
        <v>0.85270000000000001</v>
      </c>
      <c r="BM1584" s="25" t="s">
        <v>84</v>
      </c>
      <c r="BR1584" s="25">
        <v>5</v>
      </c>
      <c r="BS1584" s="25" t="s">
        <v>728</v>
      </c>
    </row>
    <row r="1585" spans="2:71">
      <c r="B1585" s="46" t="s">
        <v>1330</v>
      </c>
      <c r="C1585" s="25" t="s">
        <v>96</v>
      </c>
      <c r="D1585">
        <v>3</v>
      </c>
      <c r="E1585" s="41">
        <v>44256</v>
      </c>
      <c r="F1585" s="41">
        <v>44193</v>
      </c>
      <c r="G1585" s="41">
        <v>44558</v>
      </c>
      <c r="H1585" s="25" t="s">
        <v>1331</v>
      </c>
      <c r="J1585" s="25" t="s">
        <v>1332</v>
      </c>
      <c r="L1585" s="25" t="s">
        <v>1333</v>
      </c>
      <c r="M1585" s="25" t="s">
        <v>923</v>
      </c>
      <c r="N1585">
        <v>0.85270000000000001</v>
      </c>
      <c r="R1585">
        <v>1000000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15000</v>
      </c>
      <c r="AA1585">
        <v>30000</v>
      </c>
      <c r="AB1585">
        <v>3000</v>
      </c>
      <c r="AC1585">
        <v>0</v>
      </c>
      <c r="AD1585">
        <v>15000</v>
      </c>
      <c r="AE1585">
        <v>30000</v>
      </c>
      <c r="AF1585">
        <v>3000</v>
      </c>
      <c r="AH1585">
        <v>2008</v>
      </c>
      <c r="AI1585" s="25" t="s">
        <v>90</v>
      </c>
      <c r="AJ1585" t="s">
        <v>1335</v>
      </c>
      <c r="AK1585" s="11">
        <v>-4532.4799999999996</v>
      </c>
      <c r="AL1585" s="11">
        <v>0</v>
      </c>
      <c r="AM1585" s="11">
        <v>-9.1</v>
      </c>
      <c r="AN1585" s="11">
        <v>-9.1</v>
      </c>
      <c r="AO1585" s="11">
        <v>0</v>
      </c>
      <c r="AP1585" s="11">
        <v>-4550.68</v>
      </c>
      <c r="AQ1585" s="10">
        <v>15</v>
      </c>
      <c r="AR1585" s="11">
        <f t="shared" si="278"/>
        <v>-682.60199999999998</v>
      </c>
      <c r="AS1585" s="13">
        <v>44408</v>
      </c>
      <c r="AT1585" s="10">
        <f t="shared" si="279"/>
        <v>152</v>
      </c>
      <c r="AU1585" s="15"/>
      <c r="AV1585" s="11">
        <f t="shared" si="231"/>
        <v>-1895.08</v>
      </c>
      <c r="AW1585" s="25" t="s">
        <v>985</v>
      </c>
      <c r="AY1585" s="16">
        <v>44408</v>
      </c>
      <c r="AZ1585" s="25" t="s">
        <v>986</v>
      </c>
      <c r="BA1585" s="25"/>
      <c r="BH1585" s="25" t="s">
        <v>1332</v>
      </c>
      <c r="BJ1585" s="25" t="s">
        <v>1333</v>
      </c>
      <c r="BK1585" s="25" t="s">
        <v>923</v>
      </c>
      <c r="BL1585">
        <v>0.85270000000000001</v>
      </c>
      <c r="BM1585" s="25" t="s">
        <v>84</v>
      </c>
      <c r="BR1585" s="25">
        <v>5</v>
      </c>
      <c r="BS1585" s="25" t="s">
        <v>728</v>
      </c>
    </row>
    <row r="1586" spans="2:71">
      <c r="B1586" s="46" t="s">
        <v>1330</v>
      </c>
      <c r="C1586" s="25" t="s">
        <v>96</v>
      </c>
      <c r="D1586">
        <v>3</v>
      </c>
      <c r="E1586" s="41">
        <v>44256</v>
      </c>
      <c r="F1586" s="41">
        <v>44193</v>
      </c>
      <c r="G1586" s="41">
        <v>44558</v>
      </c>
      <c r="H1586" s="25" t="s">
        <v>1331</v>
      </c>
      <c r="J1586" s="25" t="s">
        <v>1332</v>
      </c>
      <c r="L1586" s="25" t="s">
        <v>1333</v>
      </c>
      <c r="M1586" s="25" t="s">
        <v>923</v>
      </c>
      <c r="N1586">
        <v>0.85270000000000001</v>
      </c>
      <c r="R1586">
        <v>1000000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15000</v>
      </c>
      <c r="AA1586">
        <v>30000</v>
      </c>
      <c r="AB1586">
        <v>3000</v>
      </c>
      <c r="AC1586">
        <v>0</v>
      </c>
      <c r="AD1586">
        <v>15000</v>
      </c>
      <c r="AE1586">
        <v>30000</v>
      </c>
      <c r="AF1586">
        <v>3000</v>
      </c>
      <c r="AH1586">
        <v>2012</v>
      </c>
      <c r="AI1586" s="25" t="s">
        <v>90</v>
      </c>
      <c r="AJ1586" t="s">
        <v>1721</v>
      </c>
      <c r="AK1586" s="11">
        <v>4532.4799999999996</v>
      </c>
      <c r="AL1586" s="11">
        <v>0</v>
      </c>
      <c r="AM1586" s="11">
        <v>9.1</v>
      </c>
      <c r="AN1586" s="11">
        <v>9.1</v>
      </c>
      <c r="AO1586" s="11">
        <v>0</v>
      </c>
      <c r="AP1586" s="11">
        <v>4550.68</v>
      </c>
      <c r="AQ1586" s="10">
        <v>15</v>
      </c>
      <c r="AR1586" s="11">
        <f t="shared" si="278"/>
        <v>682.60199999999998</v>
      </c>
      <c r="AS1586" s="13">
        <v>44408</v>
      </c>
      <c r="AT1586" s="10">
        <f t="shared" si="279"/>
        <v>152</v>
      </c>
      <c r="AU1586" s="15"/>
      <c r="AV1586" s="11">
        <f t="shared" ref="AV1586:AV1592" si="280">ROUND(AP1586/365*AT1586,2)</f>
        <v>1895.08</v>
      </c>
      <c r="AW1586" s="25" t="s">
        <v>985</v>
      </c>
      <c r="AY1586" s="16">
        <v>44408</v>
      </c>
      <c r="AZ1586" s="25" t="s">
        <v>986</v>
      </c>
      <c r="BA1586" s="25"/>
      <c r="BH1586" s="25" t="s">
        <v>1332</v>
      </c>
      <c r="BJ1586" s="25" t="s">
        <v>1333</v>
      </c>
      <c r="BK1586" s="25" t="s">
        <v>923</v>
      </c>
      <c r="BL1586">
        <v>0.85270000000000001</v>
      </c>
      <c r="BM1586" s="25" t="s">
        <v>84</v>
      </c>
      <c r="BR1586" s="25">
        <v>5</v>
      </c>
      <c r="BS1586" s="25" t="s">
        <v>728</v>
      </c>
    </row>
    <row r="1587" spans="2:71">
      <c r="B1587" s="46" t="s">
        <v>1330</v>
      </c>
      <c r="C1587" s="25" t="s">
        <v>96</v>
      </c>
      <c r="D1587">
        <v>3</v>
      </c>
      <c r="E1587" s="41">
        <v>44256</v>
      </c>
      <c r="F1587" s="41">
        <v>44193</v>
      </c>
      <c r="G1587" s="41">
        <v>44558</v>
      </c>
      <c r="H1587" s="25" t="s">
        <v>1331</v>
      </c>
      <c r="J1587" s="25" t="s">
        <v>1332</v>
      </c>
      <c r="L1587" s="25" t="s">
        <v>1333</v>
      </c>
      <c r="M1587" s="25" t="s">
        <v>923</v>
      </c>
      <c r="N1587">
        <v>0.85270000000000001</v>
      </c>
      <c r="R1587">
        <v>1000000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15000</v>
      </c>
      <c r="AA1587">
        <v>30000</v>
      </c>
      <c r="AB1587">
        <v>3000</v>
      </c>
      <c r="AC1587">
        <v>0</v>
      </c>
      <c r="AD1587">
        <v>15000</v>
      </c>
      <c r="AE1587">
        <v>30000</v>
      </c>
      <c r="AF1587">
        <v>3000</v>
      </c>
      <c r="AH1587">
        <v>2008</v>
      </c>
      <c r="AI1587" s="25" t="s">
        <v>90</v>
      </c>
      <c r="AJ1587" t="s">
        <v>1334</v>
      </c>
      <c r="AK1587" s="11">
        <v>4532.4799999999996</v>
      </c>
      <c r="AL1587" s="11">
        <v>0</v>
      </c>
      <c r="AM1587" s="11">
        <v>9.1</v>
      </c>
      <c r="AN1587" s="11">
        <v>9.1</v>
      </c>
      <c r="AO1587" s="11">
        <v>0</v>
      </c>
      <c r="AP1587" s="11">
        <v>4550.68</v>
      </c>
      <c r="AQ1587" s="10">
        <v>15</v>
      </c>
      <c r="AR1587" s="11">
        <f t="shared" si="278"/>
        <v>682.60199999999998</v>
      </c>
      <c r="AS1587" s="13">
        <v>44408</v>
      </c>
      <c r="AT1587" s="10">
        <f t="shared" si="279"/>
        <v>152</v>
      </c>
      <c r="AU1587" s="15"/>
      <c r="AV1587" s="11">
        <f t="shared" si="280"/>
        <v>1895.08</v>
      </c>
      <c r="AW1587" s="25" t="s">
        <v>985</v>
      </c>
      <c r="AY1587" s="16">
        <v>44408</v>
      </c>
      <c r="AZ1587" s="25" t="s">
        <v>986</v>
      </c>
      <c r="BA1587" s="25"/>
      <c r="BH1587" s="25" t="s">
        <v>1332</v>
      </c>
      <c r="BJ1587" s="25" t="s">
        <v>1333</v>
      </c>
      <c r="BK1587" s="25" t="s">
        <v>923</v>
      </c>
      <c r="BL1587">
        <v>0.85270000000000001</v>
      </c>
      <c r="BM1587" s="25" t="s">
        <v>84</v>
      </c>
      <c r="BR1587" s="25">
        <v>5</v>
      </c>
      <c r="BS1587" s="25" t="s">
        <v>728</v>
      </c>
    </row>
    <row r="1588" spans="2:71">
      <c r="B1588" s="46" t="s">
        <v>1330</v>
      </c>
      <c r="C1588" s="25" t="s">
        <v>96</v>
      </c>
      <c r="D1588">
        <v>4</v>
      </c>
      <c r="E1588" s="41">
        <v>44354</v>
      </c>
      <c r="F1588" s="41">
        <v>44193</v>
      </c>
      <c r="G1588" s="41">
        <v>44558</v>
      </c>
      <c r="H1588" s="25" t="s">
        <v>1331</v>
      </c>
      <c r="J1588" s="25" t="s">
        <v>1332</v>
      </c>
      <c r="L1588" s="25" t="s">
        <v>1333</v>
      </c>
      <c r="M1588" s="25" t="s">
        <v>923</v>
      </c>
      <c r="N1588">
        <v>0.85270000000000001</v>
      </c>
      <c r="R1588">
        <v>1000000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15000</v>
      </c>
      <c r="AA1588">
        <v>30000</v>
      </c>
      <c r="AB1588">
        <v>3000</v>
      </c>
      <c r="AC1588">
        <v>0</v>
      </c>
      <c r="AD1588">
        <v>15000</v>
      </c>
      <c r="AE1588">
        <v>30000</v>
      </c>
      <c r="AF1588">
        <v>3000</v>
      </c>
      <c r="AH1588">
        <v>2010</v>
      </c>
      <c r="AI1588" s="25" t="s">
        <v>81</v>
      </c>
      <c r="AJ1588" t="s">
        <v>1424</v>
      </c>
      <c r="AK1588" s="11">
        <v>-3061.68</v>
      </c>
      <c r="AL1588" s="11">
        <v>0</v>
      </c>
      <c r="AM1588" s="11">
        <v>-6.15</v>
      </c>
      <c r="AN1588" s="11">
        <v>-6.15</v>
      </c>
      <c r="AO1588" s="11">
        <v>0</v>
      </c>
      <c r="AP1588" s="11">
        <v>-3073.98</v>
      </c>
      <c r="AQ1588" s="10">
        <v>15</v>
      </c>
      <c r="AR1588" s="11">
        <f t="shared" ref="AR1588:AR1591" si="281">AP1588*AQ1588%</f>
        <v>-461.09699999999998</v>
      </c>
      <c r="AS1588" s="13">
        <v>44408</v>
      </c>
      <c r="AT1588" s="10">
        <f t="shared" ref="AT1588:AT1591" si="282">AS1588-E1588</f>
        <v>54</v>
      </c>
      <c r="AU1588" s="15"/>
      <c r="AV1588" s="11">
        <f t="shared" si="280"/>
        <v>-454.78</v>
      </c>
      <c r="AW1588" s="25" t="s">
        <v>985</v>
      </c>
      <c r="AY1588" s="16">
        <v>44408</v>
      </c>
      <c r="AZ1588" s="25" t="s">
        <v>986</v>
      </c>
      <c r="BA1588" s="25"/>
      <c r="BH1588" s="25" t="s">
        <v>1332</v>
      </c>
      <c r="BJ1588" s="25" t="s">
        <v>1333</v>
      </c>
      <c r="BK1588" s="25" t="s">
        <v>923</v>
      </c>
      <c r="BL1588">
        <v>0.85270000000000001</v>
      </c>
      <c r="BM1588" s="25" t="s">
        <v>84</v>
      </c>
      <c r="BR1588" s="25">
        <v>5</v>
      </c>
      <c r="BS1588" s="25" t="s">
        <v>728</v>
      </c>
    </row>
    <row r="1589" spans="2:71">
      <c r="B1589" s="46" t="s">
        <v>1330</v>
      </c>
      <c r="C1589" s="25" t="s">
        <v>96</v>
      </c>
      <c r="D1589">
        <v>4</v>
      </c>
      <c r="E1589" s="41">
        <v>44354</v>
      </c>
      <c r="F1589" s="41">
        <v>44193</v>
      </c>
      <c r="G1589" s="41">
        <v>44558</v>
      </c>
      <c r="H1589" s="25" t="s">
        <v>1331</v>
      </c>
      <c r="J1589" s="25" t="s">
        <v>1332</v>
      </c>
      <c r="L1589" s="25" t="s">
        <v>1333</v>
      </c>
      <c r="M1589" s="25" t="s">
        <v>923</v>
      </c>
      <c r="N1589">
        <v>0.85270000000000001</v>
      </c>
      <c r="R1589">
        <v>1000000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15000</v>
      </c>
      <c r="AA1589">
        <v>30000</v>
      </c>
      <c r="AB1589">
        <v>3000</v>
      </c>
      <c r="AC1589">
        <v>0</v>
      </c>
      <c r="AD1589">
        <v>15000</v>
      </c>
      <c r="AE1589">
        <v>30000</v>
      </c>
      <c r="AF1589">
        <v>3000</v>
      </c>
      <c r="AH1589">
        <v>2008</v>
      </c>
      <c r="AI1589" s="25" t="s">
        <v>90</v>
      </c>
      <c r="AJ1589" t="s">
        <v>1335</v>
      </c>
      <c r="AK1589" s="11">
        <v>3061.68</v>
      </c>
      <c r="AL1589" s="11">
        <v>0</v>
      </c>
      <c r="AM1589" s="11">
        <v>6.15</v>
      </c>
      <c r="AN1589" s="11">
        <v>6.15</v>
      </c>
      <c r="AO1589" s="11">
        <v>0</v>
      </c>
      <c r="AP1589" s="11">
        <v>3073.98</v>
      </c>
      <c r="AQ1589" s="10">
        <v>15</v>
      </c>
      <c r="AR1589" s="11">
        <f t="shared" si="281"/>
        <v>461.09699999999998</v>
      </c>
      <c r="AS1589" s="13">
        <v>44408</v>
      </c>
      <c r="AT1589" s="10">
        <f t="shared" si="282"/>
        <v>54</v>
      </c>
      <c r="AU1589" s="15"/>
      <c r="AV1589" s="11">
        <f t="shared" si="280"/>
        <v>454.78</v>
      </c>
      <c r="AW1589" s="25" t="s">
        <v>985</v>
      </c>
      <c r="AY1589" s="16">
        <v>44408</v>
      </c>
      <c r="AZ1589" s="25" t="s">
        <v>986</v>
      </c>
      <c r="BA1589" s="25"/>
      <c r="BH1589" s="25" t="s">
        <v>1332</v>
      </c>
      <c r="BJ1589" s="25" t="s">
        <v>1333</v>
      </c>
      <c r="BK1589" s="25" t="s">
        <v>923</v>
      </c>
      <c r="BL1589">
        <v>0.85270000000000001</v>
      </c>
      <c r="BM1589" s="25" t="s">
        <v>84</v>
      </c>
      <c r="BR1589" s="25">
        <v>5</v>
      </c>
      <c r="BS1589" s="25" t="s">
        <v>728</v>
      </c>
    </row>
    <row r="1590" spans="2:71">
      <c r="B1590" s="46" t="s">
        <v>1330</v>
      </c>
      <c r="C1590" s="25" t="s">
        <v>96</v>
      </c>
      <c r="D1590">
        <v>5</v>
      </c>
      <c r="E1590" s="41">
        <v>44376</v>
      </c>
      <c r="F1590" s="41">
        <v>44193</v>
      </c>
      <c r="G1590" s="41">
        <v>44558</v>
      </c>
      <c r="H1590" s="25" t="s">
        <v>1331</v>
      </c>
      <c r="J1590" s="25" t="s">
        <v>1332</v>
      </c>
      <c r="L1590" s="25" t="s">
        <v>1333</v>
      </c>
      <c r="M1590" s="25" t="s">
        <v>923</v>
      </c>
      <c r="N1590">
        <v>0.85270000000000001</v>
      </c>
      <c r="R1590">
        <v>1000000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15000</v>
      </c>
      <c r="AA1590">
        <v>30000</v>
      </c>
      <c r="AB1590">
        <v>3000</v>
      </c>
      <c r="AC1590">
        <v>0</v>
      </c>
      <c r="AD1590">
        <v>15000</v>
      </c>
      <c r="AE1590">
        <v>30000</v>
      </c>
      <c r="AF1590">
        <v>3000</v>
      </c>
      <c r="AH1590">
        <v>2007</v>
      </c>
      <c r="AI1590" s="25" t="s">
        <v>135</v>
      </c>
      <c r="AJ1590" t="s">
        <v>1337</v>
      </c>
      <c r="AK1590" s="11">
        <v>-2731.5</v>
      </c>
      <c r="AL1590" s="11">
        <v>0</v>
      </c>
      <c r="AM1590" s="11">
        <v>-5.48</v>
      </c>
      <c r="AN1590" s="11">
        <v>-5.48</v>
      </c>
      <c r="AO1590" s="11">
        <v>0</v>
      </c>
      <c r="AP1590" s="11">
        <v>-2742.46</v>
      </c>
      <c r="AQ1590" s="10">
        <v>15</v>
      </c>
      <c r="AR1590" s="11">
        <f t="shared" si="281"/>
        <v>-411.36899999999997</v>
      </c>
      <c r="AS1590" s="13">
        <v>44408</v>
      </c>
      <c r="AT1590" s="10">
        <f t="shared" si="282"/>
        <v>32</v>
      </c>
      <c r="AU1590" s="15"/>
      <c r="AV1590" s="11">
        <f t="shared" si="280"/>
        <v>-240.43</v>
      </c>
      <c r="AW1590" s="25" t="s">
        <v>985</v>
      </c>
      <c r="AY1590" s="16">
        <v>44408</v>
      </c>
      <c r="AZ1590" s="25" t="s">
        <v>986</v>
      </c>
      <c r="BA1590" s="25"/>
      <c r="BH1590" s="25" t="s">
        <v>1332</v>
      </c>
      <c r="BJ1590" s="25" t="s">
        <v>1333</v>
      </c>
      <c r="BK1590" s="25" t="s">
        <v>923</v>
      </c>
      <c r="BL1590">
        <v>0.85270000000000001</v>
      </c>
      <c r="BM1590" s="25" t="s">
        <v>84</v>
      </c>
      <c r="BR1590" s="25">
        <v>5</v>
      </c>
      <c r="BS1590" s="25" t="s">
        <v>728</v>
      </c>
    </row>
    <row r="1591" spans="2:71">
      <c r="B1591" s="46" t="s">
        <v>1330</v>
      </c>
      <c r="C1591" s="25" t="s">
        <v>96</v>
      </c>
      <c r="D1591">
        <v>5</v>
      </c>
      <c r="E1591" s="41">
        <v>44376</v>
      </c>
      <c r="F1591" s="41">
        <v>44193</v>
      </c>
      <c r="G1591" s="41">
        <v>44558</v>
      </c>
      <c r="H1591" s="25" t="s">
        <v>1331</v>
      </c>
      <c r="J1591" s="25" t="s">
        <v>1332</v>
      </c>
      <c r="L1591" s="25" t="s">
        <v>1333</v>
      </c>
      <c r="M1591" s="25" t="s">
        <v>923</v>
      </c>
      <c r="N1591">
        <v>0.85270000000000001</v>
      </c>
      <c r="R1591">
        <v>1000000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15000</v>
      </c>
      <c r="AA1591">
        <v>30000</v>
      </c>
      <c r="AB1591">
        <v>3000</v>
      </c>
      <c r="AC1591">
        <v>0</v>
      </c>
      <c r="AD1591">
        <v>15000</v>
      </c>
      <c r="AE1591">
        <v>30000</v>
      </c>
      <c r="AF1591">
        <v>3000</v>
      </c>
      <c r="AH1591">
        <v>2002</v>
      </c>
      <c r="AI1591" s="25" t="s">
        <v>81</v>
      </c>
      <c r="AJ1591" t="s">
        <v>1338</v>
      </c>
      <c r="AK1591" s="11">
        <v>2731.5</v>
      </c>
      <c r="AL1591" s="11">
        <v>0</v>
      </c>
      <c r="AM1591" s="11">
        <v>5.48</v>
      </c>
      <c r="AN1591" s="11">
        <v>5.48</v>
      </c>
      <c r="AO1591" s="11">
        <v>0</v>
      </c>
      <c r="AP1591" s="11">
        <v>2742.46</v>
      </c>
      <c r="AQ1591" s="10">
        <v>15</v>
      </c>
      <c r="AR1591" s="11">
        <f t="shared" si="281"/>
        <v>411.36899999999997</v>
      </c>
      <c r="AS1591" s="13">
        <v>44408</v>
      </c>
      <c r="AT1591" s="10">
        <f t="shared" si="282"/>
        <v>32</v>
      </c>
      <c r="AU1591" s="15"/>
      <c r="AV1591" s="11">
        <f t="shared" si="280"/>
        <v>240.43</v>
      </c>
      <c r="AW1591" s="25" t="s">
        <v>985</v>
      </c>
      <c r="AY1591" s="16">
        <v>44408</v>
      </c>
      <c r="AZ1591" s="25" t="s">
        <v>986</v>
      </c>
      <c r="BA1591" s="25"/>
      <c r="BH1591" s="25" t="s">
        <v>1332</v>
      </c>
      <c r="BJ1591" s="25" t="s">
        <v>1333</v>
      </c>
      <c r="BK1591" s="25" t="s">
        <v>923</v>
      </c>
      <c r="BL1591">
        <v>0.85270000000000001</v>
      </c>
      <c r="BM1591" s="25" t="s">
        <v>84</v>
      </c>
      <c r="BR1591" s="25">
        <v>5</v>
      </c>
      <c r="BS1591" s="25" t="s">
        <v>728</v>
      </c>
    </row>
    <row r="1592" spans="2:71">
      <c r="B1592" s="46" t="s">
        <v>1340</v>
      </c>
      <c r="C1592" s="25" t="s">
        <v>73</v>
      </c>
      <c r="E1592" s="41">
        <v>44196</v>
      </c>
      <c r="F1592" s="41">
        <v>44196</v>
      </c>
      <c r="G1592" s="41">
        <v>44561</v>
      </c>
      <c r="H1592" s="25" t="s">
        <v>1341</v>
      </c>
      <c r="J1592" s="25" t="s">
        <v>1342</v>
      </c>
      <c r="L1592" s="25" t="s">
        <v>1343</v>
      </c>
      <c r="M1592" s="25" t="s">
        <v>303</v>
      </c>
      <c r="N1592">
        <v>92501</v>
      </c>
      <c r="R1592">
        <v>1000000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15000</v>
      </c>
      <c r="AA1592">
        <v>30000</v>
      </c>
      <c r="AB1592">
        <v>0</v>
      </c>
      <c r="AC1592">
        <v>0</v>
      </c>
      <c r="AD1592">
        <v>15000</v>
      </c>
      <c r="AE1592">
        <v>30000</v>
      </c>
      <c r="AF1592">
        <v>0</v>
      </c>
      <c r="AH1592">
        <v>2015</v>
      </c>
      <c r="AI1592" s="25" t="s">
        <v>94</v>
      </c>
      <c r="AJ1592" t="s">
        <v>1344</v>
      </c>
      <c r="AK1592" s="11">
        <v>6478</v>
      </c>
      <c r="AL1592" s="11">
        <v>0</v>
      </c>
      <c r="AM1592" s="11">
        <v>11</v>
      </c>
      <c r="AN1592" s="11">
        <v>11</v>
      </c>
      <c r="AO1592" s="11">
        <v>0</v>
      </c>
      <c r="AP1592" s="11">
        <v>6500</v>
      </c>
      <c r="AQ1592" s="10">
        <v>15</v>
      </c>
      <c r="AR1592" s="11">
        <f t="shared" ref="AR1592" si="283">AP1592*AQ1592%</f>
        <v>975</v>
      </c>
      <c r="AS1592" s="13">
        <v>44408</v>
      </c>
      <c r="AT1592" s="10">
        <f t="shared" ref="AT1592" si="284">AS1592-E1592</f>
        <v>212</v>
      </c>
      <c r="AU1592" s="15"/>
      <c r="AV1592" s="11">
        <f t="shared" si="280"/>
        <v>3775.34</v>
      </c>
      <c r="AW1592" s="25" t="s">
        <v>684</v>
      </c>
      <c r="AY1592" s="16">
        <v>44408</v>
      </c>
      <c r="AZ1592" s="25" t="s">
        <v>684</v>
      </c>
      <c r="BA1592" s="25"/>
      <c r="BH1592" s="25" t="s">
        <v>1342</v>
      </c>
      <c r="BJ1592" s="25" t="s">
        <v>1343</v>
      </c>
      <c r="BK1592" s="25" t="s">
        <v>303</v>
      </c>
      <c r="BL1592">
        <v>92501</v>
      </c>
      <c r="BM1592" s="25" t="s">
        <v>84</v>
      </c>
      <c r="BR1592" s="25">
        <v>2.35</v>
      </c>
      <c r="BS1592" s="25" t="s">
        <v>728</v>
      </c>
    </row>
    <row r="1593" spans="2:71">
      <c r="B1593" s="46" t="s">
        <v>1367</v>
      </c>
      <c r="C1593" s="25" t="s">
        <v>73</v>
      </c>
      <c r="E1593" s="41">
        <v>44207</v>
      </c>
      <c r="F1593" s="41">
        <v>44207</v>
      </c>
      <c r="G1593" s="41">
        <v>44572</v>
      </c>
      <c r="H1593" s="25" t="s">
        <v>1368</v>
      </c>
      <c r="J1593" s="25" t="s">
        <v>1369</v>
      </c>
      <c r="L1593" s="25" t="s">
        <v>1115</v>
      </c>
      <c r="M1593" s="25" t="s">
        <v>923</v>
      </c>
      <c r="N1593">
        <v>0.7712</v>
      </c>
      <c r="R1593">
        <v>100000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15000</v>
      </c>
      <c r="AA1593">
        <v>3000</v>
      </c>
      <c r="AB1593">
        <v>0</v>
      </c>
      <c r="AC1593">
        <v>0</v>
      </c>
      <c r="AD1593">
        <v>15000</v>
      </c>
      <c r="AE1593">
        <v>30000</v>
      </c>
      <c r="AF1593">
        <v>0</v>
      </c>
      <c r="AH1593">
        <v>2006</v>
      </c>
      <c r="AI1593" s="25" t="s">
        <v>135</v>
      </c>
      <c r="AJ1593" t="s">
        <v>1370</v>
      </c>
      <c r="AK1593" s="11">
        <v>5228</v>
      </c>
      <c r="AL1593" s="11">
        <v>0</v>
      </c>
      <c r="AM1593" s="11">
        <v>11</v>
      </c>
      <c r="AN1593" s="11">
        <v>11</v>
      </c>
      <c r="AO1593" s="11">
        <v>0</v>
      </c>
      <c r="AP1593" s="11">
        <v>5250</v>
      </c>
      <c r="AQ1593" s="10">
        <v>15</v>
      </c>
      <c r="AR1593" s="11">
        <f t="shared" ref="AR1593" si="285">AP1593*AQ1593%</f>
        <v>787.5</v>
      </c>
      <c r="AS1593" s="13">
        <v>44408</v>
      </c>
      <c r="AT1593" s="10">
        <f t="shared" ref="AT1593" si="286">AS1593-E1593</f>
        <v>201</v>
      </c>
      <c r="AU1593" s="15">
        <f t="shared" ref="AU1593:AU1594" si="287">AP1593</f>
        <v>5250</v>
      </c>
      <c r="AV1593" s="11"/>
      <c r="AW1593" s="25" t="s">
        <v>985</v>
      </c>
      <c r="AY1593" s="16">
        <v>44408</v>
      </c>
      <c r="AZ1593" s="25" t="s">
        <v>986</v>
      </c>
      <c r="BA1593" s="25"/>
      <c r="BH1593" s="25" t="s">
        <v>1369</v>
      </c>
      <c r="BJ1593" s="25" t="s">
        <v>1115</v>
      </c>
      <c r="BK1593" s="25" t="s">
        <v>923</v>
      </c>
      <c r="BL1593">
        <v>0.7712</v>
      </c>
      <c r="BM1593" s="25" t="s">
        <v>84</v>
      </c>
      <c r="BR1593" s="25">
        <v>5</v>
      </c>
      <c r="BS1593" s="25" t="s">
        <v>728</v>
      </c>
    </row>
    <row r="1594" spans="2:71">
      <c r="B1594" s="46" t="s">
        <v>1367</v>
      </c>
      <c r="C1594" s="25" t="s">
        <v>96</v>
      </c>
      <c r="D1594" t="s">
        <v>698</v>
      </c>
      <c r="E1594" s="41">
        <v>44277</v>
      </c>
      <c r="F1594" s="41">
        <v>44207</v>
      </c>
      <c r="G1594" s="41">
        <v>44572</v>
      </c>
      <c r="H1594" s="25" t="s">
        <v>1368</v>
      </c>
      <c r="J1594" s="25" t="s">
        <v>1369</v>
      </c>
      <c r="L1594" s="25" t="s">
        <v>1115</v>
      </c>
      <c r="M1594" s="25" t="s">
        <v>923</v>
      </c>
      <c r="N1594">
        <v>0.7712</v>
      </c>
      <c r="R1594">
        <v>100000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15000</v>
      </c>
      <c r="AA1594">
        <v>3000</v>
      </c>
      <c r="AB1594">
        <v>0</v>
      </c>
      <c r="AC1594">
        <v>0</v>
      </c>
      <c r="AD1594">
        <v>15000</v>
      </c>
      <c r="AE1594">
        <v>30000</v>
      </c>
      <c r="AF1594">
        <v>0</v>
      </c>
      <c r="AI1594" s="25"/>
      <c r="AK1594" s="11">
        <v>-3921</v>
      </c>
      <c r="AL1594" s="11">
        <v>0</v>
      </c>
      <c r="AM1594" s="11">
        <v>-8.25</v>
      </c>
      <c r="AN1594" s="11">
        <v>-8.25</v>
      </c>
      <c r="AO1594" s="11">
        <v>0</v>
      </c>
      <c r="AP1594" s="11">
        <v>-3937.5</v>
      </c>
      <c r="AQ1594" s="10">
        <v>15</v>
      </c>
      <c r="AR1594" s="11">
        <f t="shared" ref="AR1594" si="288">AP1594*AQ1594%</f>
        <v>-590.625</v>
      </c>
      <c r="AS1594" s="13">
        <v>44408</v>
      </c>
      <c r="AT1594" s="10">
        <f t="shared" ref="AT1594" si="289">AS1594-E1594</f>
        <v>131</v>
      </c>
      <c r="AU1594" s="15">
        <f t="shared" si="287"/>
        <v>-3937.5</v>
      </c>
      <c r="AV1594" s="11"/>
      <c r="AW1594" s="25" t="s">
        <v>985</v>
      </c>
      <c r="AY1594" s="16">
        <v>44408</v>
      </c>
      <c r="AZ1594" s="25" t="s">
        <v>986</v>
      </c>
      <c r="BA1594" s="25"/>
      <c r="BH1594" s="25" t="s">
        <v>1369</v>
      </c>
      <c r="BJ1594" s="25" t="s">
        <v>1115</v>
      </c>
      <c r="BK1594" s="25" t="s">
        <v>923</v>
      </c>
      <c r="BL1594">
        <v>0.7712</v>
      </c>
      <c r="BM1594" s="25" t="s">
        <v>84</v>
      </c>
      <c r="BR1594" s="25">
        <v>5</v>
      </c>
      <c r="BS1594" s="25" t="s">
        <v>728</v>
      </c>
    </row>
    <row r="1595" spans="2:71">
      <c r="B1595" s="46" t="s">
        <v>1361</v>
      </c>
      <c r="C1595" s="25" t="s">
        <v>73</v>
      </c>
      <c r="E1595" s="41">
        <v>44208</v>
      </c>
      <c r="F1595" s="41">
        <v>44208</v>
      </c>
      <c r="G1595" s="41">
        <v>44573</v>
      </c>
      <c r="H1595" s="25" t="s">
        <v>1362</v>
      </c>
      <c r="J1595" s="25" t="s">
        <v>1363</v>
      </c>
      <c r="L1595" s="25" t="s">
        <v>1364</v>
      </c>
      <c r="M1595" s="25" t="s">
        <v>923</v>
      </c>
      <c r="N1595">
        <v>0.7621</v>
      </c>
      <c r="R1595">
        <v>1000000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15000</v>
      </c>
      <c r="AA1595">
        <v>30000</v>
      </c>
      <c r="AB1595">
        <v>0</v>
      </c>
      <c r="AC1595">
        <v>0</v>
      </c>
      <c r="AD1595">
        <v>15000</v>
      </c>
      <c r="AE1595">
        <v>30000</v>
      </c>
      <c r="AF1595">
        <v>0</v>
      </c>
      <c r="AH1595">
        <v>2016</v>
      </c>
      <c r="AI1595" s="25" t="s">
        <v>1365</v>
      </c>
      <c r="AJ1595" t="s">
        <v>1366</v>
      </c>
      <c r="AK1595" s="11">
        <v>5978</v>
      </c>
      <c r="AL1595" s="11">
        <v>0</v>
      </c>
      <c r="AM1595" s="11">
        <v>11</v>
      </c>
      <c r="AN1595" s="11">
        <v>11</v>
      </c>
      <c r="AO1595" s="11">
        <v>0</v>
      </c>
      <c r="AP1595" s="11">
        <v>6000</v>
      </c>
      <c r="AQ1595" s="10">
        <v>15</v>
      </c>
      <c r="AR1595" s="11">
        <f t="shared" ref="AR1595" si="290">AP1595*AQ1595%</f>
        <v>900</v>
      </c>
      <c r="AS1595" s="13">
        <v>44408</v>
      </c>
      <c r="AT1595" s="10">
        <f t="shared" ref="AT1595" si="291">AS1595-E1595</f>
        <v>200</v>
      </c>
      <c r="AU1595" s="15"/>
      <c r="AV1595" s="11">
        <f t="shared" ref="AV1595:AV1659" si="292">ROUND(AP1595/365*AT1595,2)</f>
        <v>3287.67</v>
      </c>
      <c r="AW1595" s="25" t="s">
        <v>985</v>
      </c>
      <c r="AY1595" s="16">
        <v>44408</v>
      </c>
      <c r="AZ1595" s="25" t="s">
        <v>986</v>
      </c>
      <c r="BA1595" s="25"/>
      <c r="BH1595" s="25" t="s">
        <v>1363</v>
      </c>
      <c r="BJ1595" s="25" t="s">
        <v>1364</v>
      </c>
      <c r="BK1595" s="25" t="s">
        <v>923</v>
      </c>
      <c r="BL1595">
        <v>0.7621</v>
      </c>
      <c r="BM1595" s="25" t="s">
        <v>84</v>
      </c>
      <c r="BR1595" s="25">
        <v>5</v>
      </c>
      <c r="BS1595" s="25" t="s">
        <v>728</v>
      </c>
    </row>
    <row r="1596" spans="2:71">
      <c r="B1596" s="46" t="s">
        <v>1361</v>
      </c>
      <c r="C1596" s="25" t="s">
        <v>96</v>
      </c>
      <c r="D1596">
        <v>1</v>
      </c>
      <c r="E1596" s="41">
        <v>44208</v>
      </c>
      <c r="F1596" s="41">
        <v>44208</v>
      </c>
      <c r="G1596" s="41">
        <v>44573</v>
      </c>
      <c r="H1596" s="25" t="s">
        <v>1362</v>
      </c>
      <c r="J1596" s="25" t="s">
        <v>1363</v>
      </c>
      <c r="L1596" s="25" t="s">
        <v>1364</v>
      </c>
      <c r="M1596" s="25" t="s">
        <v>923</v>
      </c>
      <c r="N1596">
        <v>0.7621</v>
      </c>
      <c r="R1596">
        <v>1000000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15000</v>
      </c>
      <c r="AA1596">
        <v>30000</v>
      </c>
      <c r="AB1596">
        <v>0</v>
      </c>
      <c r="AC1596">
        <v>0</v>
      </c>
      <c r="AD1596">
        <v>15000</v>
      </c>
      <c r="AE1596">
        <v>30000</v>
      </c>
      <c r="AF1596">
        <v>0</v>
      </c>
      <c r="AI1596" s="53" t="s">
        <v>1610</v>
      </c>
      <c r="AK1596" s="11">
        <v>250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250</v>
      </c>
      <c r="AQ1596" s="10">
        <v>15</v>
      </c>
      <c r="AR1596" s="11">
        <f t="shared" ref="AR1596:AR1597" si="293">AP1596*AQ1596%</f>
        <v>37.5</v>
      </c>
      <c r="AS1596" s="13">
        <v>44408</v>
      </c>
      <c r="AT1596" s="10">
        <f t="shared" ref="AT1596:AT1597" si="294">AS1596-E1596</f>
        <v>200</v>
      </c>
      <c r="AU1596" s="15"/>
      <c r="AV1596" s="11">
        <f t="shared" si="292"/>
        <v>136.99</v>
      </c>
      <c r="AW1596" s="25" t="s">
        <v>985</v>
      </c>
      <c r="AY1596" s="16">
        <v>44408</v>
      </c>
      <c r="AZ1596" s="25" t="s">
        <v>986</v>
      </c>
      <c r="BA1596" s="25"/>
      <c r="BH1596" s="25" t="s">
        <v>1363</v>
      </c>
      <c r="BJ1596" s="25" t="s">
        <v>1364</v>
      </c>
      <c r="BK1596" s="25" t="s">
        <v>923</v>
      </c>
      <c r="BL1596">
        <v>0.7621</v>
      </c>
      <c r="BM1596" s="25" t="s">
        <v>84</v>
      </c>
      <c r="BR1596" s="25">
        <v>5</v>
      </c>
      <c r="BS1596" s="25" t="s">
        <v>728</v>
      </c>
    </row>
    <row r="1597" spans="2:71">
      <c r="B1597" s="46" t="s">
        <v>1361</v>
      </c>
      <c r="C1597" s="25" t="s">
        <v>96</v>
      </c>
      <c r="D1597">
        <v>2</v>
      </c>
      <c r="E1597" s="41">
        <v>44316</v>
      </c>
      <c r="F1597" s="41">
        <v>44208</v>
      </c>
      <c r="G1597" s="41">
        <v>44573</v>
      </c>
      <c r="H1597" s="25" t="s">
        <v>1362</v>
      </c>
      <c r="J1597" s="25" t="s">
        <v>1363</v>
      </c>
      <c r="L1597" s="25" t="s">
        <v>1364</v>
      </c>
      <c r="M1597" s="25" t="s">
        <v>923</v>
      </c>
      <c r="N1597">
        <v>0.7621</v>
      </c>
      <c r="R1597">
        <v>1000000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15000</v>
      </c>
      <c r="AA1597">
        <v>30000</v>
      </c>
      <c r="AB1597">
        <v>0</v>
      </c>
      <c r="AC1597">
        <v>0</v>
      </c>
      <c r="AD1597">
        <v>15000</v>
      </c>
      <c r="AE1597">
        <v>30000</v>
      </c>
      <c r="AF1597">
        <v>0</v>
      </c>
      <c r="AH1597">
        <v>2013</v>
      </c>
      <c r="AI1597" s="25" t="s">
        <v>110</v>
      </c>
      <c r="AJ1597" t="s">
        <v>1611</v>
      </c>
      <c r="AK1597" s="11">
        <v>6604.52</v>
      </c>
      <c r="AL1597" s="11">
        <v>0</v>
      </c>
      <c r="AM1597" s="11">
        <v>7.75</v>
      </c>
      <c r="AN1597" s="11">
        <v>7.75</v>
      </c>
      <c r="AO1597" s="11">
        <v>0</v>
      </c>
      <c r="AP1597" s="11">
        <v>6620.02</v>
      </c>
      <c r="AQ1597" s="10">
        <v>15</v>
      </c>
      <c r="AR1597" s="11">
        <f t="shared" si="293"/>
        <v>993.00300000000004</v>
      </c>
      <c r="AS1597" s="13">
        <v>44408</v>
      </c>
      <c r="AT1597" s="10">
        <f t="shared" si="294"/>
        <v>92</v>
      </c>
      <c r="AU1597" s="15"/>
      <c r="AV1597" s="11">
        <f t="shared" si="292"/>
        <v>1668.61</v>
      </c>
      <c r="AW1597" s="25" t="s">
        <v>985</v>
      </c>
      <c r="AY1597" s="16">
        <v>44408</v>
      </c>
      <c r="AZ1597" s="25" t="s">
        <v>986</v>
      </c>
      <c r="BA1597" s="25"/>
      <c r="BH1597" s="25" t="s">
        <v>1363</v>
      </c>
      <c r="BJ1597" s="25" t="s">
        <v>1364</v>
      </c>
      <c r="BK1597" s="25" t="s">
        <v>923</v>
      </c>
      <c r="BL1597">
        <v>0.7621</v>
      </c>
      <c r="BM1597" s="25" t="s">
        <v>84</v>
      </c>
      <c r="BR1597" s="25">
        <v>5</v>
      </c>
      <c r="BS1597" s="25" t="s">
        <v>728</v>
      </c>
    </row>
    <row r="1598" spans="2:71">
      <c r="B1598" s="46" t="s">
        <v>1361</v>
      </c>
      <c r="C1598" s="25" t="s">
        <v>96</v>
      </c>
      <c r="D1598">
        <v>3</v>
      </c>
      <c r="E1598" s="41">
        <v>44321</v>
      </c>
      <c r="F1598" s="41">
        <v>44208</v>
      </c>
      <c r="G1598" s="41">
        <v>44573</v>
      </c>
      <c r="H1598" s="25" t="s">
        <v>1362</v>
      </c>
      <c r="J1598" s="25" t="s">
        <v>1363</v>
      </c>
      <c r="L1598" s="25" t="s">
        <v>1364</v>
      </c>
      <c r="M1598" s="25" t="s">
        <v>923</v>
      </c>
      <c r="N1598">
        <v>0.7621</v>
      </c>
      <c r="R1598">
        <v>1000000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15000</v>
      </c>
      <c r="AA1598">
        <v>30000</v>
      </c>
      <c r="AB1598">
        <v>0</v>
      </c>
      <c r="AC1598">
        <v>0</v>
      </c>
      <c r="AD1598">
        <v>15000</v>
      </c>
      <c r="AE1598">
        <v>30000</v>
      </c>
      <c r="AF1598">
        <v>0</v>
      </c>
      <c r="AH1598">
        <v>2016</v>
      </c>
      <c r="AI1598" s="25" t="s">
        <v>1365</v>
      </c>
      <c r="AJ1598" t="s">
        <v>1366</v>
      </c>
      <c r="AK1598" s="11">
        <v>-4127.28</v>
      </c>
      <c r="AL1598" s="11">
        <v>0</v>
      </c>
      <c r="AM1598" s="11">
        <v>-7.59</v>
      </c>
      <c r="AN1598" s="11">
        <v>-7.59</v>
      </c>
      <c r="AO1598" s="11">
        <v>0</v>
      </c>
      <c r="AP1598" s="11">
        <v>-4142.46</v>
      </c>
      <c r="AQ1598" s="10">
        <v>15</v>
      </c>
      <c r="AR1598" s="11">
        <f t="shared" ref="AR1598" si="295">AP1598*AQ1598%</f>
        <v>-621.36900000000003</v>
      </c>
      <c r="AS1598" s="13">
        <v>44408</v>
      </c>
      <c r="AT1598" s="10">
        <f t="shared" ref="AT1598" si="296">AS1598-E1598</f>
        <v>87</v>
      </c>
      <c r="AU1598" s="15"/>
      <c r="AV1598" s="11">
        <f t="shared" si="292"/>
        <v>-987.38</v>
      </c>
      <c r="AW1598" s="25" t="s">
        <v>985</v>
      </c>
      <c r="AY1598" s="16">
        <v>44408</v>
      </c>
      <c r="AZ1598" s="25" t="s">
        <v>986</v>
      </c>
      <c r="BA1598" s="25"/>
      <c r="BH1598" s="25" t="s">
        <v>1363</v>
      </c>
      <c r="BJ1598" s="25" t="s">
        <v>1364</v>
      </c>
      <c r="BK1598" s="25" t="s">
        <v>923</v>
      </c>
      <c r="BL1598">
        <v>0.7621</v>
      </c>
      <c r="BM1598" s="25" t="s">
        <v>84</v>
      </c>
      <c r="BR1598" s="25">
        <v>5</v>
      </c>
      <c r="BS1598" s="25" t="s">
        <v>728</v>
      </c>
    </row>
    <row r="1599" spans="2:71">
      <c r="B1599" s="46" t="s">
        <v>1371</v>
      </c>
      <c r="C1599" s="25" t="s">
        <v>73</v>
      </c>
      <c r="E1599" s="41">
        <v>44209</v>
      </c>
      <c r="F1599" s="41">
        <v>44209</v>
      </c>
      <c r="G1599" s="41">
        <v>44574</v>
      </c>
      <c r="H1599" s="25" t="s">
        <v>1372</v>
      </c>
      <c r="J1599" s="25" t="s">
        <v>1373</v>
      </c>
      <c r="L1599" s="25" t="s">
        <v>1374</v>
      </c>
      <c r="M1599" s="25" t="s">
        <v>923</v>
      </c>
      <c r="N1599">
        <v>0.70650000000000002</v>
      </c>
      <c r="R1599">
        <v>1000000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15000</v>
      </c>
      <c r="AA1599">
        <v>30000</v>
      </c>
      <c r="AB1599">
        <v>0</v>
      </c>
      <c r="AC1599">
        <v>0</v>
      </c>
      <c r="AD1599">
        <v>15000</v>
      </c>
      <c r="AE1599">
        <v>30000</v>
      </c>
      <c r="AF1599">
        <v>0</v>
      </c>
      <c r="AH1599">
        <v>2004</v>
      </c>
      <c r="AI1599" s="25" t="s">
        <v>135</v>
      </c>
      <c r="AJ1599" t="s">
        <v>1375</v>
      </c>
      <c r="AK1599" s="11">
        <v>8100</v>
      </c>
      <c r="AL1599" s="11">
        <v>0</v>
      </c>
      <c r="AM1599" s="11">
        <v>11</v>
      </c>
      <c r="AN1599" s="11">
        <v>11</v>
      </c>
      <c r="AO1599" s="11">
        <v>0</v>
      </c>
      <c r="AP1599" s="11">
        <v>8122</v>
      </c>
      <c r="AQ1599" s="10">
        <v>15</v>
      </c>
      <c r="AR1599" s="11">
        <f t="shared" ref="AR1599" si="297">AP1599*AQ1599%</f>
        <v>1218.3</v>
      </c>
      <c r="AS1599" s="13">
        <v>44408</v>
      </c>
      <c r="AT1599" s="10">
        <f t="shared" ref="AT1599" si="298">AS1599-E1599</f>
        <v>199</v>
      </c>
      <c r="AU1599" s="15"/>
      <c r="AV1599" s="11">
        <f t="shared" si="292"/>
        <v>4428.16</v>
      </c>
      <c r="AW1599" s="25" t="s">
        <v>985</v>
      </c>
      <c r="AY1599" s="16">
        <v>44408</v>
      </c>
      <c r="AZ1599" s="25" t="s">
        <v>986</v>
      </c>
      <c r="BA1599" s="25"/>
      <c r="BH1599" s="25" t="s">
        <v>1373</v>
      </c>
      <c r="BJ1599" s="25" t="s">
        <v>1374</v>
      </c>
      <c r="BK1599" s="25" t="s">
        <v>923</v>
      </c>
      <c r="BL1599">
        <v>0.70650000000000002</v>
      </c>
      <c r="BM1599" s="25" t="s">
        <v>84</v>
      </c>
      <c r="BR1599" s="25">
        <v>5</v>
      </c>
      <c r="BS1599" s="25" t="s">
        <v>728</v>
      </c>
    </row>
    <row r="1600" spans="2:71">
      <c r="B1600" s="46" t="s">
        <v>1376</v>
      </c>
      <c r="C1600" s="25" t="s">
        <v>73</v>
      </c>
      <c r="E1600" s="41">
        <v>44211</v>
      </c>
      <c r="F1600" s="41">
        <v>44211</v>
      </c>
      <c r="G1600" s="41">
        <v>44576</v>
      </c>
      <c r="H1600" s="25" t="s">
        <v>847</v>
      </c>
      <c r="J1600" s="25" t="s">
        <v>795</v>
      </c>
      <c r="L1600" s="25" t="s">
        <v>797</v>
      </c>
      <c r="M1600" s="25" t="s">
        <v>489</v>
      </c>
      <c r="N1600">
        <v>16066</v>
      </c>
      <c r="R1600">
        <v>1000000</v>
      </c>
      <c r="S1600">
        <v>0</v>
      </c>
      <c r="T1600">
        <v>0</v>
      </c>
      <c r="U1600">
        <v>0</v>
      </c>
      <c r="V1600">
        <v>0</v>
      </c>
      <c r="W1600">
        <v>35000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H1600">
        <v>2020</v>
      </c>
      <c r="AI1600" s="25" t="s">
        <v>135</v>
      </c>
      <c r="AJ1600" t="s">
        <v>855</v>
      </c>
      <c r="AK1600" s="11">
        <v>4381</v>
      </c>
      <c r="AL1600" s="11">
        <v>34</v>
      </c>
      <c r="AM1600" s="11">
        <v>0</v>
      </c>
      <c r="AN1600" s="11">
        <v>0</v>
      </c>
      <c r="AO1600" s="11">
        <v>0</v>
      </c>
      <c r="AP1600" s="11">
        <v>4415</v>
      </c>
      <c r="AQ1600" s="10">
        <v>15</v>
      </c>
      <c r="AR1600" s="11">
        <f t="shared" ref="AR1600" si="299">AP1600*AQ1600%</f>
        <v>662.25</v>
      </c>
      <c r="AS1600" s="13">
        <v>44408</v>
      </c>
      <c r="AT1600" s="10">
        <f t="shared" ref="AT1600" si="300">AS1600-E1600</f>
        <v>197</v>
      </c>
      <c r="AU1600" s="15">
        <f t="shared" ref="AU1600:AU1624" si="301">AP1600</f>
        <v>4415</v>
      </c>
      <c r="AV1600" s="11"/>
      <c r="AW1600" s="25" t="s">
        <v>684</v>
      </c>
      <c r="AY1600" s="16">
        <v>44408</v>
      </c>
      <c r="AZ1600" s="25" t="s">
        <v>684</v>
      </c>
      <c r="BA1600" s="25"/>
      <c r="BH1600" s="25" t="s">
        <v>795</v>
      </c>
      <c r="BJ1600" s="25" t="s">
        <v>797</v>
      </c>
      <c r="BK1600" s="25" t="s">
        <v>489</v>
      </c>
      <c r="BL1600">
        <v>16066</v>
      </c>
      <c r="BM1600" s="25" t="s">
        <v>84</v>
      </c>
      <c r="BR1600" s="25">
        <v>2</v>
      </c>
      <c r="BS1600" s="25" t="s">
        <v>728</v>
      </c>
    </row>
    <row r="1601" spans="2:71">
      <c r="B1601" s="46" t="s">
        <v>1376</v>
      </c>
      <c r="C1601" s="25" t="s">
        <v>73</v>
      </c>
      <c r="E1601" s="41">
        <v>44211</v>
      </c>
      <c r="F1601" s="41">
        <v>44211</v>
      </c>
      <c r="G1601" s="41">
        <v>44576</v>
      </c>
      <c r="H1601" s="25" t="s">
        <v>847</v>
      </c>
      <c r="J1601" s="25" t="s">
        <v>795</v>
      </c>
      <c r="L1601" s="25" t="s">
        <v>797</v>
      </c>
      <c r="M1601" s="25" t="s">
        <v>489</v>
      </c>
      <c r="N1601">
        <v>16066</v>
      </c>
      <c r="R1601">
        <v>1000000</v>
      </c>
      <c r="S1601">
        <v>0</v>
      </c>
      <c r="T1601">
        <v>0</v>
      </c>
      <c r="U1601">
        <v>0</v>
      </c>
      <c r="V1601">
        <v>0</v>
      </c>
      <c r="W1601">
        <v>35000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H1601">
        <v>2021</v>
      </c>
      <c r="AI1601" s="25" t="s">
        <v>135</v>
      </c>
      <c r="AJ1601" t="s">
        <v>1276</v>
      </c>
      <c r="AK1601" s="11">
        <v>4381</v>
      </c>
      <c r="AL1601" s="11">
        <v>34</v>
      </c>
      <c r="AM1601" s="11">
        <v>0</v>
      </c>
      <c r="AN1601" s="11">
        <v>0</v>
      </c>
      <c r="AO1601" s="11">
        <v>0</v>
      </c>
      <c r="AP1601" s="11">
        <v>4415</v>
      </c>
      <c r="AQ1601" s="10">
        <v>15</v>
      </c>
      <c r="AR1601" s="11">
        <f t="shared" ref="AR1601:AR1613" si="302">AP1601*AQ1601%</f>
        <v>662.25</v>
      </c>
      <c r="AS1601" s="13">
        <v>44408</v>
      </c>
      <c r="AT1601" s="10">
        <f t="shared" ref="AT1601:AT1613" si="303">AS1601-E1601</f>
        <v>197</v>
      </c>
      <c r="AU1601" s="15">
        <f t="shared" si="301"/>
        <v>4415</v>
      </c>
      <c r="AV1601" s="11"/>
      <c r="AW1601" s="25" t="s">
        <v>684</v>
      </c>
      <c r="AY1601" s="16">
        <v>44408</v>
      </c>
      <c r="AZ1601" s="25" t="s">
        <v>684</v>
      </c>
      <c r="BA1601" s="25"/>
      <c r="BH1601" s="25" t="s">
        <v>795</v>
      </c>
      <c r="BJ1601" s="25" t="s">
        <v>797</v>
      </c>
      <c r="BK1601" s="25" t="s">
        <v>489</v>
      </c>
      <c r="BL1601">
        <v>16066</v>
      </c>
      <c r="BM1601" s="25" t="s">
        <v>84</v>
      </c>
      <c r="BR1601" s="25">
        <v>2</v>
      </c>
      <c r="BS1601" s="25" t="s">
        <v>728</v>
      </c>
    </row>
    <row r="1602" spans="2:71">
      <c r="B1602" s="46" t="s">
        <v>1376</v>
      </c>
      <c r="C1602" s="25" t="s">
        <v>73</v>
      </c>
      <c r="E1602" s="41">
        <v>44211</v>
      </c>
      <c r="F1602" s="41">
        <v>44211</v>
      </c>
      <c r="G1602" s="41">
        <v>44576</v>
      </c>
      <c r="H1602" s="25" t="s">
        <v>847</v>
      </c>
      <c r="J1602" s="25" t="s">
        <v>795</v>
      </c>
      <c r="L1602" s="25" t="s">
        <v>797</v>
      </c>
      <c r="M1602" s="25" t="s">
        <v>489</v>
      </c>
      <c r="N1602">
        <v>16066</v>
      </c>
      <c r="R1602">
        <v>1000000</v>
      </c>
      <c r="S1602">
        <v>0</v>
      </c>
      <c r="T1602">
        <v>0</v>
      </c>
      <c r="U1602">
        <v>0</v>
      </c>
      <c r="V1602">
        <v>0</v>
      </c>
      <c r="W1602">
        <v>35000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H1602">
        <v>2019</v>
      </c>
      <c r="AI1602" s="25" t="s">
        <v>90</v>
      </c>
      <c r="AJ1602" t="s">
        <v>1345</v>
      </c>
      <c r="AK1602" s="11">
        <v>4381</v>
      </c>
      <c r="AL1602" s="11">
        <v>34</v>
      </c>
      <c r="AM1602" s="11">
        <v>0</v>
      </c>
      <c r="AN1602" s="11">
        <v>0</v>
      </c>
      <c r="AO1602" s="11">
        <v>0</v>
      </c>
      <c r="AP1602" s="11">
        <v>4415</v>
      </c>
      <c r="AQ1602" s="10">
        <v>15</v>
      </c>
      <c r="AR1602" s="11">
        <f t="shared" si="302"/>
        <v>662.25</v>
      </c>
      <c r="AS1602" s="13">
        <v>44408</v>
      </c>
      <c r="AT1602" s="10">
        <f t="shared" si="303"/>
        <v>197</v>
      </c>
      <c r="AU1602" s="15">
        <f t="shared" si="301"/>
        <v>4415</v>
      </c>
      <c r="AV1602" s="11"/>
      <c r="AW1602" s="25" t="s">
        <v>684</v>
      </c>
      <c r="AY1602" s="16">
        <v>44408</v>
      </c>
      <c r="AZ1602" s="25" t="s">
        <v>684</v>
      </c>
      <c r="BA1602" s="25"/>
      <c r="BH1602" s="25" t="s">
        <v>795</v>
      </c>
      <c r="BJ1602" s="25" t="s">
        <v>797</v>
      </c>
      <c r="BK1602" s="25" t="s">
        <v>489</v>
      </c>
      <c r="BL1602">
        <v>16066</v>
      </c>
      <c r="BM1602" s="25" t="s">
        <v>84</v>
      </c>
      <c r="BR1602" s="25">
        <v>2</v>
      </c>
      <c r="BS1602" s="25" t="s">
        <v>728</v>
      </c>
    </row>
    <row r="1603" spans="2:71">
      <c r="B1603" s="46" t="s">
        <v>1376</v>
      </c>
      <c r="C1603" s="25" t="s">
        <v>73</v>
      </c>
      <c r="E1603" s="41">
        <v>44211</v>
      </c>
      <c r="F1603" s="41">
        <v>44211</v>
      </c>
      <c r="G1603" s="41">
        <v>44576</v>
      </c>
      <c r="H1603" s="25" t="s">
        <v>847</v>
      </c>
      <c r="J1603" s="25" t="s">
        <v>795</v>
      </c>
      <c r="L1603" s="25" t="s">
        <v>797</v>
      </c>
      <c r="M1603" s="25" t="s">
        <v>489</v>
      </c>
      <c r="N1603">
        <v>16066</v>
      </c>
      <c r="R1603">
        <v>1000000</v>
      </c>
      <c r="S1603">
        <v>0</v>
      </c>
      <c r="T1603">
        <v>0</v>
      </c>
      <c r="U1603">
        <v>0</v>
      </c>
      <c r="V1603">
        <v>0</v>
      </c>
      <c r="W1603">
        <v>35000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H1603">
        <v>2020</v>
      </c>
      <c r="AI1603" s="25" t="s">
        <v>135</v>
      </c>
      <c r="AJ1603" t="s">
        <v>1346</v>
      </c>
      <c r="AK1603" s="11">
        <v>4381</v>
      </c>
      <c r="AL1603" s="11">
        <v>34</v>
      </c>
      <c r="AM1603" s="11">
        <v>0</v>
      </c>
      <c r="AN1603" s="11">
        <v>0</v>
      </c>
      <c r="AO1603" s="11">
        <v>0</v>
      </c>
      <c r="AP1603" s="11">
        <v>4415</v>
      </c>
      <c r="AQ1603" s="10">
        <v>15</v>
      </c>
      <c r="AR1603" s="11">
        <f t="shared" si="302"/>
        <v>662.25</v>
      </c>
      <c r="AS1603" s="13">
        <v>44408</v>
      </c>
      <c r="AT1603" s="10">
        <f t="shared" si="303"/>
        <v>197</v>
      </c>
      <c r="AU1603" s="15">
        <f t="shared" si="301"/>
        <v>4415</v>
      </c>
      <c r="AV1603" s="11"/>
      <c r="AW1603" s="25" t="s">
        <v>684</v>
      </c>
      <c r="AY1603" s="16">
        <v>44408</v>
      </c>
      <c r="AZ1603" s="25" t="s">
        <v>684</v>
      </c>
      <c r="BA1603" s="25"/>
      <c r="BH1603" s="25" t="s">
        <v>795</v>
      </c>
      <c r="BJ1603" s="25" t="s">
        <v>797</v>
      </c>
      <c r="BK1603" s="25" t="s">
        <v>489</v>
      </c>
      <c r="BL1603">
        <v>16066</v>
      </c>
      <c r="BM1603" s="25" t="s">
        <v>84</v>
      </c>
      <c r="BR1603" s="25">
        <v>2</v>
      </c>
      <c r="BS1603" s="25" t="s">
        <v>728</v>
      </c>
    </row>
    <row r="1604" spans="2:71">
      <c r="B1604" s="46" t="s">
        <v>1376</v>
      </c>
      <c r="C1604" s="25" t="s">
        <v>73</v>
      </c>
      <c r="E1604" s="41">
        <v>44211</v>
      </c>
      <c r="F1604" s="41">
        <v>44211</v>
      </c>
      <c r="G1604" s="41">
        <v>44576</v>
      </c>
      <c r="H1604" s="25" t="s">
        <v>847</v>
      </c>
      <c r="J1604" s="25" t="s">
        <v>795</v>
      </c>
      <c r="L1604" s="25" t="s">
        <v>797</v>
      </c>
      <c r="M1604" s="25" t="s">
        <v>489</v>
      </c>
      <c r="N1604">
        <v>16066</v>
      </c>
      <c r="R1604">
        <v>1000000</v>
      </c>
      <c r="S1604">
        <v>0</v>
      </c>
      <c r="T1604">
        <v>0</v>
      </c>
      <c r="U1604">
        <v>0</v>
      </c>
      <c r="V1604">
        <v>0</v>
      </c>
      <c r="W1604">
        <v>35000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H1604">
        <v>2020</v>
      </c>
      <c r="AI1604" s="25" t="s">
        <v>135</v>
      </c>
      <c r="AJ1604" t="s">
        <v>1347</v>
      </c>
      <c r="AK1604" s="11">
        <v>4381</v>
      </c>
      <c r="AL1604" s="11">
        <v>34</v>
      </c>
      <c r="AM1604" s="11">
        <v>0</v>
      </c>
      <c r="AN1604" s="11">
        <v>0</v>
      </c>
      <c r="AO1604" s="11">
        <v>0</v>
      </c>
      <c r="AP1604" s="11">
        <v>4415</v>
      </c>
      <c r="AQ1604" s="10">
        <v>15</v>
      </c>
      <c r="AR1604" s="11">
        <f t="shared" si="302"/>
        <v>662.25</v>
      </c>
      <c r="AS1604" s="13">
        <v>44408</v>
      </c>
      <c r="AT1604" s="10">
        <f t="shared" si="303"/>
        <v>197</v>
      </c>
      <c r="AU1604" s="15">
        <f t="shared" si="301"/>
        <v>4415</v>
      </c>
      <c r="AV1604" s="11"/>
      <c r="AW1604" s="25" t="s">
        <v>684</v>
      </c>
      <c r="AY1604" s="16">
        <v>44408</v>
      </c>
      <c r="AZ1604" s="25" t="s">
        <v>684</v>
      </c>
      <c r="BA1604" s="25"/>
      <c r="BH1604" s="25" t="s">
        <v>795</v>
      </c>
      <c r="BJ1604" s="25" t="s">
        <v>797</v>
      </c>
      <c r="BK1604" s="25" t="s">
        <v>489</v>
      </c>
      <c r="BL1604">
        <v>16066</v>
      </c>
      <c r="BM1604" s="25" t="s">
        <v>84</v>
      </c>
      <c r="BR1604" s="25">
        <v>2</v>
      </c>
      <c r="BS1604" s="25" t="s">
        <v>728</v>
      </c>
    </row>
    <row r="1605" spans="2:71">
      <c r="B1605" s="46" t="s">
        <v>1376</v>
      </c>
      <c r="C1605" s="25" t="s">
        <v>73</v>
      </c>
      <c r="E1605" s="41">
        <v>44211</v>
      </c>
      <c r="F1605" s="41">
        <v>44211</v>
      </c>
      <c r="G1605" s="41">
        <v>44576</v>
      </c>
      <c r="H1605" s="25" t="s">
        <v>847</v>
      </c>
      <c r="J1605" s="25" t="s">
        <v>795</v>
      </c>
      <c r="L1605" s="25" t="s">
        <v>797</v>
      </c>
      <c r="M1605" s="25" t="s">
        <v>489</v>
      </c>
      <c r="N1605">
        <v>16066</v>
      </c>
      <c r="R1605">
        <v>1000000</v>
      </c>
      <c r="S1605">
        <v>0</v>
      </c>
      <c r="T1605">
        <v>0</v>
      </c>
      <c r="U1605">
        <v>0</v>
      </c>
      <c r="V1605">
        <v>0</v>
      </c>
      <c r="W1605">
        <v>35000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H1605">
        <v>2020</v>
      </c>
      <c r="AI1605" s="25" t="s">
        <v>135</v>
      </c>
      <c r="AJ1605" t="s">
        <v>1348</v>
      </c>
      <c r="AK1605" s="11">
        <v>4381</v>
      </c>
      <c r="AL1605" s="11">
        <v>34</v>
      </c>
      <c r="AM1605" s="11">
        <v>0</v>
      </c>
      <c r="AN1605" s="11">
        <v>0</v>
      </c>
      <c r="AO1605" s="11">
        <v>0</v>
      </c>
      <c r="AP1605" s="11">
        <v>4415</v>
      </c>
      <c r="AQ1605" s="10">
        <v>15</v>
      </c>
      <c r="AR1605" s="11">
        <f t="shared" si="302"/>
        <v>662.25</v>
      </c>
      <c r="AS1605" s="13">
        <v>44408</v>
      </c>
      <c r="AT1605" s="10">
        <f t="shared" si="303"/>
        <v>197</v>
      </c>
      <c r="AU1605" s="15">
        <f t="shared" si="301"/>
        <v>4415</v>
      </c>
      <c r="AV1605" s="11"/>
      <c r="AW1605" s="25" t="s">
        <v>684</v>
      </c>
      <c r="AY1605" s="16">
        <v>44408</v>
      </c>
      <c r="AZ1605" s="25" t="s">
        <v>684</v>
      </c>
      <c r="BA1605" s="25"/>
      <c r="BH1605" s="25" t="s">
        <v>795</v>
      </c>
      <c r="BJ1605" s="25" t="s">
        <v>797</v>
      </c>
      <c r="BK1605" s="25" t="s">
        <v>489</v>
      </c>
      <c r="BL1605">
        <v>16066</v>
      </c>
      <c r="BM1605" s="25" t="s">
        <v>84</v>
      </c>
      <c r="BR1605" s="25">
        <v>2</v>
      </c>
      <c r="BS1605" s="25" t="s">
        <v>728</v>
      </c>
    </row>
    <row r="1606" spans="2:71">
      <c r="B1606" s="46" t="s">
        <v>1376</v>
      </c>
      <c r="C1606" s="25" t="s">
        <v>73</v>
      </c>
      <c r="E1606" s="41">
        <v>44211</v>
      </c>
      <c r="F1606" s="41">
        <v>44211</v>
      </c>
      <c r="G1606" s="41">
        <v>44576</v>
      </c>
      <c r="H1606" s="25" t="s">
        <v>847</v>
      </c>
      <c r="J1606" s="25" t="s">
        <v>795</v>
      </c>
      <c r="L1606" s="25" t="s">
        <v>797</v>
      </c>
      <c r="M1606" s="25" t="s">
        <v>489</v>
      </c>
      <c r="N1606">
        <v>16066</v>
      </c>
      <c r="R1606">
        <v>1000000</v>
      </c>
      <c r="S1606">
        <v>0</v>
      </c>
      <c r="T1606">
        <v>0</v>
      </c>
      <c r="U1606">
        <v>0</v>
      </c>
      <c r="V1606">
        <v>0</v>
      </c>
      <c r="W1606">
        <v>35000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H1606">
        <v>2019</v>
      </c>
      <c r="AI1606" s="25" t="s">
        <v>110</v>
      </c>
      <c r="AJ1606" t="s">
        <v>854</v>
      </c>
      <c r="AK1606" s="11">
        <v>4381</v>
      </c>
      <c r="AL1606" s="11">
        <v>34</v>
      </c>
      <c r="AM1606" s="11">
        <v>0</v>
      </c>
      <c r="AN1606" s="11">
        <v>0</v>
      </c>
      <c r="AO1606" s="11">
        <v>0</v>
      </c>
      <c r="AP1606" s="11">
        <v>4415</v>
      </c>
      <c r="AQ1606" s="10">
        <v>15</v>
      </c>
      <c r="AR1606" s="11">
        <f t="shared" si="302"/>
        <v>662.25</v>
      </c>
      <c r="AS1606" s="13">
        <v>44408</v>
      </c>
      <c r="AT1606" s="10">
        <f t="shared" si="303"/>
        <v>197</v>
      </c>
      <c r="AU1606" s="15">
        <f t="shared" si="301"/>
        <v>4415</v>
      </c>
      <c r="AV1606" s="11"/>
      <c r="AW1606" s="25" t="s">
        <v>684</v>
      </c>
      <c r="AY1606" s="16">
        <v>44408</v>
      </c>
      <c r="AZ1606" s="25" t="s">
        <v>684</v>
      </c>
      <c r="BA1606" s="25"/>
      <c r="BH1606" s="25" t="s">
        <v>795</v>
      </c>
      <c r="BJ1606" s="25" t="s">
        <v>797</v>
      </c>
      <c r="BK1606" s="25" t="s">
        <v>489</v>
      </c>
      <c r="BL1606">
        <v>16066</v>
      </c>
      <c r="BM1606" s="25" t="s">
        <v>84</v>
      </c>
      <c r="BR1606" s="25">
        <v>2</v>
      </c>
      <c r="BS1606" s="25" t="s">
        <v>728</v>
      </c>
    </row>
    <row r="1607" spans="2:71">
      <c r="B1607" s="46" t="s">
        <v>1376</v>
      </c>
      <c r="C1607" s="25" t="s">
        <v>73</v>
      </c>
      <c r="E1607" s="41">
        <v>44211</v>
      </c>
      <c r="F1607" s="41">
        <v>44211</v>
      </c>
      <c r="G1607" s="41">
        <v>44576</v>
      </c>
      <c r="H1607" s="25" t="s">
        <v>847</v>
      </c>
      <c r="J1607" s="25" t="s">
        <v>795</v>
      </c>
      <c r="L1607" s="25" t="s">
        <v>797</v>
      </c>
      <c r="M1607" s="25" t="s">
        <v>489</v>
      </c>
      <c r="N1607">
        <v>16066</v>
      </c>
      <c r="R1607">
        <v>1000000</v>
      </c>
      <c r="S1607">
        <v>0</v>
      </c>
      <c r="T1607">
        <v>0</v>
      </c>
      <c r="U1607">
        <v>0</v>
      </c>
      <c r="V1607">
        <v>0</v>
      </c>
      <c r="W1607">
        <v>35000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H1607">
        <v>2019</v>
      </c>
      <c r="AI1607" s="25" t="s">
        <v>110</v>
      </c>
      <c r="AJ1607" t="s">
        <v>853</v>
      </c>
      <c r="AK1607" s="11">
        <v>4381</v>
      </c>
      <c r="AL1607" s="11">
        <v>34</v>
      </c>
      <c r="AM1607" s="11">
        <v>0</v>
      </c>
      <c r="AN1607" s="11">
        <v>0</v>
      </c>
      <c r="AO1607" s="11">
        <v>0</v>
      </c>
      <c r="AP1607" s="11">
        <v>4415</v>
      </c>
      <c r="AQ1607" s="10">
        <v>15</v>
      </c>
      <c r="AR1607" s="11">
        <f t="shared" si="302"/>
        <v>662.25</v>
      </c>
      <c r="AS1607" s="13">
        <v>44408</v>
      </c>
      <c r="AT1607" s="10">
        <f t="shared" si="303"/>
        <v>197</v>
      </c>
      <c r="AU1607" s="15">
        <f t="shared" si="301"/>
        <v>4415</v>
      </c>
      <c r="AV1607" s="11"/>
      <c r="AW1607" s="25" t="s">
        <v>684</v>
      </c>
      <c r="AY1607" s="16">
        <v>44408</v>
      </c>
      <c r="AZ1607" s="25" t="s">
        <v>684</v>
      </c>
      <c r="BA1607" s="25"/>
      <c r="BH1607" s="25" t="s">
        <v>795</v>
      </c>
      <c r="BJ1607" s="25" t="s">
        <v>797</v>
      </c>
      <c r="BK1607" s="25" t="s">
        <v>489</v>
      </c>
      <c r="BL1607">
        <v>16066</v>
      </c>
      <c r="BM1607" s="25" t="s">
        <v>84</v>
      </c>
      <c r="BR1607" s="25">
        <v>2</v>
      </c>
      <c r="BS1607" s="25" t="s">
        <v>728</v>
      </c>
    </row>
    <row r="1608" spans="2:71">
      <c r="B1608" s="46" t="s">
        <v>1376</v>
      </c>
      <c r="C1608" s="25" t="s">
        <v>73</v>
      </c>
      <c r="E1608" s="41">
        <v>44211</v>
      </c>
      <c r="F1608" s="41">
        <v>44211</v>
      </c>
      <c r="G1608" s="41">
        <v>44576</v>
      </c>
      <c r="H1608" s="25" t="s">
        <v>847</v>
      </c>
      <c r="J1608" s="25" t="s">
        <v>795</v>
      </c>
      <c r="L1608" s="25" t="s">
        <v>797</v>
      </c>
      <c r="M1608" s="25" t="s">
        <v>489</v>
      </c>
      <c r="N1608">
        <v>16066</v>
      </c>
      <c r="R1608">
        <v>1000000</v>
      </c>
      <c r="S1608">
        <v>0</v>
      </c>
      <c r="T1608">
        <v>0</v>
      </c>
      <c r="U1608">
        <v>0</v>
      </c>
      <c r="V1608">
        <v>0</v>
      </c>
      <c r="W1608">
        <v>35000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H1608">
        <v>2019</v>
      </c>
      <c r="AI1608" s="25" t="s">
        <v>90</v>
      </c>
      <c r="AJ1608" t="s">
        <v>1377</v>
      </c>
      <c r="AK1608" s="11">
        <v>4381</v>
      </c>
      <c r="AL1608" s="11">
        <v>34</v>
      </c>
      <c r="AM1608" s="11">
        <v>0</v>
      </c>
      <c r="AN1608" s="11">
        <v>0</v>
      </c>
      <c r="AO1608" s="11">
        <v>0</v>
      </c>
      <c r="AP1608" s="11">
        <v>4415</v>
      </c>
      <c r="AQ1608" s="10">
        <v>15</v>
      </c>
      <c r="AR1608" s="11">
        <f t="shared" si="302"/>
        <v>662.25</v>
      </c>
      <c r="AS1608" s="13">
        <v>44408</v>
      </c>
      <c r="AT1608" s="10">
        <f t="shared" si="303"/>
        <v>197</v>
      </c>
      <c r="AU1608" s="15">
        <f t="shared" si="301"/>
        <v>4415</v>
      </c>
      <c r="AV1608" s="11"/>
      <c r="AW1608" s="25" t="s">
        <v>684</v>
      </c>
      <c r="AY1608" s="16">
        <v>44408</v>
      </c>
      <c r="AZ1608" s="25" t="s">
        <v>684</v>
      </c>
      <c r="BA1608" s="25"/>
      <c r="BH1608" s="25" t="s">
        <v>795</v>
      </c>
      <c r="BJ1608" s="25" t="s">
        <v>797</v>
      </c>
      <c r="BK1608" s="25" t="s">
        <v>489</v>
      </c>
      <c r="BL1608">
        <v>16066</v>
      </c>
      <c r="BM1608" s="25" t="s">
        <v>84</v>
      </c>
      <c r="BR1608" s="25">
        <v>2</v>
      </c>
      <c r="BS1608" s="25" t="s">
        <v>728</v>
      </c>
    </row>
    <row r="1609" spans="2:71">
      <c r="B1609" s="46" t="s">
        <v>1376</v>
      </c>
      <c r="C1609" s="25" t="s">
        <v>73</v>
      </c>
      <c r="E1609" s="41">
        <v>44211</v>
      </c>
      <c r="F1609" s="41">
        <v>44211</v>
      </c>
      <c r="G1609" s="41">
        <v>44576</v>
      </c>
      <c r="H1609" s="25" t="s">
        <v>847</v>
      </c>
      <c r="J1609" s="25" t="s">
        <v>795</v>
      </c>
      <c r="L1609" s="25" t="s">
        <v>797</v>
      </c>
      <c r="M1609" s="25" t="s">
        <v>489</v>
      </c>
      <c r="N1609">
        <v>16066</v>
      </c>
      <c r="R1609">
        <v>1000000</v>
      </c>
      <c r="S1609">
        <v>0</v>
      </c>
      <c r="T1609">
        <v>0</v>
      </c>
      <c r="U1609">
        <v>0</v>
      </c>
      <c r="V1609">
        <v>0</v>
      </c>
      <c r="W1609">
        <v>35000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H1609">
        <v>2021</v>
      </c>
      <c r="AI1609" s="25" t="s">
        <v>135</v>
      </c>
      <c r="AJ1609" t="s">
        <v>1350</v>
      </c>
      <c r="AK1609" s="11">
        <v>4381</v>
      </c>
      <c r="AL1609" s="11">
        <v>34</v>
      </c>
      <c r="AM1609" s="11">
        <v>0</v>
      </c>
      <c r="AN1609" s="11">
        <v>0</v>
      </c>
      <c r="AO1609" s="11">
        <v>0</v>
      </c>
      <c r="AP1609" s="11">
        <v>4415</v>
      </c>
      <c r="AQ1609" s="10">
        <v>15</v>
      </c>
      <c r="AR1609" s="11">
        <f t="shared" si="302"/>
        <v>662.25</v>
      </c>
      <c r="AS1609" s="13">
        <v>44408</v>
      </c>
      <c r="AT1609" s="10">
        <f t="shared" si="303"/>
        <v>197</v>
      </c>
      <c r="AU1609" s="15">
        <f t="shared" si="301"/>
        <v>4415</v>
      </c>
      <c r="AV1609" s="11"/>
      <c r="AW1609" s="25" t="s">
        <v>684</v>
      </c>
      <c r="AY1609" s="16">
        <v>44408</v>
      </c>
      <c r="AZ1609" s="25" t="s">
        <v>684</v>
      </c>
      <c r="BA1609" s="25"/>
      <c r="BH1609" s="25" t="s">
        <v>795</v>
      </c>
      <c r="BJ1609" s="25" t="s">
        <v>797</v>
      </c>
      <c r="BK1609" s="25" t="s">
        <v>489</v>
      </c>
      <c r="BL1609">
        <v>16066</v>
      </c>
      <c r="BM1609" s="25" t="s">
        <v>84</v>
      </c>
      <c r="BR1609" s="25">
        <v>2</v>
      </c>
      <c r="BS1609" s="25" t="s">
        <v>728</v>
      </c>
    </row>
    <row r="1610" spans="2:71">
      <c r="B1610" s="46" t="s">
        <v>1376</v>
      </c>
      <c r="C1610" s="25" t="s">
        <v>73</v>
      </c>
      <c r="E1610" s="41">
        <v>44211</v>
      </c>
      <c r="F1610" s="41">
        <v>44211</v>
      </c>
      <c r="G1610" s="41">
        <v>44576</v>
      </c>
      <c r="H1610" s="25" t="s">
        <v>847</v>
      </c>
      <c r="J1610" s="25" t="s">
        <v>795</v>
      </c>
      <c r="L1610" s="25" t="s">
        <v>797</v>
      </c>
      <c r="M1610" s="25" t="s">
        <v>489</v>
      </c>
      <c r="N1610">
        <v>16066</v>
      </c>
      <c r="R1610">
        <v>1000000</v>
      </c>
      <c r="S1610">
        <v>0</v>
      </c>
      <c r="T1610">
        <v>0</v>
      </c>
      <c r="U1610">
        <v>0</v>
      </c>
      <c r="V1610">
        <v>0</v>
      </c>
      <c r="W1610">
        <v>35000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H1610">
        <v>2021</v>
      </c>
      <c r="AI1610" s="25" t="s">
        <v>135</v>
      </c>
      <c r="AJ1610" t="s">
        <v>1351</v>
      </c>
      <c r="AK1610" s="11">
        <v>4381</v>
      </c>
      <c r="AL1610" s="11">
        <v>34</v>
      </c>
      <c r="AM1610" s="11">
        <v>0</v>
      </c>
      <c r="AN1610" s="11">
        <v>0</v>
      </c>
      <c r="AO1610" s="11">
        <v>0</v>
      </c>
      <c r="AP1610" s="11">
        <v>4415</v>
      </c>
      <c r="AQ1610" s="10">
        <v>15</v>
      </c>
      <c r="AR1610" s="11">
        <f t="shared" si="302"/>
        <v>662.25</v>
      </c>
      <c r="AS1610" s="13">
        <v>44408</v>
      </c>
      <c r="AT1610" s="10">
        <f t="shared" si="303"/>
        <v>197</v>
      </c>
      <c r="AU1610" s="15">
        <f t="shared" si="301"/>
        <v>4415</v>
      </c>
      <c r="AV1610" s="11"/>
      <c r="AW1610" s="25" t="s">
        <v>684</v>
      </c>
      <c r="AY1610" s="16">
        <v>44408</v>
      </c>
      <c r="AZ1610" s="25" t="s">
        <v>684</v>
      </c>
      <c r="BA1610" s="25"/>
      <c r="BH1610" s="25" t="s">
        <v>795</v>
      </c>
      <c r="BJ1610" s="25" t="s">
        <v>797</v>
      </c>
      <c r="BK1610" s="25" t="s">
        <v>489</v>
      </c>
      <c r="BL1610">
        <v>16066</v>
      </c>
      <c r="BM1610" s="25" t="s">
        <v>84</v>
      </c>
      <c r="BR1610" s="25">
        <v>2</v>
      </c>
      <c r="BS1610" s="25" t="s">
        <v>728</v>
      </c>
    </row>
    <row r="1611" spans="2:71">
      <c r="B1611" s="46" t="s">
        <v>1376</v>
      </c>
      <c r="C1611" s="25" t="s">
        <v>96</v>
      </c>
      <c r="D1611">
        <v>1</v>
      </c>
      <c r="E1611" s="41">
        <v>44211</v>
      </c>
      <c r="F1611" s="41">
        <v>44211</v>
      </c>
      <c r="G1611" s="41">
        <v>44576</v>
      </c>
      <c r="H1611" s="25" t="s">
        <v>847</v>
      </c>
      <c r="J1611" s="25" t="s">
        <v>795</v>
      </c>
      <c r="L1611" s="25" t="s">
        <v>797</v>
      </c>
      <c r="M1611" s="25" t="s">
        <v>489</v>
      </c>
      <c r="N1611">
        <v>16066</v>
      </c>
      <c r="R1611">
        <v>1000000</v>
      </c>
      <c r="S1611">
        <v>0</v>
      </c>
      <c r="T1611">
        <v>0</v>
      </c>
      <c r="U1611">
        <v>0</v>
      </c>
      <c r="V1611">
        <v>0</v>
      </c>
      <c r="W1611">
        <v>35000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H1611">
        <v>2020</v>
      </c>
      <c r="AI1611" s="25" t="s">
        <v>135</v>
      </c>
      <c r="AJ1611" t="s">
        <v>1352</v>
      </c>
      <c r="AK1611" s="11">
        <v>4381</v>
      </c>
      <c r="AL1611" s="11">
        <v>34</v>
      </c>
      <c r="AM1611" s="11">
        <v>0</v>
      </c>
      <c r="AN1611" s="11">
        <v>0</v>
      </c>
      <c r="AO1611" s="11">
        <v>0</v>
      </c>
      <c r="AP1611" s="11">
        <v>4415</v>
      </c>
      <c r="AQ1611" s="10">
        <v>15</v>
      </c>
      <c r="AR1611" s="11">
        <f t="shared" si="302"/>
        <v>662.25</v>
      </c>
      <c r="AS1611" s="13">
        <v>44408</v>
      </c>
      <c r="AT1611" s="10">
        <f t="shared" si="303"/>
        <v>197</v>
      </c>
      <c r="AU1611" s="15">
        <f t="shared" si="301"/>
        <v>4415</v>
      </c>
      <c r="AV1611" s="11"/>
      <c r="AW1611" s="25" t="s">
        <v>684</v>
      </c>
      <c r="AY1611" s="16">
        <v>44408</v>
      </c>
      <c r="AZ1611" s="25" t="s">
        <v>684</v>
      </c>
      <c r="BA1611" s="25"/>
      <c r="BH1611" s="25" t="s">
        <v>795</v>
      </c>
      <c r="BJ1611" s="25" t="s">
        <v>797</v>
      </c>
      <c r="BK1611" s="25" t="s">
        <v>489</v>
      </c>
      <c r="BL1611">
        <v>16066</v>
      </c>
      <c r="BM1611" s="25" t="s">
        <v>84</v>
      </c>
      <c r="BR1611" s="25">
        <v>2</v>
      </c>
      <c r="BS1611" s="25" t="s">
        <v>728</v>
      </c>
    </row>
    <row r="1612" spans="2:71">
      <c r="B1612" s="46" t="s">
        <v>1376</v>
      </c>
      <c r="C1612" s="25" t="s">
        <v>96</v>
      </c>
      <c r="D1612">
        <v>1</v>
      </c>
      <c r="E1612" s="41">
        <v>44211</v>
      </c>
      <c r="F1612" s="41">
        <v>44211</v>
      </c>
      <c r="G1612" s="41">
        <v>44576</v>
      </c>
      <c r="H1612" s="25" t="s">
        <v>847</v>
      </c>
      <c r="J1612" s="25" t="s">
        <v>795</v>
      </c>
      <c r="L1612" s="25" t="s">
        <v>797</v>
      </c>
      <c r="M1612" s="25" t="s">
        <v>489</v>
      </c>
      <c r="N1612">
        <v>16066</v>
      </c>
      <c r="R1612">
        <v>1000000</v>
      </c>
      <c r="S1612">
        <v>0</v>
      </c>
      <c r="T1612">
        <v>0</v>
      </c>
      <c r="U1612">
        <v>0</v>
      </c>
      <c r="V1612">
        <v>0</v>
      </c>
      <c r="W1612">
        <v>35000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H1612">
        <v>2020</v>
      </c>
      <c r="AI1612" s="25" t="s">
        <v>135</v>
      </c>
      <c r="AJ1612" t="s">
        <v>1353</v>
      </c>
      <c r="AK1612" s="11">
        <v>4381</v>
      </c>
      <c r="AL1612" s="11">
        <v>34</v>
      </c>
      <c r="AM1612" s="11">
        <v>0</v>
      </c>
      <c r="AN1612" s="11">
        <v>0</v>
      </c>
      <c r="AO1612" s="11">
        <v>0</v>
      </c>
      <c r="AP1612" s="11">
        <v>4415</v>
      </c>
      <c r="AQ1612" s="10">
        <v>15</v>
      </c>
      <c r="AR1612" s="11">
        <f t="shared" si="302"/>
        <v>662.25</v>
      </c>
      <c r="AS1612" s="13">
        <v>44408</v>
      </c>
      <c r="AT1612" s="10">
        <f t="shared" si="303"/>
        <v>197</v>
      </c>
      <c r="AU1612" s="15">
        <f t="shared" si="301"/>
        <v>4415</v>
      </c>
      <c r="AV1612" s="11"/>
      <c r="AW1612" s="25" t="s">
        <v>684</v>
      </c>
      <c r="AY1612" s="16">
        <v>44408</v>
      </c>
      <c r="AZ1612" s="25" t="s">
        <v>684</v>
      </c>
      <c r="BA1612" s="25"/>
      <c r="BH1612" s="25" t="s">
        <v>795</v>
      </c>
      <c r="BJ1612" s="25" t="s">
        <v>797</v>
      </c>
      <c r="BK1612" s="25" t="s">
        <v>489</v>
      </c>
      <c r="BL1612">
        <v>16066</v>
      </c>
      <c r="BM1612" s="25" t="s">
        <v>84</v>
      </c>
      <c r="BR1612" s="25">
        <v>2</v>
      </c>
      <c r="BS1612" s="25" t="s">
        <v>728</v>
      </c>
    </row>
    <row r="1613" spans="2:71">
      <c r="B1613" s="46" t="s">
        <v>1376</v>
      </c>
      <c r="C1613" s="25" t="s">
        <v>96</v>
      </c>
      <c r="D1613">
        <v>1</v>
      </c>
      <c r="E1613" s="41">
        <v>44211</v>
      </c>
      <c r="F1613" s="41">
        <v>44211</v>
      </c>
      <c r="G1613" s="41">
        <v>44576</v>
      </c>
      <c r="H1613" s="25" t="s">
        <v>847</v>
      </c>
      <c r="J1613" s="25" t="s">
        <v>795</v>
      </c>
      <c r="L1613" s="25" t="s">
        <v>797</v>
      </c>
      <c r="M1613" s="25" t="s">
        <v>489</v>
      </c>
      <c r="N1613">
        <v>16066</v>
      </c>
      <c r="R1613">
        <v>1000000</v>
      </c>
      <c r="S1613">
        <v>0</v>
      </c>
      <c r="T1613">
        <v>0</v>
      </c>
      <c r="U1613">
        <v>0</v>
      </c>
      <c r="V1613">
        <v>0</v>
      </c>
      <c r="W1613">
        <v>35000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H1613">
        <v>2020</v>
      </c>
      <c r="AI1613" s="25" t="s">
        <v>135</v>
      </c>
      <c r="AJ1613" t="s">
        <v>1354</v>
      </c>
      <c r="AK1613" s="11">
        <v>4381</v>
      </c>
      <c r="AL1613" s="11">
        <v>34</v>
      </c>
      <c r="AM1613" s="11">
        <v>0</v>
      </c>
      <c r="AN1613" s="11">
        <v>0</v>
      </c>
      <c r="AO1613" s="11">
        <v>0</v>
      </c>
      <c r="AP1613" s="11">
        <v>4415</v>
      </c>
      <c r="AQ1613" s="10">
        <v>15</v>
      </c>
      <c r="AR1613" s="11">
        <f t="shared" si="302"/>
        <v>662.25</v>
      </c>
      <c r="AS1613" s="13">
        <v>44408</v>
      </c>
      <c r="AT1613" s="10">
        <f t="shared" si="303"/>
        <v>197</v>
      </c>
      <c r="AU1613" s="15">
        <f t="shared" si="301"/>
        <v>4415</v>
      </c>
      <c r="AV1613" s="11"/>
      <c r="AW1613" s="25" t="s">
        <v>684</v>
      </c>
      <c r="AY1613" s="16">
        <v>44408</v>
      </c>
      <c r="AZ1613" s="25" t="s">
        <v>684</v>
      </c>
      <c r="BA1613" s="25"/>
      <c r="BH1613" s="25" t="s">
        <v>795</v>
      </c>
      <c r="BJ1613" s="25" t="s">
        <v>797</v>
      </c>
      <c r="BK1613" s="25" t="s">
        <v>489</v>
      </c>
      <c r="BL1613">
        <v>16066</v>
      </c>
      <c r="BM1613" s="25" t="s">
        <v>84</v>
      </c>
      <c r="BR1613" s="25">
        <v>2</v>
      </c>
      <c r="BS1613" s="25" t="s">
        <v>728</v>
      </c>
    </row>
    <row r="1614" spans="2:71">
      <c r="B1614" s="46" t="s">
        <v>1376</v>
      </c>
      <c r="C1614" s="25" t="s">
        <v>96</v>
      </c>
      <c r="D1614">
        <v>2</v>
      </c>
      <c r="E1614" s="41">
        <v>44256</v>
      </c>
      <c r="F1614" s="41">
        <v>44211</v>
      </c>
      <c r="G1614" s="41">
        <v>44576</v>
      </c>
      <c r="H1614" s="25" t="s">
        <v>847</v>
      </c>
      <c r="J1614" s="25" t="s">
        <v>795</v>
      </c>
      <c r="L1614" s="25" t="s">
        <v>797</v>
      </c>
      <c r="M1614" s="25" t="s">
        <v>489</v>
      </c>
      <c r="N1614">
        <v>16066</v>
      </c>
      <c r="R1614">
        <v>1000000</v>
      </c>
      <c r="S1614">
        <v>0</v>
      </c>
      <c r="T1614">
        <v>0</v>
      </c>
      <c r="U1614">
        <v>0</v>
      </c>
      <c r="V1614">
        <v>0</v>
      </c>
      <c r="W1614">
        <v>35000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H1614">
        <v>2019</v>
      </c>
      <c r="AI1614" s="25" t="s">
        <v>90</v>
      </c>
      <c r="AJ1614" t="s">
        <v>1511</v>
      </c>
      <c r="AK1614" s="11">
        <v>3840.78</v>
      </c>
      <c r="AL1614" s="11">
        <v>29.9</v>
      </c>
      <c r="AM1614" s="11">
        <v>0</v>
      </c>
      <c r="AN1614" s="11">
        <v>0</v>
      </c>
      <c r="AO1614" s="11">
        <v>0</v>
      </c>
      <c r="AP1614" s="11">
        <v>3870.68</v>
      </c>
      <c r="AQ1614" s="10">
        <v>15</v>
      </c>
      <c r="AR1614" s="11">
        <f t="shared" ref="AR1614:AR1618" si="304">AP1614*AQ1614%</f>
        <v>580.60199999999998</v>
      </c>
      <c r="AS1614" s="13">
        <v>44408</v>
      </c>
      <c r="AT1614" s="10">
        <f t="shared" ref="AT1614:AT1618" si="305">AS1614-E1614</f>
        <v>152</v>
      </c>
      <c r="AU1614" s="15">
        <f t="shared" si="301"/>
        <v>3870.68</v>
      </c>
      <c r="AV1614" s="11"/>
      <c r="AW1614" s="25" t="s">
        <v>684</v>
      </c>
      <c r="AY1614" s="16">
        <v>44408</v>
      </c>
      <c r="AZ1614" s="25" t="s">
        <v>684</v>
      </c>
      <c r="BA1614" s="25"/>
      <c r="BH1614" s="25" t="s">
        <v>795</v>
      </c>
      <c r="BJ1614" s="25" t="s">
        <v>797</v>
      </c>
      <c r="BK1614" s="25" t="s">
        <v>489</v>
      </c>
      <c r="BL1614">
        <v>16066</v>
      </c>
      <c r="BM1614" s="25" t="s">
        <v>84</v>
      </c>
      <c r="BR1614" s="25">
        <v>2</v>
      </c>
      <c r="BS1614" s="25" t="s">
        <v>728</v>
      </c>
    </row>
    <row r="1615" spans="2:71">
      <c r="B1615" s="46" t="s">
        <v>1376</v>
      </c>
      <c r="C1615" s="25" t="s">
        <v>96</v>
      </c>
      <c r="D1615">
        <v>2</v>
      </c>
      <c r="E1615" s="41">
        <v>44256</v>
      </c>
      <c r="F1615" s="41">
        <v>44211</v>
      </c>
      <c r="G1615" s="41">
        <v>44576</v>
      </c>
      <c r="H1615" s="25" t="s">
        <v>847</v>
      </c>
      <c r="J1615" s="25" t="s">
        <v>795</v>
      </c>
      <c r="L1615" s="25" t="s">
        <v>797</v>
      </c>
      <c r="M1615" s="25" t="s">
        <v>489</v>
      </c>
      <c r="N1615">
        <v>16066</v>
      </c>
      <c r="R1615">
        <v>1000000</v>
      </c>
      <c r="S1615">
        <v>0</v>
      </c>
      <c r="T1615">
        <v>0</v>
      </c>
      <c r="U1615">
        <v>0</v>
      </c>
      <c r="V1615">
        <v>0</v>
      </c>
      <c r="W1615">
        <v>35000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H1615">
        <v>2019</v>
      </c>
      <c r="AI1615" s="25" t="s">
        <v>90</v>
      </c>
      <c r="AJ1615" t="s">
        <v>1512</v>
      </c>
      <c r="AK1615" s="11">
        <v>3840.78</v>
      </c>
      <c r="AL1615" s="11">
        <v>29.9</v>
      </c>
      <c r="AM1615" s="11">
        <v>0</v>
      </c>
      <c r="AN1615" s="11">
        <v>0</v>
      </c>
      <c r="AO1615" s="11">
        <v>0</v>
      </c>
      <c r="AP1615" s="11">
        <v>3870.68</v>
      </c>
      <c r="AQ1615" s="10">
        <v>15</v>
      </c>
      <c r="AR1615" s="11">
        <f t="shared" si="304"/>
        <v>580.60199999999998</v>
      </c>
      <c r="AS1615" s="13">
        <v>44408</v>
      </c>
      <c r="AT1615" s="10">
        <f t="shared" si="305"/>
        <v>152</v>
      </c>
      <c r="AU1615" s="15">
        <f t="shared" si="301"/>
        <v>3870.68</v>
      </c>
      <c r="AV1615" s="11"/>
      <c r="AW1615" s="25" t="s">
        <v>684</v>
      </c>
      <c r="AY1615" s="16">
        <v>44408</v>
      </c>
      <c r="AZ1615" s="25" t="s">
        <v>684</v>
      </c>
      <c r="BA1615" s="25"/>
      <c r="BH1615" s="25" t="s">
        <v>795</v>
      </c>
      <c r="BJ1615" s="25" t="s">
        <v>797</v>
      </c>
      <c r="BK1615" s="25" t="s">
        <v>489</v>
      </c>
      <c r="BL1615">
        <v>16066</v>
      </c>
      <c r="BM1615" s="25" t="s">
        <v>84</v>
      </c>
      <c r="BR1615" s="25">
        <v>2</v>
      </c>
      <c r="BS1615" s="25" t="s">
        <v>728</v>
      </c>
    </row>
    <row r="1616" spans="2:71">
      <c r="B1616" s="46" t="s">
        <v>1376</v>
      </c>
      <c r="C1616" s="25" t="s">
        <v>96</v>
      </c>
      <c r="D1616">
        <v>3</v>
      </c>
      <c r="E1616" s="41">
        <v>44260</v>
      </c>
      <c r="F1616" s="41">
        <v>44211</v>
      </c>
      <c r="G1616" s="41">
        <v>44576</v>
      </c>
      <c r="H1616" s="25" t="s">
        <v>847</v>
      </c>
      <c r="J1616" s="25" t="s">
        <v>795</v>
      </c>
      <c r="L1616" s="25" t="s">
        <v>797</v>
      </c>
      <c r="M1616" s="25" t="s">
        <v>489</v>
      </c>
      <c r="N1616">
        <v>16066</v>
      </c>
      <c r="R1616">
        <v>1000000</v>
      </c>
      <c r="S1616">
        <v>0</v>
      </c>
      <c r="T1616">
        <v>0</v>
      </c>
      <c r="U1616">
        <v>0</v>
      </c>
      <c r="V1616">
        <v>0</v>
      </c>
      <c r="W1616">
        <v>35000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H1616">
        <v>2019</v>
      </c>
      <c r="AI1616" s="25" t="s">
        <v>90</v>
      </c>
      <c r="AJ1616" t="s">
        <v>1513</v>
      </c>
      <c r="AK1616" s="11">
        <v>3792.77</v>
      </c>
      <c r="AL1616" s="11">
        <v>29.53</v>
      </c>
      <c r="AM1616" s="11">
        <v>0</v>
      </c>
      <c r="AN1616" s="11">
        <v>0</v>
      </c>
      <c r="AO1616" s="11">
        <v>0</v>
      </c>
      <c r="AP1616" s="11">
        <v>3822.3</v>
      </c>
      <c r="AQ1616" s="10">
        <v>15</v>
      </c>
      <c r="AR1616" s="11">
        <f t="shared" si="304"/>
        <v>573.34500000000003</v>
      </c>
      <c r="AS1616" s="13">
        <v>44408</v>
      </c>
      <c r="AT1616" s="10">
        <f t="shared" si="305"/>
        <v>148</v>
      </c>
      <c r="AU1616" s="15">
        <f t="shared" si="301"/>
        <v>3822.3</v>
      </c>
      <c r="AV1616" s="11"/>
      <c r="AW1616" s="25" t="s">
        <v>684</v>
      </c>
      <c r="AY1616" s="16">
        <v>44408</v>
      </c>
      <c r="AZ1616" s="25" t="s">
        <v>684</v>
      </c>
      <c r="BA1616" s="25"/>
      <c r="BH1616" s="25" t="s">
        <v>795</v>
      </c>
      <c r="BJ1616" s="25" t="s">
        <v>797</v>
      </c>
      <c r="BK1616" s="25" t="s">
        <v>489</v>
      </c>
      <c r="BL1616">
        <v>16066</v>
      </c>
      <c r="BM1616" s="25" t="s">
        <v>84</v>
      </c>
      <c r="BR1616" s="25">
        <v>2</v>
      </c>
      <c r="BS1616" s="25" t="s">
        <v>728</v>
      </c>
    </row>
    <row r="1617" spans="2:71">
      <c r="B1617" s="46" t="s">
        <v>1376</v>
      </c>
      <c r="C1617" s="25" t="s">
        <v>96</v>
      </c>
      <c r="D1617">
        <v>7</v>
      </c>
      <c r="E1617" s="41">
        <v>44270</v>
      </c>
      <c r="F1617" s="41">
        <v>44211</v>
      </c>
      <c r="G1617" s="41">
        <v>44576</v>
      </c>
      <c r="H1617" s="25" t="s">
        <v>847</v>
      </c>
      <c r="J1617" s="25" t="s">
        <v>795</v>
      </c>
      <c r="L1617" s="25" t="s">
        <v>797</v>
      </c>
      <c r="M1617" s="25" t="s">
        <v>489</v>
      </c>
      <c r="N1617">
        <v>16066</v>
      </c>
      <c r="R1617">
        <v>1000000</v>
      </c>
      <c r="S1617">
        <v>0</v>
      </c>
      <c r="T1617">
        <v>0</v>
      </c>
      <c r="U1617">
        <v>0</v>
      </c>
      <c r="V1617">
        <v>0</v>
      </c>
      <c r="W1617">
        <v>35000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H1617">
        <v>2019</v>
      </c>
      <c r="AI1617" s="25" t="s">
        <v>90</v>
      </c>
      <c r="AJ1617" t="s">
        <v>1514</v>
      </c>
      <c r="AK1617" s="11">
        <v>3672.74</v>
      </c>
      <c r="AL1617" s="11">
        <v>28.6</v>
      </c>
      <c r="AM1617" s="11">
        <v>0</v>
      </c>
      <c r="AN1617" s="11">
        <v>0</v>
      </c>
      <c r="AO1617" s="11">
        <v>0</v>
      </c>
      <c r="AP1617" s="11">
        <v>3701.34</v>
      </c>
      <c r="AQ1617" s="10">
        <v>15</v>
      </c>
      <c r="AR1617" s="11">
        <f t="shared" si="304"/>
        <v>555.20100000000002</v>
      </c>
      <c r="AS1617" s="13">
        <v>44408</v>
      </c>
      <c r="AT1617" s="10">
        <f t="shared" si="305"/>
        <v>138</v>
      </c>
      <c r="AU1617" s="15">
        <f t="shared" si="301"/>
        <v>3701.34</v>
      </c>
      <c r="AV1617" s="11"/>
      <c r="AW1617" s="25" t="s">
        <v>684</v>
      </c>
      <c r="AY1617" s="16">
        <v>44408</v>
      </c>
      <c r="AZ1617" s="25" t="s">
        <v>684</v>
      </c>
      <c r="BA1617" s="25"/>
      <c r="BH1617" s="25" t="s">
        <v>795</v>
      </c>
      <c r="BJ1617" s="25" t="s">
        <v>797</v>
      </c>
      <c r="BK1617" s="25" t="s">
        <v>489</v>
      </c>
      <c r="BL1617">
        <v>16066</v>
      </c>
      <c r="BM1617" s="25" t="s">
        <v>84</v>
      </c>
      <c r="BR1617" s="25">
        <v>2</v>
      </c>
      <c r="BS1617" s="25" t="s">
        <v>728</v>
      </c>
    </row>
    <row r="1618" spans="2:71">
      <c r="B1618" s="46" t="s">
        <v>1376</v>
      </c>
      <c r="C1618" s="25" t="s">
        <v>96</v>
      </c>
      <c r="D1618">
        <v>7</v>
      </c>
      <c r="E1618" s="41">
        <v>44270</v>
      </c>
      <c r="F1618" s="41">
        <v>44211</v>
      </c>
      <c r="G1618" s="41">
        <v>44576</v>
      </c>
      <c r="H1618" s="25" t="s">
        <v>847</v>
      </c>
      <c r="J1618" s="25" t="s">
        <v>795</v>
      </c>
      <c r="L1618" s="25" t="s">
        <v>797</v>
      </c>
      <c r="M1618" s="25" t="s">
        <v>489</v>
      </c>
      <c r="N1618">
        <v>16066</v>
      </c>
      <c r="R1618">
        <v>1000000</v>
      </c>
      <c r="S1618">
        <v>0</v>
      </c>
      <c r="T1618">
        <v>0</v>
      </c>
      <c r="U1618">
        <v>0</v>
      </c>
      <c r="V1618">
        <v>0</v>
      </c>
      <c r="W1618">
        <v>35000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H1618">
        <v>2019</v>
      </c>
      <c r="AI1618" s="25" t="s">
        <v>90</v>
      </c>
      <c r="AJ1618" t="s">
        <v>1515</v>
      </c>
      <c r="AK1618" s="11">
        <v>3672.74</v>
      </c>
      <c r="AL1618" s="11">
        <v>28.6</v>
      </c>
      <c r="AM1618" s="11">
        <v>0</v>
      </c>
      <c r="AN1618" s="11">
        <v>0</v>
      </c>
      <c r="AO1618" s="11">
        <v>0</v>
      </c>
      <c r="AP1618" s="11">
        <v>3701.34</v>
      </c>
      <c r="AQ1618" s="10">
        <v>15</v>
      </c>
      <c r="AR1618" s="11">
        <f t="shared" si="304"/>
        <v>555.20100000000002</v>
      </c>
      <c r="AS1618" s="13">
        <v>44408</v>
      </c>
      <c r="AT1618" s="10">
        <f t="shared" si="305"/>
        <v>138</v>
      </c>
      <c r="AU1618" s="15">
        <f t="shared" si="301"/>
        <v>3701.34</v>
      </c>
      <c r="AV1618" s="11"/>
      <c r="AW1618" s="25" t="s">
        <v>684</v>
      </c>
      <c r="AY1618" s="16">
        <v>44408</v>
      </c>
      <c r="AZ1618" s="25" t="s">
        <v>684</v>
      </c>
      <c r="BA1618" s="25"/>
      <c r="BH1618" s="25" t="s">
        <v>795</v>
      </c>
      <c r="BJ1618" s="25" t="s">
        <v>797</v>
      </c>
      <c r="BK1618" s="25" t="s">
        <v>489</v>
      </c>
      <c r="BL1618">
        <v>16066</v>
      </c>
      <c r="BM1618" s="25" t="s">
        <v>84</v>
      </c>
      <c r="BR1618" s="25">
        <v>2</v>
      </c>
      <c r="BS1618" s="25" t="s">
        <v>728</v>
      </c>
    </row>
    <row r="1619" spans="2:71">
      <c r="B1619" s="46" t="s">
        <v>1376</v>
      </c>
      <c r="C1619" s="25" t="s">
        <v>96</v>
      </c>
      <c r="D1619">
        <v>14</v>
      </c>
      <c r="E1619" s="41">
        <v>44336</v>
      </c>
      <c r="F1619" s="41">
        <v>44211</v>
      </c>
      <c r="G1619" s="41">
        <v>44576</v>
      </c>
      <c r="H1619" s="25" t="s">
        <v>847</v>
      </c>
      <c r="J1619" s="25" t="s">
        <v>795</v>
      </c>
      <c r="L1619" s="25" t="s">
        <v>797</v>
      </c>
      <c r="M1619" s="25" t="s">
        <v>489</v>
      </c>
      <c r="N1619">
        <v>16066</v>
      </c>
      <c r="R1619">
        <v>1000000</v>
      </c>
      <c r="S1619">
        <v>0</v>
      </c>
      <c r="T1619">
        <v>0</v>
      </c>
      <c r="U1619">
        <v>0</v>
      </c>
      <c r="V1619">
        <v>0</v>
      </c>
      <c r="W1619">
        <v>35000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H1619">
        <v>2019</v>
      </c>
      <c r="AI1619" s="25" t="s">
        <v>90</v>
      </c>
      <c r="AJ1619" t="s">
        <v>1722</v>
      </c>
      <c r="AK1619" s="11">
        <v>2880.66</v>
      </c>
      <c r="AL1619" s="11">
        <v>22.36</v>
      </c>
      <c r="AM1619" s="11">
        <v>0</v>
      </c>
      <c r="AN1619" s="11">
        <v>0</v>
      </c>
      <c r="AO1619" s="11">
        <v>0</v>
      </c>
      <c r="AP1619" s="11">
        <v>2903.02</v>
      </c>
      <c r="AQ1619" s="10">
        <v>15</v>
      </c>
      <c r="AR1619" s="11">
        <f t="shared" ref="AR1619" si="306">AP1619*AQ1619%</f>
        <v>435.45299999999997</v>
      </c>
      <c r="AS1619" s="13">
        <v>44408</v>
      </c>
      <c r="AT1619" s="10">
        <f t="shared" ref="AT1619" si="307">AS1619-E1619</f>
        <v>72</v>
      </c>
      <c r="AU1619" s="15">
        <f t="shared" si="301"/>
        <v>2903.02</v>
      </c>
      <c r="AV1619" s="11"/>
      <c r="AW1619" s="25" t="s">
        <v>684</v>
      </c>
      <c r="AY1619" s="16">
        <v>44408</v>
      </c>
      <c r="AZ1619" s="25" t="s">
        <v>684</v>
      </c>
      <c r="BA1619" s="25"/>
      <c r="BH1619" s="25" t="s">
        <v>795</v>
      </c>
      <c r="BJ1619" s="25" t="s">
        <v>797</v>
      </c>
      <c r="BK1619" s="25" t="s">
        <v>489</v>
      </c>
      <c r="BL1619">
        <v>16066</v>
      </c>
      <c r="BM1619" s="25" t="s">
        <v>84</v>
      </c>
      <c r="BR1619" s="25">
        <v>2</v>
      </c>
      <c r="BS1619" s="25" t="s">
        <v>728</v>
      </c>
    </row>
    <row r="1620" spans="2:71">
      <c r="B1620" s="46" t="s">
        <v>1376</v>
      </c>
      <c r="C1620" s="25" t="s">
        <v>96</v>
      </c>
      <c r="D1620">
        <v>17</v>
      </c>
      <c r="E1620" s="41">
        <v>44371</v>
      </c>
      <c r="F1620" s="41">
        <v>44211</v>
      </c>
      <c r="G1620" s="41">
        <v>44576</v>
      </c>
      <c r="H1620" s="25" t="s">
        <v>847</v>
      </c>
      <c r="J1620" s="25" t="s">
        <v>795</v>
      </c>
      <c r="L1620" s="25" t="s">
        <v>797</v>
      </c>
      <c r="M1620" s="25" t="s">
        <v>489</v>
      </c>
      <c r="N1620">
        <v>16066</v>
      </c>
      <c r="R1620">
        <v>1000000</v>
      </c>
      <c r="S1620">
        <v>0</v>
      </c>
      <c r="T1620">
        <v>0</v>
      </c>
      <c r="U1620">
        <v>0</v>
      </c>
      <c r="V1620">
        <v>0</v>
      </c>
      <c r="W1620">
        <v>35000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H1620">
        <v>2019</v>
      </c>
      <c r="AI1620" s="25" t="s">
        <v>90</v>
      </c>
      <c r="AJ1620" t="s">
        <v>1832</v>
      </c>
      <c r="AK1620" s="11">
        <v>2460.56</v>
      </c>
      <c r="AL1620" s="11">
        <v>19.100000000000001</v>
      </c>
      <c r="AM1620" s="11">
        <v>0</v>
      </c>
      <c r="AN1620" s="11">
        <v>0</v>
      </c>
      <c r="AO1620" s="11">
        <v>0</v>
      </c>
      <c r="AP1620" s="11">
        <v>2479.66</v>
      </c>
      <c r="AQ1620" s="10">
        <v>15</v>
      </c>
      <c r="AR1620" s="11">
        <f t="shared" ref="AR1620" si="308">AP1620*AQ1620%</f>
        <v>371.94899999999996</v>
      </c>
      <c r="AS1620" s="13">
        <v>44408</v>
      </c>
      <c r="AT1620" s="10">
        <f t="shared" ref="AT1620" si="309">AS1620-E1620</f>
        <v>37</v>
      </c>
      <c r="AU1620" s="15">
        <f t="shared" si="301"/>
        <v>2479.66</v>
      </c>
      <c r="AV1620" s="11"/>
      <c r="AW1620" s="25" t="s">
        <v>684</v>
      </c>
      <c r="AY1620" s="16">
        <v>44408</v>
      </c>
      <c r="AZ1620" s="25" t="s">
        <v>684</v>
      </c>
      <c r="BA1620" s="25"/>
      <c r="BH1620" s="25" t="s">
        <v>795</v>
      </c>
      <c r="BJ1620" s="25" t="s">
        <v>797</v>
      </c>
      <c r="BK1620" s="25" t="s">
        <v>489</v>
      </c>
      <c r="BL1620">
        <v>16066</v>
      </c>
      <c r="BM1620" s="25" t="s">
        <v>84</v>
      </c>
      <c r="BR1620" s="25">
        <v>2</v>
      </c>
      <c r="BS1620" s="25" t="s">
        <v>728</v>
      </c>
    </row>
    <row r="1621" spans="2:71">
      <c r="B1621" s="53" t="s">
        <v>1376</v>
      </c>
      <c r="C1621" s="25" t="s">
        <v>96</v>
      </c>
      <c r="D1621" t="s">
        <v>698</v>
      </c>
      <c r="E1621" s="41">
        <v>44378</v>
      </c>
      <c r="F1621" s="41">
        <v>44211</v>
      </c>
      <c r="G1621" s="41">
        <v>44576</v>
      </c>
      <c r="H1621" s="25" t="s">
        <v>847</v>
      </c>
      <c r="J1621" s="25" t="s">
        <v>795</v>
      </c>
      <c r="L1621" s="25" t="s">
        <v>797</v>
      </c>
      <c r="M1621" s="25" t="s">
        <v>489</v>
      </c>
      <c r="N1621">
        <v>16066</v>
      </c>
      <c r="R1621">
        <v>1000000</v>
      </c>
      <c r="S1621">
        <v>0</v>
      </c>
      <c r="T1621">
        <v>0</v>
      </c>
      <c r="U1621">
        <v>0</v>
      </c>
      <c r="V1621">
        <v>0</v>
      </c>
      <c r="W1621">
        <v>35000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I1621" s="25"/>
      <c r="AK1621" s="11">
        <v>-49905.45</v>
      </c>
      <c r="AL1621" s="11">
        <v>-389.34</v>
      </c>
      <c r="AM1621" s="11">
        <v>0</v>
      </c>
      <c r="AN1621" s="11">
        <v>0</v>
      </c>
      <c r="AO1621" s="11">
        <v>0</v>
      </c>
      <c r="AP1621" s="11">
        <v>-50294.79</v>
      </c>
      <c r="AQ1621" s="10">
        <v>15</v>
      </c>
      <c r="AR1621" s="11">
        <f t="shared" ref="AR1621" si="310">AP1621*AQ1621%</f>
        <v>-7544.2184999999999</v>
      </c>
      <c r="AS1621" s="13">
        <v>44408</v>
      </c>
      <c r="AT1621" s="10">
        <f t="shared" ref="AT1621" si="311">AS1621-E1621</f>
        <v>30</v>
      </c>
      <c r="AU1621" s="15">
        <f t="shared" si="301"/>
        <v>-50294.79</v>
      </c>
      <c r="AV1621" s="11"/>
      <c r="AW1621" s="25" t="s">
        <v>684</v>
      </c>
      <c r="AY1621" s="16">
        <v>44408</v>
      </c>
      <c r="AZ1621" s="25" t="s">
        <v>684</v>
      </c>
      <c r="BA1621" s="25"/>
      <c r="BH1621" s="25" t="s">
        <v>795</v>
      </c>
      <c r="BJ1621" s="25" t="s">
        <v>797</v>
      </c>
      <c r="BK1621" s="25" t="s">
        <v>489</v>
      </c>
      <c r="BL1621">
        <v>16066</v>
      </c>
      <c r="BM1621" s="25" t="s">
        <v>84</v>
      </c>
      <c r="BR1621" s="25">
        <v>2</v>
      </c>
      <c r="BS1621" s="25" t="s">
        <v>728</v>
      </c>
    </row>
    <row r="1622" spans="2:71">
      <c r="B1622" s="46" t="s">
        <v>1378</v>
      </c>
      <c r="C1622" s="25" t="s">
        <v>73</v>
      </c>
      <c r="E1622" s="41">
        <v>44211</v>
      </c>
      <c r="F1622" s="41">
        <v>44211</v>
      </c>
      <c r="G1622" s="41">
        <v>44576</v>
      </c>
      <c r="H1622" s="25" t="s">
        <v>794</v>
      </c>
      <c r="I1622" t="s">
        <v>1379</v>
      </c>
      <c r="J1622" s="25" t="s">
        <v>795</v>
      </c>
      <c r="L1622" s="25" t="s">
        <v>797</v>
      </c>
      <c r="M1622" s="25" t="s">
        <v>489</v>
      </c>
      <c r="N1622">
        <v>16066</v>
      </c>
      <c r="R1622">
        <v>1000000</v>
      </c>
      <c r="S1622">
        <v>0</v>
      </c>
      <c r="T1622">
        <v>0</v>
      </c>
      <c r="U1622">
        <v>0</v>
      </c>
      <c r="V1622">
        <v>0</v>
      </c>
      <c r="W1622">
        <v>35000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H1622">
        <v>2019</v>
      </c>
      <c r="AI1622" s="25" t="s">
        <v>90</v>
      </c>
      <c r="AJ1622" t="s">
        <v>1122</v>
      </c>
      <c r="AK1622" s="11">
        <v>4381</v>
      </c>
      <c r="AL1622" s="11">
        <v>34</v>
      </c>
      <c r="AM1622" s="11">
        <v>0</v>
      </c>
      <c r="AN1622" s="11">
        <v>0</v>
      </c>
      <c r="AO1622" s="11">
        <v>0</v>
      </c>
      <c r="AP1622" s="11">
        <v>4415</v>
      </c>
      <c r="AQ1622" s="10">
        <v>15</v>
      </c>
      <c r="AR1622" s="11">
        <f t="shared" ref="AR1622:AR1623" si="312">AP1622*AQ1622%</f>
        <v>662.25</v>
      </c>
      <c r="AS1622" s="13">
        <v>44408</v>
      </c>
      <c r="AT1622" s="10">
        <f t="shared" ref="AT1622:AT1623" si="313">AS1622-E1622</f>
        <v>197</v>
      </c>
      <c r="AU1622" s="15">
        <f t="shared" si="301"/>
        <v>4415</v>
      </c>
      <c r="AV1622" s="11"/>
      <c r="AW1622" s="25" t="s">
        <v>684</v>
      </c>
      <c r="AY1622" s="16">
        <v>44408</v>
      </c>
      <c r="AZ1622" s="25" t="s">
        <v>684</v>
      </c>
      <c r="BA1622" s="25"/>
      <c r="BH1622" s="25" t="s">
        <v>795</v>
      </c>
      <c r="BJ1622" s="25" t="s">
        <v>797</v>
      </c>
      <c r="BK1622" s="25" t="s">
        <v>489</v>
      </c>
      <c r="BL1622">
        <v>16066</v>
      </c>
      <c r="BM1622" s="25" t="s">
        <v>84</v>
      </c>
      <c r="BR1622" s="25">
        <v>2</v>
      </c>
      <c r="BS1622" s="25" t="s">
        <v>728</v>
      </c>
    </row>
    <row r="1623" spans="2:71">
      <c r="B1623" s="46" t="s">
        <v>1378</v>
      </c>
      <c r="C1623" s="25" t="s">
        <v>73</v>
      </c>
      <c r="E1623" s="41">
        <v>44211</v>
      </c>
      <c r="F1623" s="41">
        <v>44211</v>
      </c>
      <c r="G1623" s="41">
        <v>44576</v>
      </c>
      <c r="H1623" s="25" t="s">
        <v>794</v>
      </c>
      <c r="I1623" t="s">
        <v>1379</v>
      </c>
      <c r="J1623" s="25" t="s">
        <v>795</v>
      </c>
      <c r="L1623" s="25" t="s">
        <v>797</v>
      </c>
      <c r="M1623" s="25" t="s">
        <v>489</v>
      </c>
      <c r="N1623">
        <v>16066</v>
      </c>
      <c r="R1623">
        <v>1000000</v>
      </c>
      <c r="S1623">
        <v>0</v>
      </c>
      <c r="T1623">
        <v>0</v>
      </c>
      <c r="U1623">
        <v>0</v>
      </c>
      <c r="V1623">
        <v>0</v>
      </c>
      <c r="W1623">
        <v>35000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H1623">
        <v>2019</v>
      </c>
      <c r="AI1623" s="25" t="s">
        <v>90</v>
      </c>
      <c r="AJ1623" t="s">
        <v>1123</v>
      </c>
      <c r="AK1623" s="11">
        <v>4381</v>
      </c>
      <c r="AL1623" s="11">
        <v>34</v>
      </c>
      <c r="AM1623" s="11">
        <v>0</v>
      </c>
      <c r="AN1623" s="11">
        <v>0</v>
      </c>
      <c r="AO1623" s="11">
        <v>0</v>
      </c>
      <c r="AP1623" s="11">
        <v>4415</v>
      </c>
      <c r="AQ1623" s="10">
        <v>15</v>
      </c>
      <c r="AR1623" s="11">
        <f t="shared" si="312"/>
        <v>662.25</v>
      </c>
      <c r="AS1623" s="13">
        <v>44408</v>
      </c>
      <c r="AT1623" s="10">
        <f t="shared" si="313"/>
        <v>197</v>
      </c>
      <c r="AU1623" s="15">
        <f t="shared" si="301"/>
        <v>4415</v>
      </c>
      <c r="AV1623" s="11"/>
      <c r="AW1623" s="25" t="s">
        <v>684</v>
      </c>
      <c r="AY1623" s="16">
        <v>44408</v>
      </c>
      <c r="AZ1623" s="25" t="s">
        <v>684</v>
      </c>
      <c r="BA1623" s="25"/>
      <c r="BH1623" s="25" t="s">
        <v>795</v>
      </c>
      <c r="BJ1623" s="25" t="s">
        <v>797</v>
      </c>
      <c r="BK1623" s="25" t="s">
        <v>489</v>
      </c>
      <c r="BL1623">
        <v>16066</v>
      </c>
      <c r="BM1623" s="25" t="s">
        <v>84</v>
      </c>
      <c r="BR1623" s="25">
        <v>2</v>
      </c>
      <c r="BS1623" s="25" t="s">
        <v>728</v>
      </c>
    </row>
    <row r="1624" spans="2:71">
      <c r="B1624" s="46" t="s">
        <v>1378</v>
      </c>
      <c r="C1624" s="25" t="s">
        <v>96</v>
      </c>
      <c r="D1624" t="s">
        <v>698</v>
      </c>
      <c r="E1624" s="41">
        <v>44326</v>
      </c>
      <c r="F1624" s="41">
        <v>44211</v>
      </c>
      <c r="G1624" s="41">
        <v>44576</v>
      </c>
      <c r="H1624" s="25" t="s">
        <v>794</v>
      </c>
      <c r="I1624" t="s">
        <v>1379</v>
      </c>
      <c r="J1624" s="25" t="s">
        <v>795</v>
      </c>
      <c r="L1624" s="25" t="s">
        <v>797</v>
      </c>
      <c r="M1624" s="25" t="s">
        <v>489</v>
      </c>
      <c r="N1624">
        <v>16066</v>
      </c>
      <c r="R1624">
        <v>1000000</v>
      </c>
      <c r="S1624">
        <v>0</v>
      </c>
      <c r="T1624">
        <v>0</v>
      </c>
      <c r="U1624">
        <v>0</v>
      </c>
      <c r="V1624">
        <v>0</v>
      </c>
      <c r="W1624">
        <v>35000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I1624" s="25"/>
      <c r="AK1624" s="11">
        <v>-6001.37</v>
      </c>
      <c r="AL1624" s="11">
        <v>-46.57</v>
      </c>
      <c r="AM1624" s="11">
        <v>0</v>
      </c>
      <c r="AN1624" s="11">
        <v>0</v>
      </c>
      <c r="AO1624" s="11">
        <v>0</v>
      </c>
      <c r="AP1624" s="11">
        <v>-6047.94</v>
      </c>
      <c r="AQ1624" s="10">
        <v>15</v>
      </c>
      <c r="AR1624" s="11">
        <f t="shared" ref="AR1624" si="314">AP1624*AQ1624%</f>
        <v>-907.19099999999992</v>
      </c>
      <c r="AS1624" s="13">
        <v>44408</v>
      </c>
      <c r="AT1624" s="10">
        <f t="shared" ref="AT1624" si="315">AS1624-E1624</f>
        <v>82</v>
      </c>
      <c r="AU1624" s="15">
        <f t="shared" si="301"/>
        <v>-6047.94</v>
      </c>
      <c r="AV1624" s="11"/>
      <c r="AW1624" s="25" t="s">
        <v>684</v>
      </c>
      <c r="AY1624" s="16">
        <v>44408</v>
      </c>
      <c r="AZ1624" s="25" t="s">
        <v>684</v>
      </c>
      <c r="BA1624" s="25"/>
      <c r="BH1624" s="25" t="s">
        <v>795</v>
      </c>
      <c r="BJ1624" s="25" t="s">
        <v>797</v>
      </c>
      <c r="BK1624" s="25" t="s">
        <v>489</v>
      </c>
      <c r="BL1624">
        <v>16066</v>
      </c>
      <c r="BM1624" s="25" t="s">
        <v>84</v>
      </c>
      <c r="BR1624" s="25">
        <v>2</v>
      </c>
      <c r="BS1624" s="25" t="s">
        <v>728</v>
      </c>
    </row>
    <row r="1625" spans="2:71">
      <c r="B1625" s="46" t="s">
        <v>1360</v>
      </c>
      <c r="C1625" s="25" t="s">
        <v>73</v>
      </c>
      <c r="E1625" s="41">
        <v>44212</v>
      </c>
      <c r="F1625" s="41">
        <v>44212</v>
      </c>
      <c r="G1625" s="41">
        <v>44577</v>
      </c>
      <c r="H1625" s="25" t="s">
        <v>857</v>
      </c>
      <c r="J1625" s="25" t="s">
        <v>858</v>
      </c>
      <c r="K1625" t="s">
        <v>859</v>
      </c>
      <c r="L1625" s="25" t="s">
        <v>860</v>
      </c>
      <c r="M1625" s="25" t="s">
        <v>489</v>
      </c>
      <c r="N1625">
        <v>19006</v>
      </c>
      <c r="R1625">
        <v>500000</v>
      </c>
      <c r="S1625">
        <v>0</v>
      </c>
      <c r="T1625">
        <v>0</v>
      </c>
      <c r="U1625">
        <v>0</v>
      </c>
      <c r="V1625">
        <v>0</v>
      </c>
      <c r="W1625">
        <v>35000</v>
      </c>
      <c r="X1625">
        <v>0</v>
      </c>
      <c r="Y1625">
        <v>0</v>
      </c>
      <c r="Z1625">
        <v>15000</v>
      </c>
      <c r="AA1625">
        <v>30000</v>
      </c>
      <c r="AB1625">
        <v>0</v>
      </c>
      <c r="AC1625">
        <v>0</v>
      </c>
      <c r="AD1625">
        <v>15000</v>
      </c>
      <c r="AE1625">
        <v>30000</v>
      </c>
      <c r="AF1625">
        <v>0</v>
      </c>
      <c r="AH1625">
        <v>2018</v>
      </c>
      <c r="AI1625" s="25" t="s">
        <v>408</v>
      </c>
      <c r="AJ1625" t="s">
        <v>867</v>
      </c>
      <c r="AK1625" s="11">
        <v>7750</v>
      </c>
      <c r="AL1625" s="11">
        <v>47</v>
      </c>
      <c r="AM1625" s="11">
        <v>11</v>
      </c>
      <c r="AN1625" s="11">
        <v>11</v>
      </c>
      <c r="AO1625" s="11">
        <v>0</v>
      </c>
      <c r="AP1625" s="11">
        <v>7819</v>
      </c>
      <c r="AQ1625" s="10">
        <v>15</v>
      </c>
      <c r="AR1625" s="11">
        <f t="shared" ref="AR1625" si="316">AP1625*AQ1625%</f>
        <v>1172.8499999999999</v>
      </c>
      <c r="AS1625" s="13">
        <v>44408</v>
      </c>
      <c r="AT1625" s="10">
        <f t="shared" ref="AT1625" si="317">AS1625-E1625</f>
        <v>196</v>
      </c>
      <c r="AU1625" s="15"/>
      <c r="AV1625" s="11">
        <f t="shared" si="292"/>
        <v>4198.7</v>
      </c>
      <c r="AW1625" s="25" t="s">
        <v>684</v>
      </c>
      <c r="AY1625" s="16">
        <v>44408</v>
      </c>
      <c r="AZ1625" s="25" t="s">
        <v>684</v>
      </c>
      <c r="BA1625" s="25"/>
      <c r="BH1625" s="25" t="s">
        <v>858</v>
      </c>
      <c r="BI1625" t="s">
        <v>859</v>
      </c>
      <c r="BJ1625" s="25" t="s">
        <v>860</v>
      </c>
      <c r="BK1625" s="25" t="s">
        <v>489</v>
      </c>
      <c r="BL1625">
        <v>19006</v>
      </c>
      <c r="BM1625" s="25" t="s">
        <v>84</v>
      </c>
      <c r="BR1625" s="25">
        <v>2</v>
      </c>
      <c r="BS1625" s="25" t="s">
        <v>728</v>
      </c>
    </row>
    <row r="1626" spans="2:71">
      <c r="B1626" s="46" t="s">
        <v>1380</v>
      </c>
      <c r="C1626" s="25" t="s">
        <v>73</v>
      </c>
      <c r="E1626" s="41">
        <v>44216</v>
      </c>
      <c r="F1626" s="41">
        <v>44216</v>
      </c>
      <c r="G1626" s="41">
        <v>44581</v>
      </c>
      <c r="H1626" s="25" t="s">
        <v>1381</v>
      </c>
      <c r="J1626" s="25" t="s">
        <v>1382</v>
      </c>
      <c r="L1626" s="25" t="s">
        <v>1383</v>
      </c>
      <c r="M1626" s="25" t="s">
        <v>489</v>
      </c>
      <c r="N1626">
        <v>17042</v>
      </c>
      <c r="R1626">
        <v>35000</v>
      </c>
      <c r="S1626">
        <v>0</v>
      </c>
      <c r="T1626">
        <v>0</v>
      </c>
      <c r="U1626">
        <v>0</v>
      </c>
      <c r="V1626">
        <v>0</v>
      </c>
      <c r="W1626">
        <v>35000</v>
      </c>
      <c r="X1626">
        <v>0</v>
      </c>
      <c r="Y1626">
        <v>0</v>
      </c>
      <c r="Z1626">
        <v>15000</v>
      </c>
      <c r="AA1626">
        <v>30000</v>
      </c>
      <c r="AB1626">
        <v>0</v>
      </c>
      <c r="AC1626">
        <v>0</v>
      </c>
      <c r="AD1626">
        <v>15000</v>
      </c>
      <c r="AE1626">
        <v>30000</v>
      </c>
      <c r="AF1626">
        <v>0</v>
      </c>
      <c r="AH1626">
        <v>2014</v>
      </c>
      <c r="AI1626" s="25" t="s">
        <v>87</v>
      </c>
      <c r="AJ1626" t="s">
        <v>1384</v>
      </c>
      <c r="AK1626" s="11">
        <v>3642</v>
      </c>
      <c r="AL1626" s="11">
        <v>27</v>
      </c>
      <c r="AM1626" s="11">
        <v>11</v>
      </c>
      <c r="AN1626" s="11">
        <v>11</v>
      </c>
      <c r="AO1626" s="11">
        <v>0</v>
      </c>
      <c r="AP1626" s="11">
        <v>3691</v>
      </c>
      <c r="AQ1626" s="10">
        <v>15</v>
      </c>
      <c r="AR1626" s="11">
        <f t="shared" ref="AR1626" si="318">AP1626*AQ1626%</f>
        <v>553.65</v>
      </c>
      <c r="AS1626" s="13">
        <v>44408</v>
      </c>
      <c r="AT1626" s="10">
        <f t="shared" ref="AT1626" si="319">AS1626-E1626</f>
        <v>192</v>
      </c>
      <c r="AU1626" s="15"/>
      <c r="AV1626" s="11">
        <f t="shared" si="292"/>
        <v>1941.57</v>
      </c>
      <c r="AW1626" s="25" t="s">
        <v>684</v>
      </c>
      <c r="AY1626" s="16">
        <v>44408</v>
      </c>
      <c r="AZ1626" s="25" t="s">
        <v>684</v>
      </c>
      <c r="BH1626" s="25" t="s">
        <v>1382</v>
      </c>
      <c r="BJ1626" s="25" t="s">
        <v>1383</v>
      </c>
      <c r="BK1626" s="25" t="s">
        <v>489</v>
      </c>
      <c r="BL1626">
        <v>17042</v>
      </c>
      <c r="BM1626" s="25" t="s">
        <v>84</v>
      </c>
      <c r="BR1626" s="25">
        <v>2</v>
      </c>
      <c r="BS1626" s="25" t="s">
        <v>728</v>
      </c>
    </row>
    <row r="1627" spans="2:71">
      <c r="B1627" s="46" t="s">
        <v>1380</v>
      </c>
      <c r="C1627" s="25" t="s">
        <v>73</v>
      </c>
      <c r="E1627" s="41">
        <v>44216</v>
      </c>
      <c r="F1627" s="41">
        <v>44216</v>
      </c>
      <c r="G1627" s="41">
        <v>44581</v>
      </c>
      <c r="H1627" s="25" t="s">
        <v>1381</v>
      </c>
      <c r="J1627" s="25" t="s">
        <v>1382</v>
      </c>
      <c r="L1627" s="25" t="s">
        <v>1383</v>
      </c>
      <c r="M1627" s="25" t="s">
        <v>489</v>
      </c>
      <c r="N1627">
        <v>17042</v>
      </c>
      <c r="R1627">
        <v>35000</v>
      </c>
      <c r="S1627">
        <v>0</v>
      </c>
      <c r="T1627">
        <v>0</v>
      </c>
      <c r="U1627">
        <v>0</v>
      </c>
      <c r="V1627">
        <v>0</v>
      </c>
      <c r="W1627">
        <v>35000</v>
      </c>
      <c r="X1627">
        <v>0</v>
      </c>
      <c r="Y1627">
        <v>0</v>
      </c>
      <c r="Z1627">
        <v>15000</v>
      </c>
      <c r="AA1627">
        <v>30000</v>
      </c>
      <c r="AB1627">
        <v>0</v>
      </c>
      <c r="AC1627">
        <v>0</v>
      </c>
      <c r="AD1627">
        <v>15000</v>
      </c>
      <c r="AE1627">
        <v>30000</v>
      </c>
      <c r="AF1627">
        <v>0</v>
      </c>
      <c r="AH1627">
        <v>2014</v>
      </c>
      <c r="AI1627" s="25" t="s">
        <v>87</v>
      </c>
      <c r="AJ1627" t="s">
        <v>1385</v>
      </c>
      <c r="AK1627" s="11">
        <v>3642</v>
      </c>
      <c r="AL1627" s="11">
        <v>27</v>
      </c>
      <c r="AM1627" s="11">
        <v>11</v>
      </c>
      <c r="AN1627" s="11">
        <v>11</v>
      </c>
      <c r="AO1627" s="11">
        <v>0</v>
      </c>
      <c r="AP1627" s="11">
        <v>3691</v>
      </c>
      <c r="AQ1627" s="10">
        <v>15</v>
      </c>
      <c r="AR1627" s="11">
        <f t="shared" ref="AR1627:AR1633" si="320">AP1627*AQ1627%</f>
        <v>553.65</v>
      </c>
      <c r="AS1627" s="13">
        <v>44408</v>
      </c>
      <c r="AT1627" s="10">
        <f t="shared" ref="AT1627:AT1633" si="321">AS1627-E1627</f>
        <v>192</v>
      </c>
      <c r="AU1627" s="15"/>
      <c r="AV1627" s="11">
        <f t="shared" si="292"/>
        <v>1941.57</v>
      </c>
      <c r="AW1627" s="25" t="s">
        <v>684</v>
      </c>
      <c r="AY1627" s="16">
        <v>44408</v>
      </c>
      <c r="AZ1627" s="25" t="s">
        <v>684</v>
      </c>
      <c r="BH1627" s="25" t="s">
        <v>1382</v>
      </c>
      <c r="BJ1627" s="25" t="s">
        <v>1383</v>
      </c>
      <c r="BK1627" s="25" t="s">
        <v>489</v>
      </c>
      <c r="BL1627">
        <v>17042</v>
      </c>
      <c r="BM1627" s="25" t="s">
        <v>84</v>
      </c>
      <c r="BR1627" s="25">
        <v>2</v>
      </c>
      <c r="BS1627" s="25" t="s">
        <v>728</v>
      </c>
    </row>
    <row r="1628" spans="2:71">
      <c r="B1628" s="46" t="s">
        <v>1380</v>
      </c>
      <c r="C1628" s="25" t="s">
        <v>73</v>
      </c>
      <c r="E1628" s="41">
        <v>44216</v>
      </c>
      <c r="F1628" s="41">
        <v>44216</v>
      </c>
      <c r="G1628" s="41">
        <v>44581</v>
      </c>
      <c r="H1628" s="25" t="s">
        <v>1381</v>
      </c>
      <c r="J1628" s="25" t="s">
        <v>1382</v>
      </c>
      <c r="L1628" s="25" t="s">
        <v>1383</v>
      </c>
      <c r="M1628" s="25" t="s">
        <v>489</v>
      </c>
      <c r="N1628">
        <v>17042</v>
      </c>
      <c r="R1628">
        <v>35000</v>
      </c>
      <c r="S1628">
        <v>0</v>
      </c>
      <c r="T1628">
        <v>0</v>
      </c>
      <c r="U1628">
        <v>0</v>
      </c>
      <c r="V1628">
        <v>0</v>
      </c>
      <c r="W1628">
        <v>35000</v>
      </c>
      <c r="X1628">
        <v>0</v>
      </c>
      <c r="Y1628">
        <v>0</v>
      </c>
      <c r="Z1628">
        <v>15000</v>
      </c>
      <c r="AA1628">
        <v>30000</v>
      </c>
      <c r="AB1628">
        <v>0</v>
      </c>
      <c r="AC1628">
        <v>0</v>
      </c>
      <c r="AD1628">
        <v>15000</v>
      </c>
      <c r="AE1628">
        <v>30000</v>
      </c>
      <c r="AF1628">
        <v>0</v>
      </c>
      <c r="AH1628">
        <v>2013</v>
      </c>
      <c r="AI1628" s="25" t="s">
        <v>87</v>
      </c>
      <c r="AJ1628" t="s">
        <v>1386</v>
      </c>
      <c r="AK1628" s="11">
        <v>3642</v>
      </c>
      <c r="AL1628" s="11">
        <v>27</v>
      </c>
      <c r="AM1628" s="11">
        <v>11</v>
      </c>
      <c r="AN1628" s="11">
        <v>11</v>
      </c>
      <c r="AO1628" s="11">
        <v>0</v>
      </c>
      <c r="AP1628" s="11">
        <v>3691</v>
      </c>
      <c r="AQ1628" s="10">
        <v>15</v>
      </c>
      <c r="AR1628" s="11">
        <f t="shared" si="320"/>
        <v>553.65</v>
      </c>
      <c r="AS1628" s="13">
        <v>44408</v>
      </c>
      <c r="AT1628" s="10">
        <f t="shared" si="321"/>
        <v>192</v>
      </c>
      <c r="AU1628" s="15"/>
      <c r="AV1628" s="11">
        <f t="shared" si="292"/>
        <v>1941.57</v>
      </c>
      <c r="AW1628" s="25" t="s">
        <v>684</v>
      </c>
      <c r="AY1628" s="16">
        <v>44408</v>
      </c>
      <c r="AZ1628" s="25" t="s">
        <v>684</v>
      </c>
      <c r="BH1628" s="25" t="s">
        <v>1382</v>
      </c>
      <c r="BJ1628" s="25" t="s">
        <v>1383</v>
      </c>
      <c r="BK1628" s="25" t="s">
        <v>489</v>
      </c>
      <c r="BL1628">
        <v>17042</v>
      </c>
      <c r="BM1628" s="25" t="s">
        <v>84</v>
      </c>
      <c r="BR1628" s="25">
        <v>2</v>
      </c>
      <c r="BS1628" s="25" t="s">
        <v>728</v>
      </c>
    </row>
    <row r="1629" spans="2:71">
      <c r="B1629" s="46" t="s">
        <v>1380</v>
      </c>
      <c r="C1629" s="25" t="s">
        <v>73</v>
      </c>
      <c r="E1629" s="41">
        <v>44216</v>
      </c>
      <c r="F1629" s="41">
        <v>44216</v>
      </c>
      <c r="G1629" s="41">
        <v>44581</v>
      </c>
      <c r="H1629" s="25" t="s">
        <v>1381</v>
      </c>
      <c r="J1629" s="25" t="s">
        <v>1382</v>
      </c>
      <c r="L1629" s="25" t="s">
        <v>1383</v>
      </c>
      <c r="M1629" s="25" t="s">
        <v>489</v>
      </c>
      <c r="N1629">
        <v>17042</v>
      </c>
      <c r="R1629">
        <v>35000</v>
      </c>
      <c r="S1629">
        <v>0</v>
      </c>
      <c r="T1629">
        <v>0</v>
      </c>
      <c r="U1629">
        <v>0</v>
      </c>
      <c r="V1629">
        <v>0</v>
      </c>
      <c r="W1629">
        <v>35000</v>
      </c>
      <c r="X1629">
        <v>0</v>
      </c>
      <c r="Y1629">
        <v>0</v>
      </c>
      <c r="Z1629">
        <v>15000</v>
      </c>
      <c r="AA1629">
        <v>30000</v>
      </c>
      <c r="AB1629">
        <v>0</v>
      </c>
      <c r="AC1629">
        <v>0</v>
      </c>
      <c r="AD1629">
        <v>15000</v>
      </c>
      <c r="AE1629">
        <v>30000</v>
      </c>
      <c r="AF1629">
        <v>0</v>
      </c>
      <c r="AH1629">
        <v>2013</v>
      </c>
      <c r="AI1629" s="25" t="s">
        <v>87</v>
      </c>
      <c r="AJ1629" t="s">
        <v>1387</v>
      </c>
      <c r="AK1629" s="11">
        <v>3642</v>
      </c>
      <c r="AL1629" s="11">
        <v>27</v>
      </c>
      <c r="AM1629" s="11">
        <v>11</v>
      </c>
      <c r="AN1629" s="11">
        <v>11</v>
      </c>
      <c r="AO1629" s="11">
        <v>0</v>
      </c>
      <c r="AP1629" s="11">
        <v>3691</v>
      </c>
      <c r="AQ1629" s="10">
        <v>15</v>
      </c>
      <c r="AR1629" s="11">
        <f t="shared" si="320"/>
        <v>553.65</v>
      </c>
      <c r="AS1629" s="13">
        <v>44408</v>
      </c>
      <c r="AT1629" s="10">
        <f t="shared" si="321"/>
        <v>192</v>
      </c>
      <c r="AU1629" s="15"/>
      <c r="AV1629" s="11">
        <f t="shared" si="292"/>
        <v>1941.57</v>
      </c>
      <c r="AW1629" s="25" t="s">
        <v>684</v>
      </c>
      <c r="AY1629" s="16">
        <v>44408</v>
      </c>
      <c r="AZ1629" s="25" t="s">
        <v>684</v>
      </c>
      <c r="BH1629" s="25" t="s">
        <v>1382</v>
      </c>
      <c r="BJ1629" s="25" t="s">
        <v>1383</v>
      </c>
      <c r="BK1629" s="25" t="s">
        <v>489</v>
      </c>
      <c r="BL1629">
        <v>17042</v>
      </c>
      <c r="BM1629" s="25" t="s">
        <v>84</v>
      </c>
      <c r="BR1629" s="25">
        <v>2</v>
      </c>
      <c r="BS1629" s="25" t="s">
        <v>728</v>
      </c>
    </row>
    <row r="1630" spans="2:71">
      <c r="B1630" s="46" t="s">
        <v>1380</v>
      </c>
      <c r="C1630" s="25" t="s">
        <v>73</v>
      </c>
      <c r="E1630" s="41">
        <v>44216</v>
      </c>
      <c r="F1630" s="41">
        <v>44216</v>
      </c>
      <c r="G1630" s="41">
        <v>44581</v>
      </c>
      <c r="H1630" s="25" t="s">
        <v>1381</v>
      </c>
      <c r="J1630" s="25" t="s">
        <v>1382</v>
      </c>
      <c r="L1630" s="25" t="s">
        <v>1383</v>
      </c>
      <c r="M1630" s="25" t="s">
        <v>489</v>
      </c>
      <c r="N1630">
        <v>17042</v>
      </c>
      <c r="R1630">
        <v>35000</v>
      </c>
      <c r="S1630">
        <v>0</v>
      </c>
      <c r="T1630">
        <v>0</v>
      </c>
      <c r="U1630">
        <v>0</v>
      </c>
      <c r="V1630">
        <v>0</v>
      </c>
      <c r="W1630">
        <v>35000</v>
      </c>
      <c r="X1630">
        <v>0</v>
      </c>
      <c r="Y1630">
        <v>0</v>
      </c>
      <c r="Z1630">
        <v>15000</v>
      </c>
      <c r="AA1630">
        <v>30000</v>
      </c>
      <c r="AB1630">
        <v>0</v>
      </c>
      <c r="AC1630">
        <v>0</v>
      </c>
      <c r="AD1630">
        <v>15000</v>
      </c>
      <c r="AE1630">
        <v>30000</v>
      </c>
      <c r="AF1630">
        <v>0</v>
      </c>
      <c r="AH1630">
        <v>2013</v>
      </c>
      <c r="AI1630" s="25" t="s">
        <v>87</v>
      </c>
      <c r="AJ1630" t="s">
        <v>1388</v>
      </c>
      <c r="AK1630" s="11">
        <v>3642</v>
      </c>
      <c r="AL1630" s="11">
        <v>27</v>
      </c>
      <c r="AM1630" s="11">
        <v>11</v>
      </c>
      <c r="AN1630" s="11">
        <v>11</v>
      </c>
      <c r="AO1630" s="11">
        <v>0</v>
      </c>
      <c r="AP1630" s="11">
        <v>3691</v>
      </c>
      <c r="AQ1630" s="10">
        <v>15</v>
      </c>
      <c r="AR1630" s="11">
        <f t="shared" si="320"/>
        <v>553.65</v>
      </c>
      <c r="AS1630" s="13">
        <v>44408</v>
      </c>
      <c r="AT1630" s="10">
        <f t="shared" si="321"/>
        <v>192</v>
      </c>
      <c r="AU1630" s="15"/>
      <c r="AV1630" s="11">
        <f t="shared" si="292"/>
        <v>1941.57</v>
      </c>
      <c r="AW1630" s="25" t="s">
        <v>684</v>
      </c>
      <c r="AY1630" s="16">
        <v>44408</v>
      </c>
      <c r="AZ1630" s="25" t="s">
        <v>684</v>
      </c>
      <c r="BH1630" s="25" t="s">
        <v>1382</v>
      </c>
      <c r="BJ1630" s="25" t="s">
        <v>1383</v>
      </c>
      <c r="BK1630" s="25" t="s">
        <v>489</v>
      </c>
      <c r="BL1630">
        <v>17042</v>
      </c>
      <c r="BM1630" s="25" t="s">
        <v>84</v>
      </c>
      <c r="BR1630" s="25">
        <v>2</v>
      </c>
      <c r="BS1630" s="25" t="s">
        <v>728</v>
      </c>
    </row>
    <row r="1631" spans="2:71">
      <c r="B1631" s="46" t="s">
        <v>1380</v>
      </c>
      <c r="C1631" s="25" t="s">
        <v>73</v>
      </c>
      <c r="E1631" s="41">
        <v>44216</v>
      </c>
      <c r="F1631" s="41">
        <v>44216</v>
      </c>
      <c r="G1631" s="41">
        <v>44581</v>
      </c>
      <c r="H1631" s="25" t="s">
        <v>1381</v>
      </c>
      <c r="J1631" s="25" t="s">
        <v>1382</v>
      </c>
      <c r="L1631" s="25" t="s">
        <v>1383</v>
      </c>
      <c r="M1631" s="25" t="s">
        <v>489</v>
      </c>
      <c r="N1631">
        <v>17042</v>
      </c>
      <c r="R1631">
        <v>35000</v>
      </c>
      <c r="S1631">
        <v>0</v>
      </c>
      <c r="T1631">
        <v>0</v>
      </c>
      <c r="U1631">
        <v>0</v>
      </c>
      <c r="V1631">
        <v>0</v>
      </c>
      <c r="W1631">
        <v>35000</v>
      </c>
      <c r="X1631">
        <v>0</v>
      </c>
      <c r="Y1631">
        <v>0</v>
      </c>
      <c r="Z1631">
        <v>15000</v>
      </c>
      <c r="AA1631">
        <v>30000</v>
      </c>
      <c r="AB1631">
        <v>0</v>
      </c>
      <c r="AC1631">
        <v>0</v>
      </c>
      <c r="AD1631">
        <v>15000</v>
      </c>
      <c r="AE1631">
        <v>30000</v>
      </c>
      <c r="AF1631">
        <v>0</v>
      </c>
      <c r="AH1631">
        <v>2014</v>
      </c>
      <c r="AI1631" s="25" t="s">
        <v>87</v>
      </c>
      <c r="AJ1631" t="s">
        <v>1389</v>
      </c>
      <c r="AK1631" s="11">
        <v>3642</v>
      </c>
      <c r="AL1631" s="11">
        <v>27</v>
      </c>
      <c r="AM1631" s="11">
        <v>11</v>
      </c>
      <c r="AN1631" s="11">
        <v>11</v>
      </c>
      <c r="AO1631" s="11">
        <v>0</v>
      </c>
      <c r="AP1631" s="11">
        <v>3691</v>
      </c>
      <c r="AQ1631" s="10">
        <v>15</v>
      </c>
      <c r="AR1631" s="11">
        <f t="shared" si="320"/>
        <v>553.65</v>
      </c>
      <c r="AS1631" s="13">
        <v>44408</v>
      </c>
      <c r="AT1631" s="10">
        <f t="shared" si="321"/>
        <v>192</v>
      </c>
      <c r="AU1631" s="15"/>
      <c r="AV1631" s="11">
        <f t="shared" si="292"/>
        <v>1941.57</v>
      </c>
      <c r="AW1631" s="25" t="s">
        <v>684</v>
      </c>
      <c r="AY1631" s="16">
        <v>44408</v>
      </c>
      <c r="AZ1631" s="25" t="s">
        <v>684</v>
      </c>
      <c r="BH1631" s="25" t="s">
        <v>1382</v>
      </c>
      <c r="BJ1631" s="25" t="s">
        <v>1383</v>
      </c>
      <c r="BK1631" s="25" t="s">
        <v>489</v>
      </c>
      <c r="BL1631">
        <v>17042</v>
      </c>
      <c r="BM1631" s="25" t="s">
        <v>84</v>
      </c>
      <c r="BR1631" s="25">
        <v>2</v>
      </c>
      <c r="BS1631" s="25" t="s">
        <v>728</v>
      </c>
    </row>
    <row r="1632" spans="2:71">
      <c r="B1632" s="46" t="s">
        <v>1380</v>
      </c>
      <c r="C1632" s="25" t="s">
        <v>73</v>
      </c>
      <c r="E1632" s="41">
        <v>44216</v>
      </c>
      <c r="F1632" s="41">
        <v>44216</v>
      </c>
      <c r="G1632" s="41">
        <v>44581</v>
      </c>
      <c r="H1632" s="25" t="s">
        <v>1381</v>
      </c>
      <c r="J1632" s="25" t="s">
        <v>1382</v>
      </c>
      <c r="L1632" s="25" t="s">
        <v>1383</v>
      </c>
      <c r="M1632" s="25" t="s">
        <v>489</v>
      </c>
      <c r="N1632">
        <v>17042</v>
      </c>
      <c r="R1632">
        <v>35000</v>
      </c>
      <c r="S1632">
        <v>0</v>
      </c>
      <c r="T1632">
        <v>0</v>
      </c>
      <c r="U1632">
        <v>0</v>
      </c>
      <c r="V1632">
        <v>0</v>
      </c>
      <c r="W1632">
        <v>35000</v>
      </c>
      <c r="X1632">
        <v>0</v>
      </c>
      <c r="Y1632">
        <v>0</v>
      </c>
      <c r="Z1632">
        <v>15000</v>
      </c>
      <c r="AA1632">
        <v>30000</v>
      </c>
      <c r="AB1632">
        <v>0</v>
      </c>
      <c r="AC1632">
        <v>0</v>
      </c>
      <c r="AD1632">
        <v>15000</v>
      </c>
      <c r="AE1632">
        <v>30000</v>
      </c>
      <c r="AF1632">
        <v>0</v>
      </c>
      <c r="AH1632">
        <v>2012</v>
      </c>
      <c r="AI1632" s="25" t="s">
        <v>87</v>
      </c>
      <c r="AJ1632" t="s">
        <v>1390</v>
      </c>
      <c r="AK1632" s="11">
        <v>3642</v>
      </c>
      <c r="AL1632" s="11">
        <v>27</v>
      </c>
      <c r="AM1632" s="11">
        <v>11</v>
      </c>
      <c r="AN1632" s="11">
        <v>11</v>
      </c>
      <c r="AO1632" s="11">
        <v>0</v>
      </c>
      <c r="AP1632" s="11">
        <v>3691</v>
      </c>
      <c r="AQ1632" s="10">
        <v>15</v>
      </c>
      <c r="AR1632" s="11">
        <f t="shared" si="320"/>
        <v>553.65</v>
      </c>
      <c r="AS1632" s="13">
        <v>44408</v>
      </c>
      <c r="AT1632" s="10">
        <f t="shared" si="321"/>
        <v>192</v>
      </c>
      <c r="AU1632" s="15"/>
      <c r="AV1632" s="11">
        <f t="shared" si="292"/>
        <v>1941.57</v>
      </c>
      <c r="AW1632" s="25" t="s">
        <v>684</v>
      </c>
      <c r="AY1632" s="16">
        <v>44408</v>
      </c>
      <c r="AZ1632" s="25" t="s">
        <v>684</v>
      </c>
      <c r="BH1632" s="25" t="s">
        <v>1382</v>
      </c>
      <c r="BJ1632" s="25" t="s">
        <v>1383</v>
      </c>
      <c r="BK1632" s="25" t="s">
        <v>489</v>
      </c>
      <c r="BL1632">
        <v>17042</v>
      </c>
      <c r="BM1632" s="25" t="s">
        <v>84</v>
      </c>
      <c r="BR1632" s="25">
        <v>2</v>
      </c>
      <c r="BS1632" s="25" t="s">
        <v>728</v>
      </c>
    </row>
    <row r="1633" spans="2:71">
      <c r="B1633" s="46" t="s">
        <v>1380</v>
      </c>
      <c r="C1633" s="25" t="s">
        <v>73</v>
      </c>
      <c r="E1633" s="41">
        <v>44216</v>
      </c>
      <c r="F1633" s="41">
        <v>44216</v>
      </c>
      <c r="G1633" s="41">
        <v>44581</v>
      </c>
      <c r="H1633" s="25" t="s">
        <v>1381</v>
      </c>
      <c r="J1633" s="25" t="s">
        <v>1382</v>
      </c>
      <c r="L1633" s="25" t="s">
        <v>1383</v>
      </c>
      <c r="M1633" s="25" t="s">
        <v>489</v>
      </c>
      <c r="N1633">
        <v>17042</v>
      </c>
      <c r="R1633">
        <v>35000</v>
      </c>
      <c r="S1633">
        <v>0</v>
      </c>
      <c r="T1633">
        <v>0</v>
      </c>
      <c r="U1633">
        <v>0</v>
      </c>
      <c r="V1633">
        <v>0</v>
      </c>
      <c r="W1633">
        <v>35000</v>
      </c>
      <c r="X1633">
        <v>0</v>
      </c>
      <c r="Y1633">
        <v>0</v>
      </c>
      <c r="Z1633">
        <v>15000</v>
      </c>
      <c r="AA1633">
        <v>30000</v>
      </c>
      <c r="AB1633">
        <v>0</v>
      </c>
      <c r="AC1633">
        <v>0</v>
      </c>
      <c r="AD1633">
        <v>15000</v>
      </c>
      <c r="AE1633">
        <v>30000</v>
      </c>
      <c r="AF1633">
        <v>0</v>
      </c>
      <c r="AH1633">
        <v>2014</v>
      </c>
      <c r="AI1633" s="25" t="s">
        <v>87</v>
      </c>
      <c r="AJ1633" t="s">
        <v>1391</v>
      </c>
      <c r="AK1633" s="11">
        <v>3642</v>
      </c>
      <c r="AL1633" s="11">
        <v>27</v>
      </c>
      <c r="AM1633" s="11">
        <v>11</v>
      </c>
      <c r="AN1633" s="11">
        <v>11</v>
      </c>
      <c r="AO1633" s="11">
        <v>0</v>
      </c>
      <c r="AP1633" s="11">
        <v>3691</v>
      </c>
      <c r="AQ1633" s="10">
        <v>15</v>
      </c>
      <c r="AR1633" s="11">
        <f t="shared" si="320"/>
        <v>553.65</v>
      </c>
      <c r="AS1633" s="13">
        <v>44408</v>
      </c>
      <c r="AT1633" s="10">
        <f t="shared" si="321"/>
        <v>192</v>
      </c>
      <c r="AU1633" s="15"/>
      <c r="AV1633" s="11">
        <f t="shared" si="292"/>
        <v>1941.57</v>
      </c>
      <c r="AW1633" s="25" t="s">
        <v>684</v>
      </c>
      <c r="AY1633" s="16">
        <v>44408</v>
      </c>
      <c r="AZ1633" s="25" t="s">
        <v>684</v>
      </c>
      <c r="BH1633" s="25" t="s">
        <v>1382</v>
      </c>
      <c r="BJ1633" s="25" t="s">
        <v>1383</v>
      </c>
      <c r="BK1633" s="25" t="s">
        <v>489</v>
      </c>
      <c r="BL1633">
        <v>17042</v>
      </c>
      <c r="BM1633" s="25" t="s">
        <v>84</v>
      </c>
      <c r="BR1633" s="25">
        <v>2</v>
      </c>
      <c r="BS1633" s="25" t="s">
        <v>728</v>
      </c>
    </row>
    <row r="1634" spans="2:71">
      <c r="B1634" s="46" t="s">
        <v>1380</v>
      </c>
      <c r="C1634" s="25" t="s">
        <v>96</v>
      </c>
      <c r="D1634">
        <v>3</v>
      </c>
      <c r="E1634" s="41">
        <v>44249</v>
      </c>
      <c r="F1634" s="41">
        <v>44216</v>
      </c>
      <c r="G1634" s="41">
        <v>44581</v>
      </c>
      <c r="H1634" s="25" t="s">
        <v>1381</v>
      </c>
      <c r="J1634" s="25" t="s">
        <v>1382</v>
      </c>
      <c r="L1634" s="25" t="s">
        <v>1383</v>
      </c>
      <c r="M1634" s="25" t="s">
        <v>489</v>
      </c>
      <c r="N1634">
        <v>17042</v>
      </c>
      <c r="R1634">
        <v>35000</v>
      </c>
      <c r="S1634">
        <v>0</v>
      </c>
      <c r="T1634">
        <v>0</v>
      </c>
      <c r="U1634">
        <v>0</v>
      </c>
      <c r="V1634">
        <v>0</v>
      </c>
      <c r="W1634">
        <v>35000</v>
      </c>
      <c r="X1634">
        <v>0</v>
      </c>
      <c r="Y1634">
        <v>0</v>
      </c>
      <c r="Z1634">
        <v>15000</v>
      </c>
      <c r="AA1634">
        <v>30000</v>
      </c>
      <c r="AB1634">
        <v>0</v>
      </c>
      <c r="AC1634">
        <v>0</v>
      </c>
      <c r="AD1634">
        <v>15000</v>
      </c>
      <c r="AE1634">
        <v>30000</v>
      </c>
      <c r="AF1634">
        <v>0</v>
      </c>
      <c r="AH1634">
        <v>2014</v>
      </c>
      <c r="AI1634" s="25" t="s">
        <v>87</v>
      </c>
      <c r="AJ1634" t="s">
        <v>1385</v>
      </c>
      <c r="AK1634" s="11">
        <v>-3312.74</v>
      </c>
      <c r="AL1634" s="11">
        <v>-24.55</v>
      </c>
      <c r="AM1634" s="11">
        <v>-10</v>
      </c>
      <c r="AN1634" s="11">
        <v>-10</v>
      </c>
      <c r="AO1634" s="11">
        <v>0</v>
      </c>
      <c r="AP1634" s="11">
        <v>-3357.29</v>
      </c>
      <c r="AQ1634" s="10">
        <v>15</v>
      </c>
      <c r="AR1634" s="11">
        <f t="shared" ref="AR1634:AR1635" si="322">AP1634*AQ1634%</f>
        <v>-503.59349999999995</v>
      </c>
      <c r="AS1634" s="13">
        <v>44408</v>
      </c>
      <c r="AT1634" s="10">
        <f t="shared" ref="AT1634:AT1635" si="323">AS1634-E1634</f>
        <v>159</v>
      </c>
      <c r="AU1634" s="15"/>
      <c r="AV1634" s="11">
        <f t="shared" si="292"/>
        <v>-1462.49</v>
      </c>
      <c r="AW1634" s="25" t="s">
        <v>684</v>
      </c>
      <c r="AY1634" s="16">
        <v>44408</v>
      </c>
      <c r="AZ1634" s="25" t="s">
        <v>684</v>
      </c>
      <c r="BH1634" s="25" t="s">
        <v>1382</v>
      </c>
      <c r="BJ1634" s="25" t="s">
        <v>1383</v>
      </c>
      <c r="BK1634" s="25" t="s">
        <v>489</v>
      </c>
      <c r="BL1634">
        <v>17042</v>
      </c>
      <c r="BM1634" s="25" t="s">
        <v>84</v>
      </c>
      <c r="BR1634" s="25">
        <v>2</v>
      </c>
      <c r="BS1634" s="25" t="s">
        <v>728</v>
      </c>
    </row>
    <row r="1635" spans="2:71">
      <c r="B1635" s="46" t="s">
        <v>1380</v>
      </c>
      <c r="C1635" s="25" t="s">
        <v>96</v>
      </c>
      <c r="D1635">
        <v>3</v>
      </c>
      <c r="E1635" s="41">
        <v>44249</v>
      </c>
      <c r="F1635" s="41">
        <v>44216</v>
      </c>
      <c r="G1635" s="41">
        <v>44581</v>
      </c>
      <c r="H1635" s="25" t="s">
        <v>1381</v>
      </c>
      <c r="J1635" s="25" t="s">
        <v>1382</v>
      </c>
      <c r="L1635" s="25" t="s">
        <v>1383</v>
      </c>
      <c r="M1635" s="25" t="s">
        <v>489</v>
      </c>
      <c r="N1635">
        <v>17042</v>
      </c>
      <c r="R1635">
        <v>35000</v>
      </c>
      <c r="S1635">
        <v>0</v>
      </c>
      <c r="T1635">
        <v>0</v>
      </c>
      <c r="U1635">
        <v>0</v>
      </c>
      <c r="V1635">
        <v>0</v>
      </c>
      <c r="W1635">
        <v>35000</v>
      </c>
      <c r="X1635">
        <v>0</v>
      </c>
      <c r="Y1635">
        <v>0</v>
      </c>
      <c r="Z1635">
        <v>15000</v>
      </c>
      <c r="AA1635">
        <v>30000</v>
      </c>
      <c r="AB1635">
        <v>0</v>
      </c>
      <c r="AC1635">
        <v>0</v>
      </c>
      <c r="AD1635">
        <v>15000</v>
      </c>
      <c r="AE1635">
        <v>30000</v>
      </c>
      <c r="AF1635">
        <v>0</v>
      </c>
      <c r="AH1635">
        <v>2014</v>
      </c>
      <c r="AI1635" s="25" t="s">
        <v>87</v>
      </c>
      <c r="AJ1635" t="s">
        <v>1425</v>
      </c>
      <c r="AK1635" s="11">
        <v>3312.74</v>
      </c>
      <c r="AL1635" s="11">
        <v>24.55</v>
      </c>
      <c r="AM1635" s="11">
        <v>10</v>
      </c>
      <c r="AN1635" s="11">
        <v>10</v>
      </c>
      <c r="AO1635" s="11">
        <v>0</v>
      </c>
      <c r="AP1635" s="11">
        <v>3357.29</v>
      </c>
      <c r="AQ1635" s="10">
        <v>15</v>
      </c>
      <c r="AR1635" s="11">
        <f t="shared" si="322"/>
        <v>503.59349999999995</v>
      </c>
      <c r="AS1635" s="13">
        <v>44408</v>
      </c>
      <c r="AT1635" s="10">
        <f t="shared" si="323"/>
        <v>159</v>
      </c>
      <c r="AU1635" s="15"/>
      <c r="AV1635" s="11">
        <f t="shared" si="292"/>
        <v>1462.49</v>
      </c>
      <c r="AW1635" s="25" t="s">
        <v>684</v>
      </c>
      <c r="AY1635" s="16">
        <v>44408</v>
      </c>
      <c r="AZ1635" s="25" t="s">
        <v>684</v>
      </c>
      <c r="BH1635" s="25" t="s">
        <v>1382</v>
      </c>
      <c r="BJ1635" s="25" t="s">
        <v>1383</v>
      </c>
      <c r="BK1635" s="25" t="s">
        <v>489</v>
      </c>
      <c r="BL1635">
        <v>17042</v>
      </c>
      <c r="BM1635" s="25" t="s">
        <v>84</v>
      </c>
      <c r="BR1635" s="25">
        <v>2</v>
      </c>
      <c r="BS1635" s="25" t="s">
        <v>728</v>
      </c>
    </row>
    <row r="1636" spans="2:71">
      <c r="B1636" s="46" t="s">
        <v>1380</v>
      </c>
      <c r="C1636" s="25" t="s">
        <v>96</v>
      </c>
      <c r="D1636">
        <v>5</v>
      </c>
      <c r="E1636" s="41">
        <v>44294</v>
      </c>
      <c r="F1636" s="41">
        <v>44216</v>
      </c>
      <c r="G1636" s="41">
        <v>44581</v>
      </c>
      <c r="H1636" s="25" t="s">
        <v>1381</v>
      </c>
      <c r="J1636" s="25" t="s">
        <v>1382</v>
      </c>
      <c r="L1636" s="25" t="s">
        <v>1383</v>
      </c>
      <c r="M1636" s="25" t="s">
        <v>489</v>
      </c>
      <c r="N1636">
        <v>17042</v>
      </c>
      <c r="R1636">
        <v>35000</v>
      </c>
      <c r="S1636">
        <v>0</v>
      </c>
      <c r="T1636">
        <v>0</v>
      </c>
      <c r="U1636">
        <v>0</v>
      </c>
      <c r="V1636">
        <v>0</v>
      </c>
      <c r="W1636">
        <v>35000</v>
      </c>
      <c r="X1636">
        <v>0</v>
      </c>
      <c r="Y1636">
        <v>0</v>
      </c>
      <c r="Z1636">
        <v>15000</v>
      </c>
      <c r="AA1636">
        <v>30000</v>
      </c>
      <c r="AB1636">
        <v>0</v>
      </c>
      <c r="AC1636">
        <v>0</v>
      </c>
      <c r="AD1636">
        <v>15000</v>
      </c>
      <c r="AE1636">
        <v>30000</v>
      </c>
      <c r="AF1636">
        <v>0</v>
      </c>
      <c r="AH1636">
        <v>2016</v>
      </c>
      <c r="AI1636" s="25" t="s">
        <v>87</v>
      </c>
      <c r="AJ1636" t="s">
        <v>1612</v>
      </c>
      <c r="AK1636" s="11">
        <v>2863.7</v>
      </c>
      <c r="AL1636" s="11">
        <v>21.24</v>
      </c>
      <c r="AM1636" s="11">
        <v>8.65</v>
      </c>
      <c r="AN1636" s="11">
        <v>8.65</v>
      </c>
      <c r="AO1636" s="11">
        <v>0</v>
      </c>
      <c r="AP1636" s="11">
        <v>2902.24</v>
      </c>
      <c r="AQ1636" s="10">
        <v>15</v>
      </c>
      <c r="AR1636" s="11">
        <f t="shared" ref="AR1636:AR1637" si="324">AP1636*AQ1636%</f>
        <v>435.33599999999996</v>
      </c>
      <c r="AS1636" s="13">
        <v>44408</v>
      </c>
      <c r="AT1636" s="10">
        <f t="shared" ref="AT1636:AT1637" si="325">AS1636-E1636</f>
        <v>114</v>
      </c>
      <c r="AU1636" s="15"/>
      <c r="AV1636" s="11">
        <f t="shared" si="292"/>
        <v>906.45</v>
      </c>
      <c r="AW1636" s="25" t="s">
        <v>684</v>
      </c>
      <c r="AY1636" s="16">
        <v>44408</v>
      </c>
      <c r="AZ1636" s="25" t="s">
        <v>684</v>
      </c>
      <c r="BH1636" s="25" t="s">
        <v>1382</v>
      </c>
      <c r="BJ1636" s="25" t="s">
        <v>1383</v>
      </c>
      <c r="BK1636" s="25" t="s">
        <v>489</v>
      </c>
      <c r="BL1636">
        <v>17042</v>
      </c>
      <c r="BM1636" s="25" t="s">
        <v>84</v>
      </c>
      <c r="BR1636" s="25">
        <v>2</v>
      </c>
      <c r="BS1636" s="25" t="s">
        <v>728</v>
      </c>
    </row>
    <row r="1637" spans="2:71">
      <c r="B1637" s="46" t="s">
        <v>1380</v>
      </c>
      <c r="C1637" s="25" t="s">
        <v>96</v>
      </c>
      <c r="D1637">
        <v>8</v>
      </c>
      <c r="E1637" s="41">
        <v>44306</v>
      </c>
      <c r="F1637" s="41">
        <v>44216</v>
      </c>
      <c r="G1637" s="41">
        <v>44581</v>
      </c>
      <c r="H1637" s="25" t="s">
        <v>1381</v>
      </c>
      <c r="J1637" s="25" t="s">
        <v>1382</v>
      </c>
      <c r="L1637" s="25" t="s">
        <v>1383</v>
      </c>
      <c r="M1637" s="25" t="s">
        <v>489</v>
      </c>
      <c r="N1637">
        <v>17042</v>
      </c>
      <c r="R1637">
        <v>35000</v>
      </c>
      <c r="S1637">
        <v>0</v>
      </c>
      <c r="T1637">
        <v>0</v>
      </c>
      <c r="U1637">
        <v>0</v>
      </c>
      <c r="V1637">
        <v>0</v>
      </c>
      <c r="W1637">
        <v>35000</v>
      </c>
      <c r="X1637">
        <v>0</v>
      </c>
      <c r="Y1637">
        <v>0</v>
      </c>
      <c r="Z1637">
        <v>15000</v>
      </c>
      <c r="AA1637">
        <v>30000</v>
      </c>
      <c r="AB1637">
        <v>0</v>
      </c>
      <c r="AC1637">
        <v>0</v>
      </c>
      <c r="AD1637">
        <v>15000</v>
      </c>
      <c r="AE1637">
        <v>30000</v>
      </c>
      <c r="AF1637">
        <v>0</v>
      </c>
      <c r="AH1637">
        <v>2014</v>
      </c>
      <c r="AI1637" s="25" t="s">
        <v>87</v>
      </c>
      <c r="AJ1637" t="s">
        <v>1613</v>
      </c>
      <c r="AK1637" s="11">
        <v>2743.97</v>
      </c>
      <c r="AL1637" s="11">
        <v>20.34</v>
      </c>
      <c r="AM1637" s="11">
        <v>8.2899999999999991</v>
      </c>
      <c r="AN1637" s="11">
        <v>8.2899999999999991</v>
      </c>
      <c r="AO1637" s="11">
        <v>0</v>
      </c>
      <c r="AP1637" s="11">
        <v>2780.89</v>
      </c>
      <c r="AQ1637" s="10">
        <v>15</v>
      </c>
      <c r="AR1637" s="11">
        <f t="shared" si="324"/>
        <v>417.13349999999997</v>
      </c>
      <c r="AS1637" s="13">
        <v>44408</v>
      </c>
      <c r="AT1637" s="10">
        <f t="shared" si="325"/>
        <v>102</v>
      </c>
      <c r="AU1637" s="15"/>
      <c r="AV1637" s="11">
        <f t="shared" si="292"/>
        <v>777.13</v>
      </c>
      <c r="AW1637" s="25" t="s">
        <v>684</v>
      </c>
      <c r="AY1637" s="16">
        <v>44408</v>
      </c>
      <c r="AZ1637" s="25" t="s">
        <v>684</v>
      </c>
      <c r="BH1637" s="25" t="s">
        <v>1382</v>
      </c>
      <c r="BJ1637" s="25" t="s">
        <v>1383</v>
      </c>
      <c r="BK1637" s="25" t="s">
        <v>489</v>
      </c>
      <c r="BL1637">
        <v>17042</v>
      </c>
      <c r="BM1637" s="25" t="s">
        <v>84</v>
      </c>
      <c r="BR1637" s="25">
        <v>2</v>
      </c>
      <c r="BS1637" s="25" t="s">
        <v>728</v>
      </c>
    </row>
    <row r="1638" spans="2:71">
      <c r="B1638" s="46" t="s">
        <v>1392</v>
      </c>
      <c r="C1638" s="25" t="s">
        <v>73</v>
      </c>
      <c r="E1638" s="41">
        <v>44218</v>
      </c>
      <c r="F1638" s="41">
        <v>44218</v>
      </c>
      <c r="G1638" s="41">
        <v>44583</v>
      </c>
      <c r="H1638" s="25" t="s">
        <v>1393</v>
      </c>
      <c r="J1638" s="25" t="s">
        <v>1394</v>
      </c>
      <c r="L1638" s="25" t="s">
        <v>1395</v>
      </c>
      <c r="M1638" s="25" t="s">
        <v>923</v>
      </c>
      <c r="N1638">
        <v>0.73080000000000001</v>
      </c>
      <c r="R1638">
        <v>2000000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15000</v>
      </c>
      <c r="AA1638">
        <v>30000</v>
      </c>
      <c r="AB1638">
        <v>0</v>
      </c>
      <c r="AC1638">
        <v>0</v>
      </c>
      <c r="AD1638">
        <v>15000</v>
      </c>
      <c r="AE1638">
        <v>30000</v>
      </c>
      <c r="AF1638">
        <v>0</v>
      </c>
      <c r="AH1638">
        <v>2017</v>
      </c>
      <c r="AI1638" s="25" t="s">
        <v>110</v>
      </c>
      <c r="AJ1638" t="s">
        <v>1396</v>
      </c>
      <c r="AK1638" s="11">
        <v>10310</v>
      </c>
      <c r="AL1638" s="11">
        <v>0</v>
      </c>
      <c r="AM1638" s="11">
        <v>11</v>
      </c>
      <c r="AN1638" s="11">
        <v>11</v>
      </c>
      <c r="AO1638" s="11">
        <v>0</v>
      </c>
      <c r="AP1638" s="11">
        <v>10332</v>
      </c>
      <c r="AQ1638" s="10">
        <v>15</v>
      </c>
      <c r="AR1638" s="11">
        <f t="shared" ref="AR1638" si="326">AP1638*AQ1638%</f>
        <v>1549.8</v>
      </c>
      <c r="AS1638" s="13">
        <v>44408</v>
      </c>
      <c r="AT1638" s="10">
        <f t="shared" ref="AT1638" si="327">AS1638-E1638</f>
        <v>190</v>
      </c>
      <c r="AU1638" s="15"/>
      <c r="AV1638" s="11">
        <f t="shared" si="292"/>
        <v>5378.3</v>
      </c>
      <c r="AW1638" s="25" t="s">
        <v>985</v>
      </c>
      <c r="AY1638" s="16">
        <v>44408</v>
      </c>
      <c r="AZ1638" s="25" t="s">
        <v>986</v>
      </c>
      <c r="BA1638" s="25"/>
      <c r="BH1638" s="25" t="s">
        <v>1394</v>
      </c>
      <c r="BJ1638" s="25" t="s">
        <v>1395</v>
      </c>
      <c r="BK1638" s="25" t="s">
        <v>923</v>
      </c>
      <c r="BL1638">
        <v>0.73080000000000001</v>
      </c>
      <c r="BM1638" s="25" t="s">
        <v>84</v>
      </c>
      <c r="BR1638" s="25">
        <v>5</v>
      </c>
      <c r="BS1638" s="25" t="s">
        <v>728</v>
      </c>
    </row>
    <row r="1639" spans="2:71">
      <c r="B1639" s="46" t="s">
        <v>1392</v>
      </c>
      <c r="C1639" s="25" t="s">
        <v>73</v>
      </c>
      <c r="E1639" s="41">
        <v>44218</v>
      </c>
      <c r="F1639" s="41">
        <v>44218</v>
      </c>
      <c r="G1639" s="41">
        <v>44583</v>
      </c>
      <c r="H1639" s="25" t="s">
        <v>1393</v>
      </c>
      <c r="J1639" s="25" t="s">
        <v>1394</v>
      </c>
      <c r="L1639" s="25" t="s">
        <v>1395</v>
      </c>
      <c r="M1639" s="25" t="s">
        <v>923</v>
      </c>
      <c r="N1639">
        <v>0.73080000000000001</v>
      </c>
      <c r="R1639">
        <v>2000000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15000</v>
      </c>
      <c r="AA1639">
        <v>30000</v>
      </c>
      <c r="AB1639">
        <v>0</v>
      </c>
      <c r="AC1639">
        <v>0</v>
      </c>
      <c r="AD1639">
        <v>15000</v>
      </c>
      <c r="AE1639">
        <v>30000</v>
      </c>
      <c r="AF1639">
        <v>0</v>
      </c>
      <c r="AH1639">
        <v>2013</v>
      </c>
      <c r="AI1639" s="25" t="s">
        <v>110</v>
      </c>
      <c r="AJ1639" t="s">
        <v>1397</v>
      </c>
      <c r="AK1639" s="11">
        <v>10310</v>
      </c>
      <c r="AL1639" s="11">
        <v>0</v>
      </c>
      <c r="AM1639" s="11">
        <v>11</v>
      </c>
      <c r="AN1639" s="11">
        <v>11</v>
      </c>
      <c r="AO1639" s="11">
        <v>0</v>
      </c>
      <c r="AP1639" s="11">
        <v>10332</v>
      </c>
      <c r="AQ1639" s="10">
        <v>15</v>
      </c>
      <c r="AR1639" s="11">
        <f t="shared" ref="AR1639:AR1640" si="328">AP1639*AQ1639%</f>
        <v>1549.8</v>
      </c>
      <c r="AS1639" s="13">
        <v>44408</v>
      </c>
      <c r="AT1639" s="10">
        <f t="shared" ref="AT1639:AT1640" si="329">AS1639-E1639</f>
        <v>190</v>
      </c>
      <c r="AU1639" s="15"/>
      <c r="AV1639" s="11">
        <f t="shared" si="292"/>
        <v>5378.3</v>
      </c>
      <c r="AW1639" s="25" t="s">
        <v>985</v>
      </c>
      <c r="AY1639" s="16">
        <v>44408</v>
      </c>
      <c r="AZ1639" s="25" t="s">
        <v>986</v>
      </c>
      <c r="BA1639" s="25"/>
      <c r="BH1639" s="25" t="s">
        <v>1394</v>
      </c>
      <c r="BJ1639" s="25" t="s">
        <v>1395</v>
      </c>
      <c r="BK1639" s="25" t="s">
        <v>923</v>
      </c>
      <c r="BL1639">
        <v>0.73080000000000001</v>
      </c>
      <c r="BM1639" s="25" t="s">
        <v>84</v>
      </c>
      <c r="BR1639" s="25">
        <v>5</v>
      </c>
      <c r="BS1639" s="25" t="s">
        <v>728</v>
      </c>
    </row>
    <row r="1640" spans="2:71">
      <c r="B1640" s="46" t="s">
        <v>1392</v>
      </c>
      <c r="C1640" s="25" t="s">
        <v>73</v>
      </c>
      <c r="E1640" s="41">
        <v>44218</v>
      </c>
      <c r="F1640" s="41">
        <v>44218</v>
      </c>
      <c r="G1640" s="41">
        <v>44583</v>
      </c>
      <c r="H1640" s="25" t="s">
        <v>1393</v>
      </c>
      <c r="J1640" s="25" t="s">
        <v>1394</v>
      </c>
      <c r="L1640" s="25" t="s">
        <v>1395</v>
      </c>
      <c r="M1640" s="25" t="s">
        <v>923</v>
      </c>
      <c r="N1640">
        <v>0.73080000000000001</v>
      </c>
      <c r="R1640">
        <v>2000000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15000</v>
      </c>
      <c r="AA1640">
        <v>30000</v>
      </c>
      <c r="AB1640">
        <v>0</v>
      </c>
      <c r="AC1640">
        <v>0</v>
      </c>
      <c r="AD1640">
        <v>15000</v>
      </c>
      <c r="AE1640">
        <v>30000</v>
      </c>
      <c r="AF1640">
        <v>0</v>
      </c>
      <c r="AH1640">
        <v>2017</v>
      </c>
      <c r="AI1640" s="25" t="s">
        <v>110</v>
      </c>
      <c r="AJ1640" t="s">
        <v>1398</v>
      </c>
      <c r="AK1640" s="11">
        <v>10310</v>
      </c>
      <c r="AL1640" s="11">
        <v>0</v>
      </c>
      <c r="AM1640" s="11">
        <v>11</v>
      </c>
      <c r="AN1640" s="11">
        <v>11</v>
      </c>
      <c r="AO1640" s="11">
        <v>0</v>
      </c>
      <c r="AP1640" s="11">
        <v>10332</v>
      </c>
      <c r="AQ1640" s="10">
        <v>15</v>
      </c>
      <c r="AR1640" s="11">
        <f t="shared" si="328"/>
        <v>1549.8</v>
      </c>
      <c r="AS1640" s="13">
        <v>44408</v>
      </c>
      <c r="AT1640" s="10">
        <f t="shared" si="329"/>
        <v>190</v>
      </c>
      <c r="AU1640" s="15"/>
      <c r="AV1640" s="11">
        <f t="shared" si="292"/>
        <v>5378.3</v>
      </c>
      <c r="AW1640" s="25" t="s">
        <v>985</v>
      </c>
      <c r="AY1640" s="16">
        <v>44408</v>
      </c>
      <c r="AZ1640" s="25" t="s">
        <v>986</v>
      </c>
      <c r="BA1640" s="25"/>
      <c r="BH1640" s="25" t="s">
        <v>1394</v>
      </c>
      <c r="BJ1640" s="25" t="s">
        <v>1395</v>
      </c>
      <c r="BK1640" s="25" t="s">
        <v>923</v>
      </c>
      <c r="BL1640">
        <v>0.73080000000000001</v>
      </c>
      <c r="BM1640" s="25" t="s">
        <v>84</v>
      </c>
      <c r="BR1640" s="25">
        <v>5</v>
      </c>
      <c r="BS1640" s="25" t="s">
        <v>728</v>
      </c>
    </row>
    <row r="1641" spans="2:71">
      <c r="B1641" s="46" t="s">
        <v>1392</v>
      </c>
      <c r="C1641" s="25" t="s">
        <v>96</v>
      </c>
      <c r="D1641">
        <v>1</v>
      </c>
      <c r="E1641" s="41">
        <v>44279</v>
      </c>
      <c r="F1641" s="41">
        <v>44218</v>
      </c>
      <c r="G1641" s="41">
        <v>44583</v>
      </c>
      <c r="H1641" s="25" t="s">
        <v>1393</v>
      </c>
      <c r="J1641" s="25" t="s">
        <v>1394</v>
      </c>
      <c r="L1641" s="25" t="s">
        <v>1395</v>
      </c>
      <c r="M1641" s="25" t="s">
        <v>923</v>
      </c>
      <c r="N1641">
        <v>0.73080000000000001</v>
      </c>
      <c r="R1641">
        <v>2000000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15000</v>
      </c>
      <c r="AA1641">
        <v>30000</v>
      </c>
      <c r="AB1641">
        <v>0</v>
      </c>
      <c r="AC1641">
        <v>0</v>
      </c>
      <c r="AD1641">
        <v>15000</v>
      </c>
      <c r="AE1641">
        <v>30000</v>
      </c>
      <c r="AF1641">
        <v>0</v>
      </c>
      <c r="AH1641">
        <v>2019</v>
      </c>
      <c r="AI1641" s="25" t="s">
        <v>110</v>
      </c>
      <c r="AJ1641" t="s">
        <v>1516</v>
      </c>
      <c r="AK1641" s="11">
        <v>8586.9500000000007</v>
      </c>
      <c r="AL1641" s="11">
        <v>0</v>
      </c>
      <c r="AM1641" s="11">
        <v>9.16</v>
      </c>
      <c r="AN1641" s="11">
        <v>9.16</v>
      </c>
      <c r="AO1641" s="11">
        <v>0</v>
      </c>
      <c r="AP1641" s="11">
        <v>8605.27</v>
      </c>
      <c r="AQ1641" s="10">
        <v>15</v>
      </c>
      <c r="AR1641" s="11">
        <f t="shared" ref="AR1641:AR1646" si="330">AP1641*AQ1641%</f>
        <v>1290.7905000000001</v>
      </c>
      <c r="AS1641" s="13">
        <v>44408</v>
      </c>
      <c r="AT1641" s="10">
        <f t="shared" ref="AT1641:AT1646" si="331">AS1641-E1641</f>
        <v>129</v>
      </c>
      <c r="AU1641" s="15"/>
      <c r="AV1641" s="11">
        <f t="shared" si="292"/>
        <v>3041.31</v>
      </c>
      <c r="AW1641" s="25" t="s">
        <v>985</v>
      </c>
      <c r="AY1641" s="16">
        <v>44408</v>
      </c>
      <c r="AZ1641" s="25" t="s">
        <v>986</v>
      </c>
      <c r="BA1641" s="25"/>
      <c r="BH1641" s="25" t="s">
        <v>1394</v>
      </c>
      <c r="BJ1641" s="25" t="s">
        <v>1395</v>
      </c>
      <c r="BK1641" s="25" t="s">
        <v>923</v>
      </c>
      <c r="BL1641">
        <v>0.73080000000000001</v>
      </c>
      <c r="BM1641" s="25" t="s">
        <v>84</v>
      </c>
      <c r="BR1641" s="25">
        <v>5</v>
      </c>
      <c r="BS1641" s="25" t="s">
        <v>728</v>
      </c>
    </row>
    <row r="1642" spans="2:71">
      <c r="B1642" s="46" t="s">
        <v>1392</v>
      </c>
      <c r="C1642" s="25" t="s">
        <v>96</v>
      </c>
      <c r="D1642">
        <v>2</v>
      </c>
      <c r="E1642" s="41">
        <v>44285</v>
      </c>
      <c r="F1642" s="41">
        <v>44218</v>
      </c>
      <c r="G1642" s="41">
        <v>44583</v>
      </c>
      <c r="H1642" s="25" t="s">
        <v>1393</v>
      </c>
      <c r="J1642" s="25" t="s">
        <v>1394</v>
      </c>
      <c r="L1642" s="25" t="s">
        <v>1395</v>
      </c>
      <c r="M1642" s="25" t="s">
        <v>923</v>
      </c>
      <c r="N1642">
        <v>0.73080000000000001</v>
      </c>
      <c r="R1642">
        <v>2000000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15000</v>
      </c>
      <c r="AA1642">
        <v>30000</v>
      </c>
      <c r="AB1642">
        <v>0</v>
      </c>
      <c r="AC1642">
        <v>0</v>
      </c>
      <c r="AD1642">
        <v>15000</v>
      </c>
      <c r="AE1642">
        <v>30000</v>
      </c>
      <c r="AF1642">
        <v>0</v>
      </c>
      <c r="AH1642">
        <v>2017</v>
      </c>
      <c r="AI1642" s="25" t="s">
        <v>110</v>
      </c>
      <c r="AJ1642" t="s">
        <v>1398</v>
      </c>
      <c r="AK1642" s="11">
        <v>-8417.42</v>
      </c>
      <c r="AL1642" s="11">
        <v>0</v>
      </c>
      <c r="AM1642" s="11">
        <v>-9.01</v>
      </c>
      <c r="AN1642" s="11">
        <v>-9.01</v>
      </c>
      <c r="AO1642" s="11">
        <v>0</v>
      </c>
      <c r="AP1642" s="11">
        <v>-8435.44</v>
      </c>
      <c r="AQ1642" s="10">
        <v>15</v>
      </c>
      <c r="AR1642" s="11">
        <f t="shared" si="330"/>
        <v>-1265.316</v>
      </c>
      <c r="AS1642" s="13">
        <v>44408</v>
      </c>
      <c r="AT1642" s="10">
        <f t="shared" si="331"/>
        <v>123</v>
      </c>
      <c r="AU1642" s="15"/>
      <c r="AV1642" s="11">
        <f t="shared" si="292"/>
        <v>-2842.63</v>
      </c>
      <c r="AW1642" s="25" t="s">
        <v>985</v>
      </c>
      <c r="AY1642" s="16">
        <v>44408</v>
      </c>
      <c r="AZ1642" s="25" t="s">
        <v>986</v>
      </c>
      <c r="BA1642" s="25"/>
      <c r="BH1642" s="25" t="s">
        <v>1394</v>
      </c>
      <c r="BJ1642" s="25" t="s">
        <v>1395</v>
      </c>
      <c r="BK1642" s="25" t="s">
        <v>923</v>
      </c>
      <c r="BL1642">
        <v>0.73080000000000001</v>
      </c>
      <c r="BM1642" s="25" t="s">
        <v>84</v>
      </c>
      <c r="BR1642" s="25">
        <v>5</v>
      </c>
      <c r="BS1642" s="25" t="s">
        <v>728</v>
      </c>
    </row>
    <row r="1643" spans="2:71">
      <c r="B1643" s="46" t="s">
        <v>1392</v>
      </c>
      <c r="C1643" s="25" t="s">
        <v>96</v>
      </c>
      <c r="D1643">
        <v>2</v>
      </c>
      <c r="E1643" s="41">
        <v>44285</v>
      </c>
      <c r="F1643" s="41">
        <v>44218</v>
      </c>
      <c r="G1643" s="41">
        <v>44583</v>
      </c>
      <c r="H1643" s="25" t="s">
        <v>1393</v>
      </c>
      <c r="J1643" s="25" t="s">
        <v>1394</v>
      </c>
      <c r="L1643" s="25" t="s">
        <v>1395</v>
      </c>
      <c r="M1643" s="25" t="s">
        <v>923</v>
      </c>
      <c r="N1643">
        <v>0.73080000000000001</v>
      </c>
      <c r="R1643">
        <v>2000000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15000</v>
      </c>
      <c r="AA1643">
        <v>30000</v>
      </c>
      <c r="AB1643">
        <v>0</v>
      </c>
      <c r="AC1643">
        <v>0</v>
      </c>
      <c r="AD1643">
        <v>15000</v>
      </c>
      <c r="AE1643">
        <v>30000</v>
      </c>
      <c r="AF1643">
        <v>0</v>
      </c>
      <c r="AH1643">
        <v>2017</v>
      </c>
      <c r="AI1643" s="25" t="s">
        <v>110</v>
      </c>
      <c r="AJ1643" t="s">
        <v>1517</v>
      </c>
      <c r="AK1643" s="11">
        <v>8417.42</v>
      </c>
      <c r="AL1643" s="11">
        <v>0</v>
      </c>
      <c r="AM1643" s="11">
        <v>9.01</v>
      </c>
      <c r="AN1643" s="11">
        <v>9.01</v>
      </c>
      <c r="AO1643" s="11">
        <v>0</v>
      </c>
      <c r="AP1643" s="11">
        <v>8435.44</v>
      </c>
      <c r="AQ1643" s="10">
        <v>15</v>
      </c>
      <c r="AR1643" s="11">
        <f t="shared" si="330"/>
        <v>1265.316</v>
      </c>
      <c r="AS1643" s="13">
        <v>44408</v>
      </c>
      <c r="AT1643" s="10">
        <f t="shared" si="331"/>
        <v>123</v>
      </c>
      <c r="AU1643" s="15"/>
      <c r="AV1643" s="11">
        <f t="shared" si="292"/>
        <v>2842.63</v>
      </c>
      <c r="AW1643" s="25" t="s">
        <v>985</v>
      </c>
      <c r="AY1643" s="16">
        <v>44408</v>
      </c>
      <c r="AZ1643" s="25" t="s">
        <v>986</v>
      </c>
      <c r="BA1643" s="25"/>
      <c r="BH1643" s="25" t="s">
        <v>1394</v>
      </c>
      <c r="BJ1643" s="25" t="s">
        <v>1395</v>
      </c>
      <c r="BK1643" s="25" t="s">
        <v>923</v>
      </c>
      <c r="BL1643">
        <v>0.73080000000000001</v>
      </c>
      <c r="BM1643" s="25" t="s">
        <v>84</v>
      </c>
      <c r="BR1643" s="25">
        <v>5</v>
      </c>
      <c r="BS1643" s="25" t="s">
        <v>728</v>
      </c>
    </row>
    <row r="1644" spans="2:71">
      <c r="B1644" s="46" t="s">
        <v>1392</v>
      </c>
      <c r="C1644" s="25" t="s">
        <v>96</v>
      </c>
      <c r="D1644">
        <v>2</v>
      </c>
      <c r="E1644" s="41">
        <v>44285</v>
      </c>
      <c r="F1644" s="41">
        <v>44218</v>
      </c>
      <c r="G1644" s="41">
        <v>44583</v>
      </c>
      <c r="H1644" s="25" t="s">
        <v>1393</v>
      </c>
      <c r="J1644" s="25" t="s">
        <v>1394</v>
      </c>
      <c r="L1644" s="25" t="s">
        <v>1395</v>
      </c>
      <c r="M1644" s="25" t="s">
        <v>923</v>
      </c>
      <c r="N1644">
        <v>0.73080000000000001</v>
      </c>
      <c r="R1644">
        <v>2000000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15000</v>
      </c>
      <c r="AA1644">
        <v>30000</v>
      </c>
      <c r="AB1644">
        <v>0</v>
      </c>
      <c r="AC1644">
        <v>0</v>
      </c>
      <c r="AD1644">
        <v>15000</v>
      </c>
      <c r="AE1644">
        <v>30000</v>
      </c>
      <c r="AF1644">
        <v>0</v>
      </c>
      <c r="AH1644">
        <v>2017</v>
      </c>
      <c r="AI1644" s="25" t="s">
        <v>110</v>
      </c>
      <c r="AJ1644" t="s">
        <v>1396</v>
      </c>
      <c r="AK1644" s="11">
        <v>-8417.42</v>
      </c>
      <c r="AL1644" s="11">
        <v>0</v>
      </c>
      <c r="AM1644" s="11">
        <v>-9.01</v>
      </c>
      <c r="AN1644" s="11">
        <v>-9.01</v>
      </c>
      <c r="AO1644" s="11">
        <v>0</v>
      </c>
      <c r="AP1644" s="11">
        <v>-8435.44</v>
      </c>
      <c r="AQ1644" s="10">
        <v>15</v>
      </c>
      <c r="AR1644" s="11">
        <f t="shared" si="330"/>
        <v>-1265.316</v>
      </c>
      <c r="AS1644" s="13">
        <v>44408</v>
      </c>
      <c r="AT1644" s="10">
        <f t="shared" si="331"/>
        <v>123</v>
      </c>
      <c r="AU1644" s="15"/>
      <c r="AV1644" s="11">
        <f t="shared" si="292"/>
        <v>-2842.63</v>
      </c>
      <c r="AW1644" s="25" t="s">
        <v>985</v>
      </c>
      <c r="AY1644" s="16">
        <v>44408</v>
      </c>
      <c r="AZ1644" s="25" t="s">
        <v>986</v>
      </c>
      <c r="BA1644" s="25"/>
      <c r="BH1644" s="25" t="s">
        <v>1394</v>
      </c>
      <c r="BJ1644" s="25" t="s">
        <v>1395</v>
      </c>
      <c r="BK1644" s="25" t="s">
        <v>923</v>
      </c>
      <c r="BL1644">
        <v>0.73080000000000001</v>
      </c>
      <c r="BM1644" s="25" t="s">
        <v>84</v>
      </c>
      <c r="BR1644" s="25">
        <v>5</v>
      </c>
      <c r="BS1644" s="25" t="s">
        <v>728</v>
      </c>
    </row>
    <row r="1645" spans="2:71">
      <c r="B1645" s="46" t="s">
        <v>1392</v>
      </c>
      <c r="C1645" s="25" t="s">
        <v>96</v>
      </c>
      <c r="D1645">
        <v>2</v>
      </c>
      <c r="E1645" s="41">
        <v>44285</v>
      </c>
      <c r="F1645" s="41">
        <v>44218</v>
      </c>
      <c r="G1645" s="41">
        <v>44583</v>
      </c>
      <c r="H1645" s="25" t="s">
        <v>1393</v>
      </c>
      <c r="J1645" s="25" t="s">
        <v>1394</v>
      </c>
      <c r="L1645" s="25" t="s">
        <v>1395</v>
      </c>
      <c r="M1645" s="25" t="s">
        <v>923</v>
      </c>
      <c r="N1645">
        <v>0.73080000000000001</v>
      </c>
      <c r="R1645">
        <v>2000000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15000</v>
      </c>
      <c r="AA1645">
        <v>30000</v>
      </c>
      <c r="AB1645">
        <v>0</v>
      </c>
      <c r="AC1645">
        <v>0</v>
      </c>
      <c r="AD1645">
        <v>15000</v>
      </c>
      <c r="AE1645">
        <v>30000</v>
      </c>
      <c r="AF1645">
        <v>0</v>
      </c>
      <c r="AH1645">
        <v>2017</v>
      </c>
      <c r="AI1645" s="25" t="s">
        <v>110</v>
      </c>
      <c r="AJ1645" t="s">
        <v>1518</v>
      </c>
      <c r="AK1645" s="11">
        <v>8417.42</v>
      </c>
      <c r="AL1645" s="11">
        <v>0</v>
      </c>
      <c r="AM1645" s="11">
        <v>9.01</v>
      </c>
      <c r="AN1645" s="11">
        <v>9.01</v>
      </c>
      <c r="AO1645" s="11">
        <v>0</v>
      </c>
      <c r="AP1645" s="11">
        <v>8435.44</v>
      </c>
      <c r="AQ1645" s="10">
        <v>15</v>
      </c>
      <c r="AR1645" s="11">
        <f t="shared" si="330"/>
        <v>1265.316</v>
      </c>
      <c r="AS1645" s="13">
        <v>44408</v>
      </c>
      <c r="AT1645" s="10">
        <f t="shared" si="331"/>
        <v>123</v>
      </c>
      <c r="AU1645" s="15"/>
      <c r="AV1645" s="11">
        <f t="shared" si="292"/>
        <v>2842.63</v>
      </c>
      <c r="AW1645" s="25" t="s">
        <v>985</v>
      </c>
      <c r="AY1645" s="16">
        <v>44408</v>
      </c>
      <c r="AZ1645" s="25" t="s">
        <v>986</v>
      </c>
      <c r="BA1645" s="25"/>
      <c r="BH1645" s="25" t="s">
        <v>1394</v>
      </c>
      <c r="BJ1645" s="25" t="s">
        <v>1395</v>
      </c>
      <c r="BK1645" s="25" t="s">
        <v>923</v>
      </c>
      <c r="BL1645">
        <v>0.73080000000000001</v>
      </c>
      <c r="BM1645" s="25" t="s">
        <v>84</v>
      </c>
      <c r="BR1645" s="25">
        <v>5</v>
      </c>
      <c r="BS1645" s="25" t="s">
        <v>728</v>
      </c>
    </row>
    <row r="1646" spans="2:71">
      <c r="B1646" s="46" t="s">
        <v>1392</v>
      </c>
      <c r="C1646" s="25" t="s">
        <v>96</v>
      </c>
      <c r="D1646">
        <v>3</v>
      </c>
      <c r="E1646" s="41">
        <v>44286</v>
      </c>
      <c r="F1646" s="41">
        <v>44218</v>
      </c>
      <c r="G1646" s="41">
        <v>44583</v>
      </c>
      <c r="H1646" s="25" t="s">
        <v>1393</v>
      </c>
      <c r="J1646" s="25" t="s">
        <v>1394</v>
      </c>
      <c r="L1646" s="25" t="s">
        <v>1395</v>
      </c>
      <c r="M1646" s="25" t="s">
        <v>923</v>
      </c>
      <c r="N1646">
        <v>0.73080000000000001</v>
      </c>
      <c r="R1646">
        <v>2000000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15000</v>
      </c>
      <c r="AA1646">
        <v>30000</v>
      </c>
      <c r="AB1646">
        <v>0</v>
      </c>
      <c r="AC1646">
        <v>0</v>
      </c>
      <c r="AD1646">
        <v>15000</v>
      </c>
      <c r="AE1646">
        <v>30000</v>
      </c>
      <c r="AF1646">
        <v>0</v>
      </c>
      <c r="AH1646">
        <v>2018</v>
      </c>
      <c r="AI1646" s="25" t="s">
        <v>110</v>
      </c>
      <c r="AJ1646" t="s">
        <v>1519</v>
      </c>
      <c r="AK1646" s="11">
        <v>8389.17</v>
      </c>
      <c r="AL1646" s="11">
        <v>0</v>
      </c>
      <c r="AM1646" s="11">
        <v>8.98</v>
      </c>
      <c r="AN1646" s="11">
        <v>8.98</v>
      </c>
      <c r="AO1646" s="11">
        <v>0</v>
      </c>
      <c r="AP1646" s="11">
        <v>8407.1299999999992</v>
      </c>
      <c r="AQ1646" s="10">
        <v>15</v>
      </c>
      <c r="AR1646" s="11">
        <f t="shared" si="330"/>
        <v>1261.0694999999998</v>
      </c>
      <c r="AS1646" s="13">
        <v>44408</v>
      </c>
      <c r="AT1646" s="10">
        <f t="shared" si="331"/>
        <v>122</v>
      </c>
      <c r="AU1646" s="15"/>
      <c r="AV1646" s="11">
        <f t="shared" si="292"/>
        <v>2810.05</v>
      </c>
      <c r="AW1646" s="25" t="s">
        <v>985</v>
      </c>
      <c r="AY1646" s="16">
        <v>44408</v>
      </c>
      <c r="AZ1646" s="25" t="s">
        <v>986</v>
      </c>
      <c r="BA1646" s="25"/>
      <c r="BH1646" s="25" t="s">
        <v>1394</v>
      </c>
      <c r="BJ1646" s="25" t="s">
        <v>1395</v>
      </c>
      <c r="BK1646" s="25" t="s">
        <v>923</v>
      </c>
      <c r="BL1646">
        <v>0.73080000000000001</v>
      </c>
      <c r="BM1646" s="25" t="s">
        <v>84</v>
      </c>
      <c r="BR1646" s="25">
        <v>5</v>
      </c>
      <c r="BS1646" s="25" t="s">
        <v>728</v>
      </c>
    </row>
    <row r="1647" spans="2:71">
      <c r="B1647" s="46" t="s">
        <v>1392</v>
      </c>
      <c r="C1647" s="25" t="s">
        <v>96</v>
      </c>
      <c r="D1647">
        <v>4</v>
      </c>
      <c r="E1647" s="41">
        <v>44323</v>
      </c>
      <c r="F1647" s="41">
        <v>44218</v>
      </c>
      <c r="G1647" s="41">
        <v>44583</v>
      </c>
      <c r="H1647" s="25" t="s">
        <v>1393</v>
      </c>
      <c r="J1647" s="25" t="s">
        <v>1394</v>
      </c>
      <c r="L1647" s="25" t="s">
        <v>1395</v>
      </c>
      <c r="M1647" s="25" t="s">
        <v>923</v>
      </c>
      <c r="N1647">
        <v>0.73080000000000001</v>
      </c>
      <c r="R1647">
        <v>2000000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15000</v>
      </c>
      <c r="AA1647">
        <v>30000</v>
      </c>
      <c r="AB1647">
        <v>0</v>
      </c>
      <c r="AC1647">
        <v>0</v>
      </c>
      <c r="AD1647">
        <v>15000</v>
      </c>
      <c r="AE1647">
        <v>30000</v>
      </c>
      <c r="AF1647">
        <v>0</v>
      </c>
      <c r="AH1647">
        <v>2008</v>
      </c>
      <c r="AI1647" s="25" t="s">
        <v>110</v>
      </c>
      <c r="AJ1647" t="s">
        <v>1723</v>
      </c>
      <c r="AK1647" s="11">
        <v>7344.1</v>
      </c>
      <c r="AL1647" s="11">
        <v>0</v>
      </c>
      <c r="AM1647" s="11">
        <v>7.84</v>
      </c>
      <c r="AN1647" s="11">
        <v>7.84</v>
      </c>
      <c r="AO1647" s="11">
        <v>0</v>
      </c>
      <c r="AP1647" s="11">
        <v>7359.78</v>
      </c>
      <c r="AQ1647" s="10">
        <v>15</v>
      </c>
      <c r="AR1647" s="11">
        <f t="shared" ref="AR1647" si="332">AP1647*AQ1647%</f>
        <v>1103.9669999999999</v>
      </c>
      <c r="AS1647" s="13">
        <v>44408</v>
      </c>
      <c r="AT1647" s="10">
        <f t="shared" ref="AT1647" si="333">AS1647-E1647</f>
        <v>85</v>
      </c>
      <c r="AU1647" s="15"/>
      <c r="AV1647" s="11">
        <f t="shared" si="292"/>
        <v>1713.92</v>
      </c>
      <c r="AW1647" s="25" t="s">
        <v>985</v>
      </c>
      <c r="AY1647" s="16">
        <v>44408</v>
      </c>
      <c r="AZ1647" s="25" t="s">
        <v>986</v>
      </c>
      <c r="BA1647" s="25"/>
      <c r="BH1647" s="25" t="s">
        <v>1394</v>
      </c>
      <c r="BJ1647" s="25" t="s">
        <v>1395</v>
      </c>
      <c r="BK1647" s="25" t="s">
        <v>923</v>
      </c>
      <c r="BL1647">
        <v>0.73080000000000001</v>
      </c>
      <c r="BM1647" s="25" t="s">
        <v>84</v>
      </c>
      <c r="BR1647" s="25">
        <v>5</v>
      </c>
      <c r="BS1647" s="25" t="s">
        <v>728</v>
      </c>
    </row>
    <row r="1648" spans="2:71">
      <c r="B1648" s="46" t="s">
        <v>1426</v>
      </c>
      <c r="C1648" s="25" t="s">
        <v>73</v>
      </c>
      <c r="E1648" s="41">
        <v>44235</v>
      </c>
      <c r="F1648" s="41">
        <v>44235</v>
      </c>
      <c r="G1648" s="41">
        <v>44600</v>
      </c>
      <c r="H1648" s="25" t="s">
        <v>1427</v>
      </c>
      <c r="J1648" s="25" t="s">
        <v>1428</v>
      </c>
      <c r="L1648" s="25" t="s">
        <v>1429</v>
      </c>
      <c r="M1648" s="25" t="s">
        <v>923</v>
      </c>
      <c r="N1648">
        <v>0.70179999999999998</v>
      </c>
      <c r="R1648">
        <v>1000000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15000</v>
      </c>
      <c r="AA1648">
        <v>30000</v>
      </c>
      <c r="AB1648">
        <v>0</v>
      </c>
      <c r="AC1648">
        <v>0</v>
      </c>
      <c r="AD1648">
        <v>15000</v>
      </c>
      <c r="AE1648">
        <v>30000</v>
      </c>
      <c r="AF1648">
        <v>0</v>
      </c>
      <c r="AH1648">
        <v>2016</v>
      </c>
      <c r="AI1648" s="25" t="s">
        <v>81</v>
      </c>
      <c r="AJ1648" t="s">
        <v>1430</v>
      </c>
      <c r="AK1648" s="11">
        <v>7478</v>
      </c>
      <c r="AL1648" s="11">
        <v>0</v>
      </c>
      <c r="AM1648" s="11">
        <v>11</v>
      </c>
      <c r="AN1648" s="11">
        <v>11</v>
      </c>
      <c r="AO1648" s="11">
        <v>0</v>
      </c>
      <c r="AP1648" s="11">
        <v>7500</v>
      </c>
      <c r="AQ1648" s="10">
        <v>15</v>
      </c>
      <c r="AR1648" s="11">
        <f t="shared" ref="AR1648" si="334">AP1648*AQ1648%</f>
        <v>1125</v>
      </c>
      <c r="AS1648" s="13">
        <v>44408</v>
      </c>
      <c r="AT1648" s="10">
        <f t="shared" ref="AT1648" si="335">AS1648-E1648</f>
        <v>173</v>
      </c>
      <c r="AU1648" s="15"/>
      <c r="AV1648" s="11">
        <f t="shared" si="292"/>
        <v>3554.79</v>
      </c>
      <c r="AW1648" s="25" t="s">
        <v>985</v>
      </c>
      <c r="AY1648" s="16">
        <v>44408</v>
      </c>
      <c r="AZ1648" s="25" t="s">
        <v>986</v>
      </c>
      <c r="BA1648" s="25"/>
      <c r="BH1648" s="25" t="s">
        <v>1428</v>
      </c>
      <c r="BJ1648" s="25" t="s">
        <v>1429</v>
      </c>
      <c r="BK1648" s="25" t="s">
        <v>923</v>
      </c>
      <c r="BL1648">
        <v>0.70179999999999998</v>
      </c>
      <c r="BM1648" s="25" t="s">
        <v>84</v>
      </c>
      <c r="BR1648" s="25">
        <v>5</v>
      </c>
      <c r="BS1648" s="25" t="s">
        <v>728</v>
      </c>
    </row>
    <row r="1649" spans="2:71">
      <c r="B1649" s="46" t="s">
        <v>1426</v>
      </c>
      <c r="C1649" s="25" t="s">
        <v>73</v>
      </c>
      <c r="E1649" s="41">
        <v>44235</v>
      </c>
      <c r="F1649" s="41">
        <v>44235</v>
      </c>
      <c r="G1649" s="41">
        <v>44600</v>
      </c>
      <c r="H1649" s="25" t="s">
        <v>1427</v>
      </c>
      <c r="J1649" s="25" t="s">
        <v>1428</v>
      </c>
      <c r="L1649" s="25" t="s">
        <v>1429</v>
      </c>
      <c r="M1649" s="25" t="s">
        <v>923</v>
      </c>
      <c r="N1649">
        <v>0.70179999999999998</v>
      </c>
      <c r="R1649">
        <v>1000000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15000</v>
      </c>
      <c r="AA1649">
        <v>30000</v>
      </c>
      <c r="AB1649">
        <v>0</v>
      </c>
      <c r="AC1649">
        <v>0</v>
      </c>
      <c r="AD1649">
        <v>15000</v>
      </c>
      <c r="AE1649">
        <v>30000</v>
      </c>
      <c r="AF1649">
        <v>0</v>
      </c>
      <c r="AH1649">
        <v>2015</v>
      </c>
      <c r="AI1649" s="25" t="s">
        <v>90</v>
      </c>
      <c r="AJ1649" t="s">
        <v>1431</v>
      </c>
      <c r="AK1649" s="11">
        <v>7478</v>
      </c>
      <c r="AL1649" s="11">
        <v>0</v>
      </c>
      <c r="AM1649" s="11">
        <v>11</v>
      </c>
      <c r="AN1649" s="11">
        <v>11</v>
      </c>
      <c r="AO1649" s="11">
        <v>0</v>
      </c>
      <c r="AP1649" s="11">
        <v>7500</v>
      </c>
      <c r="AQ1649" s="10">
        <v>15</v>
      </c>
      <c r="AR1649" s="11">
        <f t="shared" ref="AR1649:AR1650" si="336">AP1649*AQ1649%</f>
        <v>1125</v>
      </c>
      <c r="AS1649" s="13">
        <v>44408</v>
      </c>
      <c r="AT1649" s="10">
        <f t="shared" ref="AT1649:AT1650" si="337">AS1649-E1649</f>
        <v>173</v>
      </c>
      <c r="AU1649" s="15"/>
      <c r="AV1649" s="11">
        <f t="shared" si="292"/>
        <v>3554.79</v>
      </c>
      <c r="AW1649" s="25" t="s">
        <v>985</v>
      </c>
      <c r="AY1649" s="16">
        <v>44408</v>
      </c>
      <c r="AZ1649" s="25" t="s">
        <v>986</v>
      </c>
      <c r="BA1649" s="25"/>
      <c r="BH1649" s="25" t="s">
        <v>1428</v>
      </c>
      <c r="BJ1649" s="25" t="s">
        <v>1429</v>
      </c>
      <c r="BK1649" s="25" t="s">
        <v>923</v>
      </c>
      <c r="BL1649">
        <v>0.70179999999999998</v>
      </c>
      <c r="BM1649" s="25" t="s">
        <v>84</v>
      </c>
      <c r="BR1649" s="25">
        <v>5</v>
      </c>
      <c r="BS1649" s="25" t="s">
        <v>728</v>
      </c>
    </row>
    <row r="1650" spans="2:71">
      <c r="B1650" s="46" t="s">
        <v>1426</v>
      </c>
      <c r="C1650" s="25" t="s">
        <v>73</v>
      </c>
      <c r="E1650" s="41">
        <v>44235</v>
      </c>
      <c r="F1650" s="41">
        <v>44235</v>
      </c>
      <c r="G1650" s="41">
        <v>44600</v>
      </c>
      <c r="H1650" s="25" t="s">
        <v>1427</v>
      </c>
      <c r="J1650" s="25" t="s">
        <v>1428</v>
      </c>
      <c r="L1650" s="25" t="s">
        <v>1429</v>
      </c>
      <c r="M1650" s="25" t="s">
        <v>923</v>
      </c>
      <c r="N1650">
        <v>0.70179999999999998</v>
      </c>
      <c r="R1650">
        <v>1000000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15000</v>
      </c>
      <c r="AA1650">
        <v>30000</v>
      </c>
      <c r="AB1650">
        <v>0</v>
      </c>
      <c r="AC1650">
        <v>0</v>
      </c>
      <c r="AD1650">
        <v>15000</v>
      </c>
      <c r="AE1650">
        <v>30000</v>
      </c>
      <c r="AF1650">
        <v>0</v>
      </c>
      <c r="AH1650">
        <v>2012</v>
      </c>
      <c r="AI1650" s="25" t="s">
        <v>110</v>
      </c>
      <c r="AJ1650" t="s">
        <v>1432</v>
      </c>
      <c r="AK1650" s="11">
        <v>7478</v>
      </c>
      <c r="AL1650" s="11">
        <v>0</v>
      </c>
      <c r="AM1650" s="11">
        <v>11</v>
      </c>
      <c r="AN1650" s="11">
        <v>11</v>
      </c>
      <c r="AO1650" s="11">
        <v>0</v>
      </c>
      <c r="AP1650" s="11">
        <v>7500</v>
      </c>
      <c r="AQ1650" s="10">
        <v>15</v>
      </c>
      <c r="AR1650" s="11">
        <f t="shared" si="336"/>
        <v>1125</v>
      </c>
      <c r="AS1650" s="13">
        <v>44408</v>
      </c>
      <c r="AT1650" s="10">
        <f t="shared" si="337"/>
        <v>173</v>
      </c>
      <c r="AU1650" s="15"/>
      <c r="AV1650" s="11">
        <f t="shared" si="292"/>
        <v>3554.79</v>
      </c>
      <c r="AW1650" s="25" t="s">
        <v>985</v>
      </c>
      <c r="AY1650" s="16">
        <v>44408</v>
      </c>
      <c r="AZ1650" s="25" t="s">
        <v>986</v>
      </c>
      <c r="BA1650" s="25"/>
      <c r="BH1650" s="25" t="s">
        <v>1428</v>
      </c>
      <c r="BJ1650" s="25" t="s">
        <v>1429</v>
      </c>
      <c r="BK1650" s="25" t="s">
        <v>923</v>
      </c>
      <c r="BL1650">
        <v>0.70179999999999998</v>
      </c>
      <c r="BM1650" s="25" t="s">
        <v>84</v>
      </c>
      <c r="BR1650" s="25">
        <v>5</v>
      </c>
      <c r="BS1650" s="25" t="s">
        <v>728</v>
      </c>
    </row>
    <row r="1651" spans="2:71">
      <c r="B1651" s="46" t="s">
        <v>1433</v>
      </c>
      <c r="C1651" s="25" t="s">
        <v>73</v>
      </c>
      <c r="E1651" s="41">
        <v>44243</v>
      </c>
      <c r="F1651" s="41">
        <v>44243</v>
      </c>
      <c r="G1651" s="41">
        <v>44608</v>
      </c>
      <c r="H1651" s="25" t="s">
        <v>1434</v>
      </c>
      <c r="J1651" s="25" t="s">
        <v>1435</v>
      </c>
      <c r="L1651" s="25" t="s">
        <v>1436</v>
      </c>
      <c r="M1651" s="25" t="s">
        <v>923</v>
      </c>
      <c r="N1651" s="42" t="s">
        <v>1437</v>
      </c>
      <c r="R1651">
        <v>500000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15000</v>
      </c>
      <c r="AA1651">
        <v>30000</v>
      </c>
      <c r="AB1651">
        <v>0</v>
      </c>
      <c r="AC1651">
        <v>0</v>
      </c>
      <c r="AD1651">
        <v>15000</v>
      </c>
      <c r="AE1651">
        <v>30000</v>
      </c>
      <c r="AF1651">
        <v>0</v>
      </c>
      <c r="AH1651">
        <v>2009</v>
      </c>
      <c r="AI1651" s="25" t="s">
        <v>110</v>
      </c>
      <c r="AJ1651" t="s">
        <v>1438</v>
      </c>
      <c r="AK1651" s="11">
        <v>4500</v>
      </c>
      <c r="AL1651" s="11">
        <v>0</v>
      </c>
      <c r="AM1651" s="11">
        <v>11</v>
      </c>
      <c r="AN1651" s="11">
        <v>11</v>
      </c>
      <c r="AO1651" s="11">
        <v>0</v>
      </c>
      <c r="AP1651" s="11">
        <v>4522</v>
      </c>
      <c r="AQ1651" s="10">
        <v>15</v>
      </c>
      <c r="AR1651" s="11">
        <f t="shared" ref="AR1651:AR1661" si="338">AP1651*AQ1651%</f>
        <v>678.3</v>
      </c>
      <c r="AS1651" s="13">
        <v>44408</v>
      </c>
      <c r="AT1651" s="10">
        <f t="shared" ref="AT1651:AT1661" si="339">AS1651-E1651</f>
        <v>165</v>
      </c>
      <c r="AU1651" s="15"/>
      <c r="AV1651" s="11">
        <f t="shared" si="292"/>
        <v>2044.19</v>
      </c>
      <c r="AW1651" s="25" t="s">
        <v>985</v>
      </c>
      <c r="AY1651" s="16">
        <v>44408</v>
      </c>
      <c r="AZ1651" s="25" t="s">
        <v>986</v>
      </c>
      <c r="BA1651" s="25"/>
      <c r="BH1651" s="25" t="s">
        <v>1435</v>
      </c>
      <c r="BJ1651" s="25" t="s">
        <v>1436</v>
      </c>
      <c r="BK1651" s="25" t="s">
        <v>923</v>
      </c>
      <c r="BL1651" s="42" t="s">
        <v>1437</v>
      </c>
      <c r="BM1651" s="25" t="s">
        <v>84</v>
      </c>
      <c r="BR1651" s="25">
        <v>5</v>
      </c>
      <c r="BS1651" s="25" t="s">
        <v>728</v>
      </c>
    </row>
    <row r="1652" spans="2:71">
      <c r="B1652" s="46" t="s">
        <v>1439</v>
      </c>
      <c r="C1652" s="25" t="s">
        <v>73</v>
      </c>
      <c r="E1652" s="41">
        <v>44248</v>
      </c>
      <c r="F1652" s="41">
        <v>44248</v>
      </c>
      <c r="G1652" s="41">
        <v>44613</v>
      </c>
      <c r="H1652" s="25" t="s">
        <v>1440</v>
      </c>
      <c r="J1652" s="25" t="s">
        <v>1441</v>
      </c>
      <c r="L1652" s="25" t="s">
        <v>1442</v>
      </c>
      <c r="M1652" s="25" t="s">
        <v>498</v>
      </c>
      <c r="N1652">
        <v>78218</v>
      </c>
      <c r="R1652">
        <v>1000000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H1652">
        <v>2008</v>
      </c>
      <c r="AI1652" s="25" t="s">
        <v>135</v>
      </c>
      <c r="AJ1652" t="s">
        <v>1443</v>
      </c>
      <c r="AK1652" s="11">
        <v>6170</v>
      </c>
      <c r="AL1652" s="11">
        <v>0</v>
      </c>
      <c r="AM1652" s="11">
        <v>0</v>
      </c>
      <c r="AN1652" s="11">
        <v>0</v>
      </c>
      <c r="AO1652" s="11">
        <v>0</v>
      </c>
      <c r="AP1652" s="11">
        <v>6170</v>
      </c>
      <c r="AQ1652" s="10">
        <v>15</v>
      </c>
      <c r="AR1652" s="11">
        <f t="shared" si="338"/>
        <v>925.5</v>
      </c>
      <c r="AS1652" s="13">
        <v>44408</v>
      </c>
      <c r="AT1652" s="10">
        <f t="shared" si="339"/>
        <v>160</v>
      </c>
      <c r="AU1652" s="15"/>
      <c r="AV1652" s="11">
        <f t="shared" si="292"/>
        <v>2704.66</v>
      </c>
      <c r="AW1652" s="25" t="s">
        <v>684</v>
      </c>
      <c r="AY1652" s="16">
        <v>44408</v>
      </c>
      <c r="AZ1652" s="25" t="s">
        <v>684</v>
      </c>
      <c r="BA1652" s="25"/>
      <c r="BH1652" s="25" t="s">
        <v>1441</v>
      </c>
      <c r="BJ1652" s="25" t="s">
        <v>1442</v>
      </c>
      <c r="BK1652" s="25" t="s">
        <v>498</v>
      </c>
      <c r="BL1652">
        <v>78218</v>
      </c>
      <c r="BM1652" s="25" t="s">
        <v>84</v>
      </c>
      <c r="BR1652" s="25">
        <v>1.6</v>
      </c>
      <c r="BS1652" s="25" t="s">
        <v>728</v>
      </c>
    </row>
    <row r="1653" spans="2:71">
      <c r="B1653" s="46" t="s">
        <v>1439</v>
      </c>
      <c r="C1653" s="25" t="s">
        <v>73</v>
      </c>
      <c r="E1653" s="41">
        <v>44248</v>
      </c>
      <c r="F1653" s="41">
        <v>44248</v>
      </c>
      <c r="G1653" s="41">
        <v>44613</v>
      </c>
      <c r="H1653" s="25" t="s">
        <v>1440</v>
      </c>
      <c r="J1653" s="25" t="s">
        <v>1441</v>
      </c>
      <c r="L1653" s="25" t="s">
        <v>1442</v>
      </c>
      <c r="M1653" s="25" t="s">
        <v>498</v>
      </c>
      <c r="N1653">
        <v>78218</v>
      </c>
      <c r="R1653">
        <v>1000000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H1653">
        <v>2014</v>
      </c>
      <c r="AI1653" s="25" t="s">
        <v>568</v>
      </c>
      <c r="AJ1653" t="s">
        <v>1444</v>
      </c>
      <c r="AK1653" s="11">
        <v>6170</v>
      </c>
      <c r="AL1653" s="11">
        <v>0</v>
      </c>
      <c r="AM1653" s="11">
        <v>0</v>
      </c>
      <c r="AN1653" s="11">
        <v>0</v>
      </c>
      <c r="AO1653" s="11">
        <v>0</v>
      </c>
      <c r="AP1653" s="11">
        <v>6170</v>
      </c>
      <c r="AQ1653" s="10">
        <v>15</v>
      </c>
      <c r="AR1653" s="11">
        <f t="shared" si="338"/>
        <v>925.5</v>
      </c>
      <c r="AS1653" s="13">
        <v>44408</v>
      </c>
      <c r="AT1653" s="10">
        <f t="shared" si="339"/>
        <v>160</v>
      </c>
      <c r="AU1653" s="15"/>
      <c r="AV1653" s="11">
        <f t="shared" si="292"/>
        <v>2704.66</v>
      </c>
      <c r="AW1653" s="25" t="s">
        <v>684</v>
      </c>
      <c r="AY1653" s="16">
        <v>44408</v>
      </c>
      <c r="AZ1653" s="25" t="s">
        <v>684</v>
      </c>
      <c r="BA1653" s="25"/>
      <c r="BH1653" s="25" t="s">
        <v>1441</v>
      </c>
      <c r="BJ1653" s="25" t="s">
        <v>1442</v>
      </c>
      <c r="BK1653" s="25" t="s">
        <v>498</v>
      </c>
      <c r="BL1653">
        <v>78218</v>
      </c>
      <c r="BM1653" s="25" t="s">
        <v>84</v>
      </c>
      <c r="BR1653" s="25">
        <v>1.6</v>
      </c>
      <c r="BS1653" s="25" t="s">
        <v>728</v>
      </c>
    </row>
    <row r="1654" spans="2:71">
      <c r="B1654" s="46" t="s">
        <v>1439</v>
      </c>
      <c r="C1654" s="25" t="s">
        <v>73</v>
      </c>
      <c r="E1654" s="41">
        <v>44248</v>
      </c>
      <c r="F1654" s="41">
        <v>44248</v>
      </c>
      <c r="G1654" s="41">
        <v>44613</v>
      </c>
      <c r="H1654" s="25" t="s">
        <v>1440</v>
      </c>
      <c r="J1654" s="25" t="s">
        <v>1441</v>
      </c>
      <c r="L1654" s="25" t="s">
        <v>1442</v>
      </c>
      <c r="M1654" s="25" t="s">
        <v>498</v>
      </c>
      <c r="N1654">
        <v>78218</v>
      </c>
      <c r="R1654">
        <v>1000000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H1654">
        <v>2015</v>
      </c>
      <c r="AI1654" s="25" t="s">
        <v>94</v>
      </c>
      <c r="AJ1654" t="s">
        <v>1445</v>
      </c>
      <c r="AK1654" s="11">
        <v>6170</v>
      </c>
      <c r="AL1654" s="11">
        <v>0</v>
      </c>
      <c r="AM1654" s="11">
        <v>0</v>
      </c>
      <c r="AN1654" s="11">
        <v>0</v>
      </c>
      <c r="AO1654" s="11">
        <v>0</v>
      </c>
      <c r="AP1654" s="11">
        <v>6170</v>
      </c>
      <c r="AQ1654" s="10">
        <v>15</v>
      </c>
      <c r="AR1654" s="11">
        <f t="shared" si="338"/>
        <v>925.5</v>
      </c>
      <c r="AS1654" s="13">
        <v>44408</v>
      </c>
      <c r="AT1654" s="10">
        <f t="shared" si="339"/>
        <v>160</v>
      </c>
      <c r="AU1654" s="15"/>
      <c r="AV1654" s="11">
        <f t="shared" si="292"/>
        <v>2704.66</v>
      </c>
      <c r="AW1654" s="25" t="s">
        <v>684</v>
      </c>
      <c r="AY1654" s="16">
        <v>44408</v>
      </c>
      <c r="AZ1654" s="25" t="s">
        <v>684</v>
      </c>
      <c r="BA1654" s="25"/>
      <c r="BH1654" s="25" t="s">
        <v>1441</v>
      </c>
      <c r="BJ1654" s="25" t="s">
        <v>1442</v>
      </c>
      <c r="BK1654" s="25" t="s">
        <v>498</v>
      </c>
      <c r="BL1654">
        <v>78218</v>
      </c>
      <c r="BM1654" s="25" t="s">
        <v>84</v>
      </c>
      <c r="BR1654" s="25">
        <v>1.6</v>
      </c>
      <c r="BS1654" s="25" t="s">
        <v>728</v>
      </c>
    </row>
    <row r="1655" spans="2:71">
      <c r="B1655" s="46" t="s">
        <v>1439</v>
      </c>
      <c r="C1655" s="25" t="s">
        <v>73</v>
      </c>
      <c r="E1655" s="41">
        <v>44248</v>
      </c>
      <c r="F1655" s="41">
        <v>44248</v>
      </c>
      <c r="G1655" s="41">
        <v>44613</v>
      </c>
      <c r="H1655" s="25" t="s">
        <v>1440</v>
      </c>
      <c r="J1655" s="25" t="s">
        <v>1441</v>
      </c>
      <c r="L1655" s="25" t="s">
        <v>1442</v>
      </c>
      <c r="M1655" s="25" t="s">
        <v>498</v>
      </c>
      <c r="N1655">
        <v>78218</v>
      </c>
      <c r="R1655">
        <v>1000000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H1655">
        <v>2011</v>
      </c>
      <c r="AI1655" s="25" t="s">
        <v>94</v>
      </c>
      <c r="AJ1655" t="s">
        <v>1446</v>
      </c>
      <c r="AK1655" s="11">
        <v>6170</v>
      </c>
      <c r="AL1655" s="11">
        <v>0</v>
      </c>
      <c r="AM1655" s="11">
        <v>0</v>
      </c>
      <c r="AN1655" s="11">
        <v>0</v>
      </c>
      <c r="AO1655" s="11">
        <v>0</v>
      </c>
      <c r="AP1655" s="11">
        <v>6170</v>
      </c>
      <c r="AQ1655" s="10">
        <v>15</v>
      </c>
      <c r="AR1655" s="11">
        <f t="shared" si="338"/>
        <v>925.5</v>
      </c>
      <c r="AS1655" s="13">
        <v>44408</v>
      </c>
      <c r="AT1655" s="10">
        <f t="shared" si="339"/>
        <v>160</v>
      </c>
      <c r="AU1655" s="15"/>
      <c r="AV1655" s="11">
        <f t="shared" si="292"/>
        <v>2704.66</v>
      </c>
      <c r="AW1655" s="25" t="s">
        <v>684</v>
      </c>
      <c r="AY1655" s="16">
        <v>44408</v>
      </c>
      <c r="AZ1655" s="25" t="s">
        <v>684</v>
      </c>
      <c r="BA1655" s="25"/>
      <c r="BH1655" s="25" t="s">
        <v>1441</v>
      </c>
      <c r="BJ1655" s="25" t="s">
        <v>1442</v>
      </c>
      <c r="BK1655" s="25" t="s">
        <v>498</v>
      </c>
      <c r="BL1655">
        <v>78218</v>
      </c>
      <c r="BM1655" s="25" t="s">
        <v>84</v>
      </c>
      <c r="BR1655" s="25">
        <v>1.6</v>
      </c>
      <c r="BS1655" s="25" t="s">
        <v>728</v>
      </c>
    </row>
    <row r="1656" spans="2:71">
      <c r="B1656" s="46" t="s">
        <v>1439</v>
      </c>
      <c r="C1656" s="25" t="s">
        <v>73</v>
      </c>
      <c r="E1656" s="41">
        <v>44248</v>
      </c>
      <c r="F1656" s="41">
        <v>44248</v>
      </c>
      <c r="G1656" s="41">
        <v>44613</v>
      </c>
      <c r="H1656" s="25" t="s">
        <v>1440</v>
      </c>
      <c r="J1656" s="25" t="s">
        <v>1441</v>
      </c>
      <c r="L1656" s="25" t="s">
        <v>1442</v>
      </c>
      <c r="M1656" s="25" t="s">
        <v>498</v>
      </c>
      <c r="N1656">
        <v>78218</v>
      </c>
      <c r="R1656">
        <v>1000000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H1656">
        <v>2006</v>
      </c>
      <c r="AI1656" s="25" t="s">
        <v>135</v>
      </c>
      <c r="AJ1656" t="s">
        <v>1447</v>
      </c>
      <c r="AK1656" s="11">
        <v>6170</v>
      </c>
      <c r="AL1656" s="11">
        <v>0</v>
      </c>
      <c r="AM1656" s="11">
        <v>0</v>
      </c>
      <c r="AN1656" s="11">
        <v>0</v>
      </c>
      <c r="AO1656" s="11">
        <v>0</v>
      </c>
      <c r="AP1656" s="11">
        <v>6170</v>
      </c>
      <c r="AQ1656" s="10">
        <v>15</v>
      </c>
      <c r="AR1656" s="11">
        <f t="shared" si="338"/>
        <v>925.5</v>
      </c>
      <c r="AS1656" s="13">
        <v>44408</v>
      </c>
      <c r="AT1656" s="10">
        <f t="shared" si="339"/>
        <v>160</v>
      </c>
      <c r="AU1656" s="15"/>
      <c r="AV1656" s="11">
        <f t="shared" si="292"/>
        <v>2704.66</v>
      </c>
      <c r="AW1656" s="25" t="s">
        <v>684</v>
      </c>
      <c r="AY1656" s="16">
        <v>44408</v>
      </c>
      <c r="AZ1656" s="25" t="s">
        <v>684</v>
      </c>
      <c r="BA1656" s="25"/>
      <c r="BH1656" s="25" t="s">
        <v>1441</v>
      </c>
      <c r="BJ1656" s="25" t="s">
        <v>1442</v>
      </c>
      <c r="BK1656" s="25" t="s">
        <v>498</v>
      </c>
      <c r="BL1656">
        <v>78218</v>
      </c>
      <c r="BM1656" s="25" t="s">
        <v>84</v>
      </c>
      <c r="BR1656" s="25">
        <v>1.6</v>
      </c>
      <c r="BS1656" s="25" t="s">
        <v>728</v>
      </c>
    </row>
    <row r="1657" spans="2:71">
      <c r="B1657" s="46" t="s">
        <v>1439</v>
      </c>
      <c r="C1657" s="25" t="s">
        <v>73</v>
      </c>
      <c r="E1657" s="41">
        <v>44248</v>
      </c>
      <c r="F1657" s="41">
        <v>44248</v>
      </c>
      <c r="G1657" s="41">
        <v>44613</v>
      </c>
      <c r="H1657" s="25" t="s">
        <v>1440</v>
      </c>
      <c r="J1657" s="25" t="s">
        <v>1441</v>
      </c>
      <c r="L1657" s="25" t="s">
        <v>1442</v>
      </c>
      <c r="M1657" s="25" t="s">
        <v>498</v>
      </c>
      <c r="N1657">
        <v>78218</v>
      </c>
      <c r="R1657">
        <v>1000000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H1657">
        <v>2012</v>
      </c>
      <c r="AI1657" s="25" t="s">
        <v>94</v>
      </c>
      <c r="AJ1657" t="s">
        <v>1448</v>
      </c>
      <c r="AK1657" s="11">
        <v>6170</v>
      </c>
      <c r="AL1657" s="11">
        <v>0</v>
      </c>
      <c r="AM1657" s="11">
        <v>0</v>
      </c>
      <c r="AN1657" s="11">
        <v>0</v>
      </c>
      <c r="AO1657" s="11">
        <v>0</v>
      </c>
      <c r="AP1657" s="11">
        <v>6170</v>
      </c>
      <c r="AQ1657" s="10">
        <v>15</v>
      </c>
      <c r="AR1657" s="11">
        <f t="shared" si="338"/>
        <v>925.5</v>
      </c>
      <c r="AS1657" s="13">
        <v>44408</v>
      </c>
      <c r="AT1657" s="10">
        <f t="shared" si="339"/>
        <v>160</v>
      </c>
      <c r="AU1657" s="15"/>
      <c r="AV1657" s="11">
        <f t="shared" si="292"/>
        <v>2704.66</v>
      </c>
      <c r="AW1657" s="25" t="s">
        <v>684</v>
      </c>
      <c r="AY1657" s="16">
        <v>44408</v>
      </c>
      <c r="AZ1657" s="25" t="s">
        <v>684</v>
      </c>
      <c r="BA1657" s="25"/>
      <c r="BH1657" s="25" t="s">
        <v>1441</v>
      </c>
      <c r="BJ1657" s="25" t="s">
        <v>1442</v>
      </c>
      <c r="BK1657" s="25" t="s">
        <v>498</v>
      </c>
      <c r="BL1657">
        <v>78218</v>
      </c>
      <c r="BM1657" s="25" t="s">
        <v>84</v>
      </c>
      <c r="BR1657" s="25">
        <v>1.6</v>
      </c>
      <c r="BS1657" s="25" t="s">
        <v>728</v>
      </c>
    </row>
    <row r="1658" spans="2:71">
      <c r="B1658" s="46" t="s">
        <v>1439</v>
      </c>
      <c r="C1658" s="25" t="s">
        <v>73</v>
      </c>
      <c r="E1658" s="41">
        <v>44248</v>
      </c>
      <c r="F1658" s="41">
        <v>44248</v>
      </c>
      <c r="G1658" s="41">
        <v>44613</v>
      </c>
      <c r="H1658" s="25" t="s">
        <v>1440</v>
      </c>
      <c r="J1658" s="25" t="s">
        <v>1441</v>
      </c>
      <c r="L1658" s="25" t="s">
        <v>1442</v>
      </c>
      <c r="M1658" s="25" t="s">
        <v>498</v>
      </c>
      <c r="N1658">
        <v>78218</v>
      </c>
      <c r="R1658">
        <v>1000000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H1658">
        <v>2015</v>
      </c>
      <c r="AI1658" s="25" t="s">
        <v>94</v>
      </c>
      <c r="AJ1658" t="s">
        <v>1449</v>
      </c>
      <c r="AK1658" s="11">
        <v>6170</v>
      </c>
      <c r="AL1658" s="11">
        <v>0</v>
      </c>
      <c r="AM1658" s="11">
        <v>0</v>
      </c>
      <c r="AN1658" s="11">
        <v>0</v>
      </c>
      <c r="AO1658" s="11">
        <v>0</v>
      </c>
      <c r="AP1658" s="11">
        <v>6170</v>
      </c>
      <c r="AQ1658" s="10">
        <v>15</v>
      </c>
      <c r="AR1658" s="11">
        <f t="shared" si="338"/>
        <v>925.5</v>
      </c>
      <c r="AS1658" s="13">
        <v>44408</v>
      </c>
      <c r="AT1658" s="10">
        <f t="shared" si="339"/>
        <v>160</v>
      </c>
      <c r="AU1658" s="15"/>
      <c r="AV1658" s="11">
        <f t="shared" si="292"/>
        <v>2704.66</v>
      </c>
      <c r="AW1658" s="25" t="s">
        <v>684</v>
      </c>
      <c r="AY1658" s="16">
        <v>44408</v>
      </c>
      <c r="AZ1658" s="25" t="s">
        <v>684</v>
      </c>
      <c r="BA1658" s="25"/>
      <c r="BH1658" s="25" t="s">
        <v>1441</v>
      </c>
      <c r="BJ1658" s="25" t="s">
        <v>1442</v>
      </c>
      <c r="BK1658" s="25" t="s">
        <v>498</v>
      </c>
      <c r="BL1658">
        <v>78218</v>
      </c>
      <c r="BM1658" s="25" t="s">
        <v>84</v>
      </c>
      <c r="BR1658" s="25">
        <v>1.6</v>
      </c>
      <c r="BS1658" s="25" t="s">
        <v>728</v>
      </c>
    </row>
    <row r="1659" spans="2:71">
      <c r="B1659" s="46" t="s">
        <v>1439</v>
      </c>
      <c r="C1659" s="25" t="s">
        <v>73</v>
      </c>
      <c r="E1659" s="41">
        <v>44248</v>
      </c>
      <c r="F1659" s="41">
        <v>44248</v>
      </c>
      <c r="G1659" s="41">
        <v>44613</v>
      </c>
      <c r="H1659" s="25" t="s">
        <v>1440</v>
      </c>
      <c r="J1659" s="25" t="s">
        <v>1441</v>
      </c>
      <c r="L1659" s="25" t="s">
        <v>1442</v>
      </c>
      <c r="M1659" s="25" t="s">
        <v>498</v>
      </c>
      <c r="N1659">
        <v>78218</v>
      </c>
      <c r="R1659">
        <v>1000000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H1659">
        <v>2010</v>
      </c>
      <c r="AI1659" s="25" t="s">
        <v>1450</v>
      </c>
      <c r="AJ1659" t="s">
        <v>1451</v>
      </c>
      <c r="AK1659" s="11">
        <v>6170</v>
      </c>
      <c r="AL1659" s="11">
        <v>0</v>
      </c>
      <c r="AM1659" s="11">
        <v>0</v>
      </c>
      <c r="AN1659" s="11">
        <v>0</v>
      </c>
      <c r="AO1659" s="11">
        <v>0</v>
      </c>
      <c r="AP1659" s="11">
        <v>6170</v>
      </c>
      <c r="AQ1659" s="10">
        <v>15</v>
      </c>
      <c r="AR1659" s="11">
        <f t="shared" si="338"/>
        <v>925.5</v>
      </c>
      <c r="AS1659" s="13">
        <v>44408</v>
      </c>
      <c r="AT1659" s="10">
        <f t="shared" si="339"/>
        <v>160</v>
      </c>
      <c r="AU1659" s="15"/>
      <c r="AV1659" s="11">
        <f t="shared" si="292"/>
        <v>2704.66</v>
      </c>
      <c r="AW1659" s="25" t="s">
        <v>684</v>
      </c>
      <c r="AY1659" s="16">
        <v>44408</v>
      </c>
      <c r="AZ1659" s="25" t="s">
        <v>684</v>
      </c>
      <c r="BA1659" s="25"/>
      <c r="BH1659" s="25" t="s">
        <v>1441</v>
      </c>
      <c r="BJ1659" s="25" t="s">
        <v>1442</v>
      </c>
      <c r="BK1659" s="25" t="s">
        <v>498</v>
      </c>
      <c r="BL1659">
        <v>78218</v>
      </c>
      <c r="BM1659" s="25" t="s">
        <v>84</v>
      </c>
      <c r="BR1659" s="25">
        <v>1.6</v>
      </c>
      <c r="BS1659" s="25" t="s">
        <v>728</v>
      </c>
    </row>
    <row r="1660" spans="2:71">
      <c r="B1660" s="46" t="s">
        <v>1439</v>
      </c>
      <c r="C1660" s="25" t="s">
        <v>73</v>
      </c>
      <c r="E1660" s="41">
        <v>44248</v>
      </c>
      <c r="F1660" s="41">
        <v>44248</v>
      </c>
      <c r="G1660" s="41">
        <v>44613</v>
      </c>
      <c r="H1660" s="25" t="s">
        <v>1440</v>
      </c>
      <c r="J1660" s="25" t="s">
        <v>1441</v>
      </c>
      <c r="L1660" s="25" t="s">
        <v>1442</v>
      </c>
      <c r="M1660" s="25" t="s">
        <v>498</v>
      </c>
      <c r="N1660">
        <v>78218</v>
      </c>
      <c r="R1660">
        <v>1000000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H1660">
        <v>2012</v>
      </c>
      <c r="AI1660" s="25" t="s">
        <v>135</v>
      </c>
      <c r="AJ1660" t="s">
        <v>1452</v>
      </c>
      <c r="AK1660" s="11">
        <v>6170</v>
      </c>
      <c r="AL1660" s="11">
        <v>0</v>
      </c>
      <c r="AM1660" s="11">
        <v>0</v>
      </c>
      <c r="AN1660" s="11">
        <v>0</v>
      </c>
      <c r="AO1660" s="11">
        <v>0</v>
      </c>
      <c r="AP1660" s="11">
        <v>6170</v>
      </c>
      <c r="AQ1660" s="10">
        <v>15</v>
      </c>
      <c r="AR1660" s="11">
        <f t="shared" si="338"/>
        <v>925.5</v>
      </c>
      <c r="AS1660" s="13">
        <v>44408</v>
      </c>
      <c r="AT1660" s="10">
        <f t="shared" si="339"/>
        <v>160</v>
      </c>
      <c r="AU1660" s="15"/>
      <c r="AV1660" s="11">
        <f t="shared" ref="AV1660:AV1724" si="340">ROUND(AP1660/365*AT1660,2)</f>
        <v>2704.66</v>
      </c>
      <c r="AW1660" s="25" t="s">
        <v>684</v>
      </c>
      <c r="AY1660" s="16">
        <v>44408</v>
      </c>
      <c r="AZ1660" s="25" t="s">
        <v>684</v>
      </c>
      <c r="BA1660" s="25"/>
      <c r="BH1660" s="25" t="s">
        <v>1441</v>
      </c>
      <c r="BJ1660" s="25" t="s">
        <v>1442</v>
      </c>
      <c r="BK1660" s="25" t="s">
        <v>498</v>
      </c>
      <c r="BL1660">
        <v>78218</v>
      </c>
      <c r="BM1660" s="25" t="s">
        <v>84</v>
      </c>
      <c r="BR1660" s="25">
        <v>1.6</v>
      </c>
      <c r="BS1660" s="25" t="s">
        <v>728</v>
      </c>
    </row>
    <row r="1661" spans="2:71">
      <c r="B1661" s="46" t="s">
        <v>1439</v>
      </c>
      <c r="C1661" s="25" t="s">
        <v>73</v>
      </c>
      <c r="E1661" s="41">
        <v>44248</v>
      </c>
      <c r="F1661" s="41">
        <v>44248</v>
      </c>
      <c r="G1661" s="41">
        <v>44613</v>
      </c>
      <c r="H1661" s="25" t="s">
        <v>1440</v>
      </c>
      <c r="J1661" s="25" t="s">
        <v>1441</v>
      </c>
      <c r="L1661" s="25" t="s">
        <v>1442</v>
      </c>
      <c r="M1661" s="25" t="s">
        <v>498</v>
      </c>
      <c r="N1661">
        <v>78218</v>
      </c>
      <c r="R1661">
        <v>1000000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H1661">
        <v>2007</v>
      </c>
      <c r="AI1661" s="25" t="s">
        <v>90</v>
      </c>
      <c r="AJ1661" t="s">
        <v>1453</v>
      </c>
      <c r="AK1661" s="11">
        <v>6170</v>
      </c>
      <c r="AL1661" s="11">
        <v>0</v>
      </c>
      <c r="AM1661" s="11">
        <v>0</v>
      </c>
      <c r="AN1661" s="11">
        <v>0</v>
      </c>
      <c r="AO1661" s="11">
        <v>0</v>
      </c>
      <c r="AP1661" s="11">
        <v>6170</v>
      </c>
      <c r="AQ1661" s="10">
        <v>15</v>
      </c>
      <c r="AR1661" s="11">
        <f t="shared" si="338"/>
        <v>925.5</v>
      </c>
      <c r="AS1661" s="13">
        <v>44408</v>
      </c>
      <c r="AT1661" s="10">
        <f t="shared" si="339"/>
        <v>160</v>
      </c>
      <c r="AU1661" s="15"/>
      <c r="AV1661" s="11">
        <f t="shared" si="340"/>
        <v>2704.66</v>
      </c>
      <c r="AW1661" s="25" t="s">
        <v>684</v>
      </c>
      <c r="AY1661" s="16">
        <v>44408</v>
      </c>
      <c r="AZ1661" s="25" t="s">
        <v>684</v>
      </c>
      <c r="BA1661" s="25"/>
      <c r="BH1661" s="25" t="s">
        <v>1441</v>
      </c>
      <c r="BJ1661" s="25" t="s">
        <v>1442</v>
      </c>
      <c r="BK1661" s="25" t="s">
        <v>498</v>
      </c>
      <c r="BL1661">
        <v>78218</v>
      </c>
      <c r="BM1661" s="25" t="s">
        <v>84</v>
      </c>
      <c r="BR1661" s="25">
        <v>1.6</v>
      </c>
      <c r="BS1661" s="25" t="s">
        <v>728</v>
      </c>
    </row>
    <row r="1662" spans="2:71">
      <c r="B1662" s="46" t="s">
        <v>1439</v>
      </c>
      <c r="C1662" s="25" t="s">
        <v>96</v>
      </c>
      <c r="D1662">
        <v>1</v>
      </c>
      <c r="E1662" s="41">
        <v>44287</v>
      </c>
      <c r="F1662" s="41">
        <v>44248</v>
      </c>
      <c r="G1662" s="41">
        <v>44613</v>
      </c>
      <c r="H1662" s="25" t="s">
        <v>1440</v>
      </c>
      <c r="J1662" s="25" t="s">
        <v>1441</v>
      </c>
      <c r="L1662" s="25" t="s">
        <v>1442</v>
      </c>
      <c r="M1662" s="25" t="s">
        <v>498</v>
      </c>
      <c r="N1662">
        <v>78218</v>
      </c>
      <c r="R1662">
        <v>1000000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H1662">
        <v>2020</v>
      </c>
      <c r="AI1662" s="25" t="s">
        <v>1450</v>
      </c>
      <c r="AJ1662" t="s">
        <v>1451</v>
      </c>
      <c r="AK1662" s="11">
        <v>-5510.74</v>
      </c>
      <c r="AL1662" s="11">
        <v>0</v>
      </c>
      <c r="AM1662" s="11">
        <v>0</v>
      </c>
      <c r="AN1662" s="11">
        <v>0</v>
      </c>
      <c r="AO1662" s="11">
        <v>0</v>
      </c>
      <c r="AP1662" s="11">
        <v>-5510.74</v>
      </c>
      <c r="AQ1662" s="10">
        <v>15</v>
      </c>
      <c r="AR1662" s="11">
        <f t="shared" ref="AR1662:AR1667" si="341">AP1662*AQ1662%</f>
        <v>-826.61099999999999</v>
      </c>
      <c r="AS1662" s="13">
        <v>44408</v>
      </c>
      <c r="AT1662" s="10">
        <f t="shared" ref="AT1662:AT1667" si="342">AS1662-E1662</f>
        <v>121</v>
      </c>
      <c r="AU1662" s="15"/>
      <c r="AV1662" s="11">
        <f t="shared" si="340"/>
        <v>-1826.85</v>
      </c>
      <c r="AW1662" s="25" t="s">
        <v>684</v>
      </c>
      <c r="AY1662" s="16">
        <v>44408</v>
      </c>
      <c r="AZ1662" s="25" t="s">
        <v>684</v>
      </c>
      <c r="BA1662" s="25"/>
      <c r="BH1662" s="25" t="s">
        <v>1441</v>
      </c>
      <c r="BJ1662" s="25" t="s">
        <v>1442</v>
      </c>
      <c r="BK1662" s="25" t="s">
        <v>498</v>
      </c>
      <c r="BL1662">
        <v>78218</v>
      </c>
      <c r="BM1662" s="25" t="s">
        <v>84</v>
      </c>
      <c r="BR1662" s="25">
        <v>1.6</v>
      </c>
      <c r="BS1662" s="25" t="s">
        <v>728</v>
      </c>
    </row>
    <row r="1663" spans="2:71">
      <c r="B1663" s="46" t="s">
        <v>1439</v>
      </c>
      <c r="C1663" s="25" t="s">
        <v>96</v>
      </c>
      <c r="D1663">
        <v>1</v>
      </c>
      <c r="E1663" s="41">
        <v>44287</v>
      </c>
      <c r="F1663" s="41">
        <v>44248</v>
      </c>
      <c r="G1663" s="41">
        <v>44613</v>
      </c>
      <c r="H1663" s="25" t="s">
        <v>1440</v>
      </c>
      <c r="J1663" s="25" t="s">
        <v>1441</v>
      </c>
      <c r="L1663" s="25" t="s">
        <v>1442</v>
      </c>
      <c r="M1663" s="25" t="s">
        <v>498</v>
      </c>
      <c r="N1663">
        <v>78218</v>
      </c>
      <c r="R1663">
        <v>1000000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H1663">
        <v>2015</v>
      </c>
      <c r="AI1663" s="25" t="s">
        <v>94</v>
      </c>
      <c r="AJ1663" t="s">
        <v>1445</v>
      </c>
      <c r="AK1663" s="11">
        <v>-5510.74</v>
      </c>
      <c r="AL1663" s="11">
        <v>0</v>
      </c>
      <c r="AM1663" s="11">
        <v>0</v>
      </c>
      <c r="AN1663" s="11">
        <v>0</v>
      </c>
      <c r="AO1663" s="11">
        <v>0</v>
      </c>
      <c r="AP1663" s="11">
        <v>-5510.74</v>
      </c>
      <c r="AQ1663" s="10">
        <v>15</v>
      </c>
      <c r="AR1663" s="11">
        <f t="shared" si="341"/>
        <v>-826.61099999999999</v>
      </c>
      <c r="AS1663" s="13">
        <v>44408</v>
      </c>
      <c r="AT1663" s="10">
        <f t="shared" si="342"/>
        <v>121</v>
      </c>
      <c r="AU1663" s="15"/>
      <c r="AV1663" s="11">
        <f t="shared" si="340"/>
        <v>-1826.85</v>
      </c>
      <c r="AW1663" s="25" t="s">
        <v>684</v>
      </c>
      <c r="AY1663" s="16">
        <v>44408</v>
      </c>
      <c r="AZ1663" s="25" t="s">
        <v>684</v>
      </c>
      <c r="BA1663" s="25"/>
      <c r="BH1663" s="25" t="s">
        <v>1441</v>
      </c>
      <c r="BJ1663" s="25" t="s">
        <v>1442</v>
      </c>
      <c r="BK1663" s="25" t="s">
        <v>498</v>
      </c>
      <c r="BL1663">
        <v>78218</v>
      </c>
      <c r="BM1663" s="25" t="s">
        <v>84</v>
      </c>
      <c r="BR1663" s="25">
        <v>1.6</v>
      </c>
      <c r="BS1663" s="25" t="s">
        <v>728</v>
      </c>
    </row>
    <row r="1664" spans="2:71">
      <c r="B1664" s="46" t="s">
        <v>1439</v>
      </c>
      <c r="C1664" s="25" t="s">
        <v>96</v>
      </c>
      <c r="D1664">
        <v>1</v>
      </c>
      <c r="E1664" s="41">
        <v>44287</v>
      </c>
      <c r="F1664" s="41">
        <v>44248</v>
      </c>
      <c r="G1664" s="41">
        <v>44613</v>
      </c>
      <c r="H1664" s="25" t="s">
        <v>1440</v>
      </c>
      <c r="J1664" s="25" t="s">
        <v>1441</v>
      </c>
      <c r="L1664" s="25" t="s">
        <v>1442</v>
      </c>
      <c r="M1664" s="25" t="s">
        <v>498</v>
      </c>
      <c r="N1664">
        <v>78218</v>
      </c>
      <c r="R1664">
        <v>1000000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H1664">
        <v>2011</v>
      </c>
      <c r="AI1664" s="25" t="s">
        <v>94</v>
      </c>
      <c r="AJ1664" t="s">
        <v>1446</v>
      </c>
      <c r="AK1664" s="11">
        <v>-5510.74</v>
      </c>
      <c r="AL1664" s="11">
        <v>0</v>
      </c>
      <c r="AM1664" s="11">
        <v>0</v>
      </c>
      <c r="AN1664" s="11">
        <v>0</v>
      </c>
      <c r="AO1664" s="11">
        <v>0</v>
      </c>
      <c r="AP1664" s="11">
        <v>-5510.74</v>
      </c>
      <c r="AQ1664" s="10">
        <v>15</v>
      </c>
      <c r="AR1664" s="11">
        <f t="shared" si="341"/>
        <v>-826.61099999999999</v>
      </c>
      <c r="AS1664" s="13">
        <v>44408</v>
      </c>
      <c r="AT1664" s="10">
        <f t="shared" si="342"/>
        <v>121</v>
      </c>
      <c r="AU1664" s="15"/>
      <c r="AV1664" s="11">
        <f t="shared" si="340"/>
        <v>-1826.85</v>
      </c>
      <c r="AW1664" s="25" t="s">
        <v>684</v>
      </c>
      <c r="AY1664" s="16">
        <v>44408</v>
      </c>
      <c r="AZ1664" s="25" t="s">
        <v>684</v>
      </c>
      <c r="BA1664" s="25"/>
      <c r="BH1664" s="25" t="s">
        <v>1441</v>
      </c>
      <c r="BJ1664" s="25" t="s">
        <v>1442</v>
      </c>
      <c r="BK1664" s="25" t="s">
        <v>498</v>
      </c>
      <c r="BL1664">
        <v>78218</v>
      </c>
      <c r="BM1664" s="25" t="s">
        <v>84</v>
      </c>
      <c r="BR1664" s="25">
        <v>1.6</v>
      </c>
      <c r="BS1664" s="25" t="s">
        <v>728</v>
      </c>
    </row>
    <row r="1665" spans="2:71">
      <c r="B1665" s="46" t="s">
        <v>1439</v>
      </c>
      <c r="C1665" s="25" t="s">
        <v>96</v>
      </c>
      <c r="D1665">
        <v>3</v>
      </c>
      <c r="E1665" s="41">
        <v>44302</v>
      </c>
      <c r="F1665" s="41">
        <v>44248</v>
      </c>
      <c r="G1665" s="41">
        <v>44613</v>
      </c>
      <c r="H1665" s="25" t="s">
        <v>1440</v>
      </c>
      <c r="J1665" s="25" t="s">
        <v>1441</v>
      </c>
      <c r="L1665" s="25" t="s">
        <v>1442</v>
      </c>
      <c r="M1665" s="25" t="s">
        <v>498</v>
      </c>
      <c r="N1665">
        <v>78218</v>
      </c>
      <c r="R1665">
        <v>1000000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H1665">
        <v>2007</v>
      </c>
      <c r="AI1665" s="25" t="s">
        <v>90</v>
      </c>
      <c r="AJ1665" t="s">
        <v>1453</v>
      </c>
      <c r="AK1665" s="11">
        <v>-4161.7</v>
      </c>
      <c r="AL1665" s="11">
        <v>0</v>
      </c>
      <c r="AM1665" s="11">
        <v>0</v>
      </c>
      <c r="AN1665" s="11">
        <v>0</v>
      </c>
      <c r="AO1665" s="11">
        <v>0</v>
      </c>
      <c r="AP1665" s="11">
        <v>-4161.7</v>
      </c>
      <c r="AQ1665" s="10">
        <v>15</v>
      </c>
      <c r="AR1665" s="11">
        <f t="shared" si="341"/>
        <v>-624.255</v>
      </c>
      <c r="AS1665" s="13">
        <v>44408</v>
      </c>
      <c r="AT1665" s="10">
        <f t="shared" si="342"/>
        <v>106</v>
      </c>
      <c r="AU1665" s="15"/>
      <c r="AV1665" s="11">
        <f t="shared" si="340"/>
        <v>-1208.5999999999999</v>
      </c>
      <c r="AW1665" s="25" t="s">
        <v>684</v>
      </c>
      <c r="AY1665" s="16">
        <v>44408</v>
      </c>
      <c r="AZ1665" s="25" t="s">
        <v>684</v>
      </c>
      <c r="BA1665" s="25"/>
      <c r="BH1665" s="25" t="s">
        <v>1441</v>
      </c>
      <c r="BJ1665" s="25" t="s">
        <v>1442</v>
      </c>
      <c r="BK1665" s="25" t="s">
        <v>498</v>
      </c>
      <c r="BL1665">
        <v>78218</v>
      </c>
      <c r="BM1665" s="25" t="s">
        <v>84</v>
      </c>
      <c r="BR1665" s="25">
        <v>1.6</v>
      </c>
      <c r="BS1665" s="25" t="s">
        <v>728</v>
      </c>
    </row>
    <row r="1666" spans="2:71">
      <c r="B1666" s="46" t="s">
        <v>1439</v>
      </c>
      <c r="C1666" s="25" t="s">
        <v>96</v>
      </c>
      <c r="D1666">
        <v>3</v>
      </c>
      <c r="E1666" s="41">
        <v>44302</v>
      </c>
      <c r="F1666" s="41">
        <v>44248</v>
      </c>
      <c r="G1666" s="41">
        <v>44613</v>
      </c>
      <c r="H1666" s="25" t="s">
        <v>1440</v>
      </c>
      <c r="J1666" s="25" t="s">
        <v>1441</v>
      </c>
      <c r="L1666" s="25" t="s">
        <v>1442</v>
      </c>
      <c r="M1666" s="25" t="s">
        <v>498</v>
      </c>
      <c r="N1666">
        <v>78218</v>
      </c>
      <c r="R1666">
        <v>1000000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H1666">
        <v>2016</v>
      </c>
      <c r="AI1666" s="25" t="s">
        <v>90</v>
      </c>
      <c r="AJ1666" t="s">
        <v>1614</v>
      </c>
      <c r="AK1666" s="11">
        <v>4161.7</v>
      </c>
      <c r="AL1666" s="11">
        <v>0</v>
      </c>
      <c r="AM1666" s="11">
        <v>0</v>
      </c>
      <c r="AN1666" s="11">
        <v>0</v>
      </c>
      <c r="AO1666" s="11">
        <v>0</v>
      </c>
      <c r="AP1666" s="11">
        <v>4161.7</v>
      </c>
      <c r="AQ1666" s="10">
        <v>15</v>
      </c>
      <c r="AR1666" s="11">
        <f t="shared" si="341"/>
        <v>624.255</v>
      </c>
      <c r="AS1666" s="13">
        <v>44408</v>
      </c>
      <c r="AT1666" s="10">
        <f t="shared" si="342"/>
        <v>106</v>
      </c>
      <c r="AU1666" s="15"/>
      <c r="AV1666" s="11">
        <f t="shared" si="340"/>
        <v>1208.5999999999999</v>
      </c>
      <c r="AW1666" s="25" t="s">
        <v>684</v>
      </c>
      <c r="AY1666" s="16">
        <v>44408</v>
      </c>
      <c r="AZ1666" s="25" t="s">
        <v>684</v>
      </c>
      <c r="BA1666" s="25"/>
      <c r="BH1666" s="25" t="s">
        <v>1441</v>
      </c>
      <c r="BJ1666" s="25" t="s">
        <v>1442</v>
      </c>
      <c r="BK1666" s="25" t="s">
        <v>498</v>
      </c>
      <c r="BL1666">
        <v>78218</v>
      </c>
      <c r="BM1666" s="25" t="s">
        <v>84</v>
      </c>
      <c r="BR1666" s="25">
        <v>1.6</v>
      </c>
      <c r="BS1666" s="25" t="s">
        <v>728</v>
      </c>
    </row>
    <row r="1667" spans="2:71">
      <c r="B1667" s="46" t="s">
        <v>1439</v>
      </c>
      <c r="C1667" s="25" t="s">
        <v>96</v>
      </c>
      <c r="D1667">
        <v>5</v>
      </c>
      <c r="E1667" s="41">
        <v>44307</v>
      </c>
      <c r="F1667" s="41">
        <v>44248</v>
      </c>
      <c r="G1667" s="41">
        <v>44613</v>
      </c>
      <c r="H1667" s="25" t="s">
        <v>1440</v>
      </c>
      <c r="J1667" s="25" t="s">
        <v>1441</v>
      </c>
      <c r="L1667" s="25" t="s">
        <v>1442</v>
      </c>
      <c r="M1667" s="25" t="s">
        <v>498</v>
      </c>
      <c r="N1667">
        <v>78218</v>
      </c>
      <c r="R1667">
        <v>500000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I1667" s="53" t="s">
        <v>1615</v>
      </c>
      <c r="AK1667" s="11">
        <v>-5492.9</v>
      </c>
      <c r="AL1667" s="11">
        <v>0</v>
      </c>
      <c r="AM1667" s="11">
        <v>0</v>
      </c>
      <c r="AN1667" s="11">
        <v>0</v>
      </c>
      <c r="AO1667" s="11">
        <v>0</v>
      </c>
      <c r="AP1667" s="11">
        <v>-5492.9</v>
      </c>
      <c r="AQ1667" s="10">
        <v>15</v>
      </c>
      <c r="AR1667" s="11">
        <f t="shared" si="341"/>
        <v>-823.93499999999995</v>
      </c>
      <c r="AS1667" s="13">
        <v>44408</v>
      </c>
      <c r="AT1667" s="10">
        <f t="shared" si="342"/>
        <v>101</v>
      </c>
      <c r="AU1667" s="15"/>
      <c r="AV1667" s="11">
        <f t="shared" si="340"/>
        <v>-1519.95</v>
      </c>
      <c r="AW1667" s="25" t="s">
        <v>684</v>
      </c>
      <c r="AY1667" s="16">
        <v>44408</v>
      </c>
      <c r="AZ1667" s="25" t="s">
        <v>684</v>
      </c>
      <c r="BA1667" s="25"/>
      <c r="BH1667" s="25" t="s">
        <v>1441</v>
      </c>
      <c r="BJ1667" s="25" t="s">
        <v>1442</v>
      </c>
      <c r="BK1667" s="25" t="s">
        <v>498</v>
      </c>
      <c r="BL1667">
        <v>78218</v>
      </c>
      <c r="BM1667" s="25" t="s">
        <v>84</v>
      </c>
      <c r="BR1667" s="25">
        <v>1.6</v>
      </c>
      <c r="BS1667" s="25" t="s">
        <v>728</v>
      </c>
    </row>
    <row r="1668" spans="2:71">
      <c r="B1668" s="46" t="s">
        <v>1439</v>
      </c>
      <c r="C1668" s="25" t="s">
        <v>96</v>
      </c>
      <c r="D1668">
        <v>8</v>
      </c>
      <c r="E1668" s="41">
        <v>44328</v>
      </c>
      <c r="F1668" s="41">
        <v>44248</v>
      </c>
      <c r="G1668" s="41">
        <v>44613</v>
      </c>
      <c r="H1668" s="25" t="s">
        <v>1440</v>
      </c>
      <c r="J1668" s="25" t="s">
        <v>1441</v>
      </c>
      <c r="L1668" s="25" t="s">
        <v>1442</v>
      </c>
      <c r="M1668" s="25" t="s">
        <v>498</v>
      </c>
      <c r="N1668">
        <v>78218</v>
      </c>
      <c r="R1668">
        <v>500000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I1668" s="53" t="s">
        <v>1724</v>
      </c>
      <c r="AK1668" s="11">
        <v>-2175.88</v>
      </c>
      <c r="AL1668" s="11">
        <v>0</v>
      </c>
      <c r="AM1668" s="11">
        <v>0</v>
      </c>
      <c r="AN1668" s="11">
        <v>0</v>
      </c>
      <c r="AO1668" s="11">
        <v>0</v>
      </c>
      <c r="AP1668" s="11">
        <v>-2175.88</v>
      </c>
      <c r="AQ1668" s="10">
        <v>15</v>
      </c>
      <c r="AR1668" s="11">
        <f t="shared" ref="AR1668" si="343">AP1668*AQ1668%</f>
        <v>-326.38200000000001</v>
      </c>
      <c r="AS1668" s="13">
        <v>44408</v>
      </c>
      <c r="AT1668" s="10">
        <f t="shared" ref="AT1668" si="344">AS1668-E1668</f>
        <v>80</v>
      </c>
      <c r="AU1668" s="15"/>
      <c r="AV1668" s="11">
        <f t="shared" si="340"/>
        <v>-476.91</v>
      </c>
      <c r="AW1668" s="25" t="s">
        <v>684</v>
      </c>
      <c r="AY1668" s="16">
        <v>44408</v>
      </c>
      <c r="AZ1668" s="25" t="s">
        <v>684</v>
      </c>
      <c r="BA1668" s="25"/>
      <c r="BH1668" s="25" t="s">
        <v>1441</v>
      </c>
      <c r="BJ1668" s="25" t="s">
        <v>1442</v>
      </c>
      <c r="BK1668" s="25" t="s">
        <v>498</v>
      </c>
      <c r="BL1668">
        <v>78218</v>
      </c>
      <c r="BM1668" s="25" t="s">
        <v>84</v>
      </c>
      <c r="BR1668" s="25">
        <v>1.6</v>
      </c>
      <c r="BS1668" s="25" t="s">
        <v>728</v>
      </c>
    </row>
    <row r="1669" spans="2:71">
      <c r="B1669" s="46" t="s">
        <v>1439</v>
      </c>
      <c r="C1669" s="25" t="s">
        <v>96</v>
      </c>
      <c r="D1669">
        <v>9</v>
      </c>
      <c r="E1669" s="41">
        <v>44333</v>
      </c>
      <c r="F1669" s="41">
        <v>44248</v>
      </c>
      <c r="G1669" s="41">
        <v>44613</v>
      </c>
      <c r="H1669" s="25" t="s">
        <v>1440</v>
      </c>
      <c r="J1669" s="25" t="s">
        <v>1441</v>
      </c>
      <c r="L1669" s="25" t="s">
        <v>1442</v>
      </c>
      <c r="M1669" s="25" t="s">
        <v>498</v>
      </c>
      <c r="N1669">
        <v>78218</v>
      </c>
      <c r="R1669">
        <v>500000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H1669">
        <v>2015</v>
      </c>
      <c r="AI1669" s="46" t="s">
        <v>94</v>
      </c>
      <c r="AJ1669" t="s">
        <v>1449</v>
      </c>
      <c r="AK1669" s="11">
        <v>-3338.82</v>
      </c>
      <c r="AL1669" s="11">
        <v>0</v>
      </c>
      <c r="AM1669" s="11">
        <v>0</v>
      </c>
      <c r="AN1669" s="11">
        <v>0</v>
      </c>
      <c r="AO1669" s="11">
        <v>0</v>
      </c>
      <c r="AP1669" s="11">
        <v>-3338.82</v>
      </c>
      <c r="AQ1669" s="10">
        <v>15</v>
      </c>
      <c r="AR1669" s="11">
        <f t="shared" ref="AR1669:AR1670" si="345">AP1669*AQ1669%</f>
        <v>-500.82299999999998</v>
      </c>
      <c r="AS1669" s="13">
        <v>44408</v>
      </c>
      <c r="AT1669" s="10">
        <f t="shared" ref="AT1669:AT1670" si="346">AS1669-E1669</f>
        <v>75</v>
      </c>
      <c r="AU1669" s="15"/>
      <c r="AV1669" s="11">
        <f t="shared" si="340"/>
        <v>-686.06</v>
      </c>
      <c r="AW1669" s="25" t="s">
        <v>684</v>
      </c>
      <c r="AY1669" s="16">
        <v>44408</v>
      </c>
      <c r="AZ1669" s="25" t="s">
        <v>684</v>
      </c>
      <c r="BA1669" s="25"/>
      <c r="BH1669" s="25" t="s">
        <v>1441</v>
      </c>
      <c r="BJ1669" s="25" t="s">
        <v>1442</v>
      </c>
      <c r="BK1669" s="25" t="s">
        <v>498</v>
      </c>
      <c r="BL1669">
        <v>78218</v>
      </c>
      <c r="BM1669" s="25" t="s">
        <v>84</v>
      </c>
      <c r="BR1669" s="25">
        <v>1.6</v>
      </c>
      <c r="BS1669" s="25" t="s">
        <v>728</v>
      </c>
    </row>
    <row r="1670" spans="2:71">
      <c r="B1670" s="46" t="s">
        <v>1439</v>
      </c>
      <c r="C1670" s="25" t="s">
        <v>96</v>
      </c>
      <c r="D1670">
        <v>9</v>
      </c>
      <c r="E1670" s="41">
        <v>44333</v>
      </c>
      <c r="F1670" s="41">
        <v>44248</v>
      </c>
      <c r="G1670" s="41">
        <v>44613</v>
      </c>
      <c r="H1670" s="25" t="s">
        <v>1440</v>
      </c>
      <c r="J1670" s="25" t="s">
        <v>1441</v>
      </c>
      <c r="L1670" s="25" t="s">
        <v>1442</v>
      </c>
      <c r="M1670" s="25" t="s">
        <v>498</v>
      </c>
      <c r="N1670">
        <v>78218</v>
      </c>
      <c r="R1670">
        <v>500000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H1670">
        <v>2012</v>
      </c>
      <c r="AI1670" s="46" t="s">
        <v>90</v>
      </c>
      <c r="AJ1670" t="s">
        <v>1725</v>
      </c>
      <c r="AK1670" s="11">
        <v>3338.82</v>
      </c>
      <c r="AL1670" s="11">
        <v>0</v>
      </c>
      <c r="AM1670" s="11">
        <v>0</v>
      </c>
      <c r="AN1670" s="11">
        <v>0</v>
      </c>
      <c r="AO1670" s="11">
        <v>0</v>
      </c>
      <c r="AP1670" s="11">
        <v>3338.82</v>
      </c>
      <c r="AQ1670" s="10">
        <v>15</v>
      </c>
      <c r="AR1670" s="11">
        <f t="shared" si="345"/>
        <v>500.82299999999998</v>
      </c>
      <c r="AS1670" s="13">
        <v>44408</v>
      </c>
      <c r="AT1670" s="10">
        <f t="shared" si="346"/>
        <v>75</v>
      </c>
      <c r="AU1670" s="15"/>
      <c r="AV1670" s="11">
        <f t="shared" si="340"/>
        <v>686.06</v>
      </c>
      <c r="AW1670" s="25" t="s">
        <v>684</v>
      </c>
      <c r="AY1670" s="16">
        <v>44408</v>
      </c>
      <c r="AZ1670" s="25" t="s">
        <v>684</v>
      </c>
      <c r="BA1670" s="25"/>
      <c r="BH1670" s="25" t="s">
        <v>1441</v>
      </c>
      <c r="BJ1670" s="25" t="s">
        <v>1442</v>
      </c>
      <c r="BK1670" s="25" t="s">
        <v>498</v>
      </c>
      <c r="BL1670">
        <v>78218</v>
      </c>
      <c r="BM1670" s="25" t="s">
        <v>84</v>
      </c>
      <c r="BR1670" s="25">
        <v>1.6</v>
      </c>
      <c r="BS1670" s="25" t="s">
        <v>728</v>
      </c>
    </row>
    <row r="1671" spans="2:71">
      <c r="B1671" s="46" t="s">
        <v>1439</v>
      </c>
      <c r="C1671" s="25" t="s">
        <v>96</v>
      </c>
      <c r="D1671">
        <v>10</v>
      </c>
      <c r="E1671" s="41">
        <v>44351</v>
      </c>
      <c r="F1671" s="41">
        <v>44248</v>
      </c>
      <c r="G1671" s="41">
        <v>44613</v>
      </c>
      <c r="H1671" s="25" t="s">
        <v>1440</v>
      </c>
      <c r="J1671" s="25" t="s">
        <v>1441</v>
      </c>
      <c r="L1671" s="25" t="s">
        <v>1442</v>
      </c>
      <c r="M1671" s="25" t="s">
        <v>498</v>
      </c>
      <c r="N1671">
        <v>78218</v>
      </c>
      <c r="R1671">
        <v>500000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H1671">
        <v>2016</v>
      </c>
      <c r="AI1671" s="46" t="s">
        <v>90</v>
      </c>
      <c r="AJ1671" t="s">
        <v>1614</v>
      </c>
      <c r="AK1671" s="11">
        <v>-3471.32</v>
      </c>
      <c r="AL1671" s="11">
        <v>0</v>
      </c>
      <c r="AM1671" s="11">
        <v>0</v>
      </c>
      <c r="AN1671" s="11">
        <v>0</v>
      </c>
      <c r="AO1671" s="11">
        <v>0</v>
      </c>
      <c r="AP1671" s="11">
        <v>-3471.32</v>
      </c>
      <c r="AQ1671" s="10">
        <v>15</v>
      </c>
      <c r="AR1671" s="11">
        <f t="shared" ref="AR1671:AR1675" si="347">AP1671*AQ1671%</f>
        <v>-520.69799999999998</v>
      </c>
      <c r="AS1671" s="13">
        <v>44408</v>
      </c>
      <c r="AT1671" s="10">
        <f t="shared" ref="AT1671:AT1675" si="348">AS1671-E1671</f>
        <v>57</v>
      </c>
      <c r="AU1671" s="15"/>
      <c r="AV1671" s="11">
        <f t="shared" si="340"/>
        <v>-542.1</v>
      </c>
      <c r="AW1671" s="25" t="s">
        <v>684</v>
      </c>
      <c r="AY1671" s="16">
        <v>44408</v>
      </c>
      <c r="AZ1671" s="25" t="s">
        <v>684</v>
      </c>
      <c r="BA1671" s="25"/>
      <c r="BH1671" s="25" t="s">
        <v>1441</v>
      </c>
      <c r="BJ1671" s="25" t="s">
        <v>1442</v>
      </c>
      <c r="BK1671" s="25" t="s">
        <v>498</v>
      </c>
      <c r="BL1671">
        <v>78218</v>
      </c>
      <c r="BM1671" s="25" t="s">
        <v>84</v>
      </c>
      <c r="BR1671" s="25">
        <v>1.6</v>
      </c>
      <c r="BS1671" s="25" t="s">
        <v>728</v>
      </c>
    </row>
    <row r="1672" spans="2:71">
      <c r="B1672" s="46" t="s">
        <v>1439</v>
      </c>
      <c r="C1672" s="25" t="s">
        <v>96</v>
      </c>
      <c r="D1672">
        <v>10</v>
      </c>
      <c r="E1672" s="41">
        <v>44351</v>
      </c>
      <c r="F1672" s="41">
        <v>44248</v>
      </c>
      <c r="G1672" s="41">
        <v>44613</v>
      </c>
      <c r="H1672" s="25" t="s">
        <v>1440</v>
      </c>
      <c r="J1672" s="25" t="s">
        <v>1441</v>
      </c>
      <c r="L1672" s="25" t="s">
        <v>1442</v>
      </c>
      <c r="M1672" s="25" t="s">
        <v>498</v>
      </c>
      <c r="N1672">
        <v>78218</v>
      </c>
      <c r="R1672">
        <v>500000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H1672">
        <v>2012</v>
      </c>
      <c r="AI1672" s="46" t="s">
        <v>90</v>
      </c>
      <c r="AJ1672" t="s">
        <v>1725</v>
      </c>
      <c r="AK1672" s="11">
        <v>-3471.32</v>
      </c>
      <c r="AL1672" s="11">
        <v>0</v>
      </c>
      <c r="AM1672" s="11">
        <v>0</v>
      </c>
      <c r="AN1672" s="11">
        <v>0</v>
      </c>
      <c r="AO1672" s="11">
        <v>0</v>
      </c>
      <c r="AP1672" s="11">
        <v>-3471.32</v>
      </c>
      <c r="AQ1672" s="10">
        <v>15</v>
      </c>
      <c r="AR1672" s="11">
        <f t="shared" si="347"/>
        <v>-520.69799999999998</v>
      </c>
      <c r="AS1672" s="13">
        <v>44408</v>
      </c>
      <c r="AT1672" s="10">
        <f t="shared" si="348"/>
        <v>57</v>
      </c>
      <c r="AU1672" s="15"/>
      <c r="AV1672" s="11">
        <f t="shared" si="340"/>
        <v>-542.1</v>
      </c>
      <c r="AW1672" s="25" t="s">
        <v>684</v>
      </c>
      <c r="AY1672" s="16">
        <v>44408</v>
      </c>
      <c r="AZ1672" s="25" t="s">
        <v>684</v>
      </c>
      <c r="BA1672" s="25"/>
      <c r="BH1672" s="25" t="s">
        <v>1441</v>
      </c>
      <c r="BJ1672" s="25" t="s">
        <v>1442</v>
      </c>
      <c r="BK1672" s="25" t="s">
        <v>498</v>
      </c>
      <c r="BL1672">
        <v>78218</v>
      </c>
      <c r="BM1672" s="25" t="s">
        <v>84</v>
      </c>
      <c r="BR1672" s="25">
        <v>1.6</v>
      </c>
      <c r="BS1672" s="25" t="s">
        <v>728</v>
      </c>
    </row>
    <row r="1673" spans="2:71">
      <c r="B1673" s="46" t="s">
        <v>1439</v>
      </c>
      <c r="C1673" s="25" t="s">
        <v>96</v>
      </c>
      <c r="D1673">
        <v>10</v>
      </c>
      <c r="E1673" s="41">
        <v>44351</v>
      </c>
      <c r="F1673" s="41">
        <v>44248</v>
      </c>
      <c r="G1673" s="41">
        <v>44613</v>
      </c>
      <c r="H1673" s="25" t="s">
        <v>1440</v>
      </c>
      <c r="J1673" s="25" t="s">
        <v>1441</v>
      </c>
      <c r="L1673" s="25" t="s">
        <v>1442</v>
      </c>
      <c r="M1673" s="25" t="s">
        <v>498</v>
      </c>
      <c r="N1673">
        <v>78218</v>
      </c>
      <c r="R1673">
        <v>500000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H1673">
        <v>2008</v>
      </c>
      <c r="AI1673" s="46" t="s">
        <v>135</v>
      </c>
      <c r="AJ1673" t="s">
        <v>1443</v>
      </c>
      <c r="AK1673" s="11">
        <v>-3471.32</v>
      </c>
      <c r="AL1673" s="11">
        <v>0</v>
      </c>
      <c r="AM1673" s="11">
        <v>0</v>
      </c>
      <c r="AN1673" s="11">
        <v>0</v>
      </c>
      <c r="AO1673" s="11">
        <v>0</v>
      </c>
      <c r="AP1673" s="11">
        <v>-3471.32</v>
      </c>
      <c r="AQ1673" s="10">
        <v>15</v>
      </c>
      <c r="AR1673" s="11">
        <f t="shared" si="347"/>
        <v>-520.69799999999998</v>
      </c>
      <c r="AS1673" s="13">
        <v>44408</v>
      </c>
      <c r="AT1673" s="10">
        <f t="shared" si="348"/>
        <v>57</v>
      </c>
      <c r="AU1673" s="15"/>
      <c r="AV1673" s="11">
        <f t="shared" si="340"/>
        <v>-542.1</v>
      </c>
      <c r="AW1673" s="25" t="s">
        <v>684</v>
      </c>
      <c r="AY1673" s="16">
        <v>44408</v>
      </c>
      <c r="AZ1673" s="25" t="s">
        <v>684</v>
      </c>
      <c r="BA1673" s="25"/>
      <c r="BH1673" s="25" t="s">
        <v>1441</v>
      </c>
      <c r="BJ1673" s="25" t="s">
        <v>1442</v>
      </c>
      <c r="BK1673" s="25" t="s">
        <v>498</v>
      </c>
      <c r="BL1673">
        <v>78218</v>
      </c>
      <c r="BM1673" s="25" t="s">
        <v>84</v>
      </c>
      <c r="BR1673" s="25">
        <v>1.6</v>
      </c>
      <c r="BS1673" s="25" t="s">
        <v>728</v>
      </c>
    </row>
    <row r="1674" spans="2:71">
      <c r="B1674" s="46" t="s">
        <v>1439</v>
      </c>
      <c r="C1674" s="25" t="s">
        <v>96</v>
      </c>
      <c r="D1674">
        <v>11</v>
      </c>
      <c r="E1674" s="41">
        <v>44361</v>
      </c>
      <c r="F1674" s="41">
        <v>44248</v>
      </c>
      <c r="G1674" s="41">
        <v>44613</v>
      </c>
      <c r="H1674" s="25" t="s">
        <v>1440</v>
      </c>
      <c r="J1674" s="25" t="s">
        <v>1441</v>
      </c>
      <c r="L1674" s="25" t="s">
        <v>1442</v>
      </c>
      <c r="M1674" s="25" t="s">
        <v>498</v>
      </c>
      <c r="N1674">
        <v>78218</v>
      </c>
      <c r="R1674">
        <v>500000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H1674">
        <v>2012</v>
      </c>
      <c r="AI1674" s="46" t="s">
        <v>90</v>
      </c>
      <c r="AJ1674" t="s">
        <v>1833</v>
      </c>
      <c r="AK1674" s="11">
        <v>3338.82</v>
      </c>
      <c r="AL1674" s="11">
        <v>0</v>
      </c>
      <c r="AM1674" s="11">
        <v>0</v>
      </c>
      <c r="AN1674" s="11">
        <v>0</v>
      </c>
      <c r="AO1674" s="11">
        <v>0</v>
      </c>
      <c r="AP1674" s="11">
        <v>3338.82</v>
      </c>
      <c r="AQ1674" s="10">
        <v>15</v>
      </c>
      <c r="AR1674" s="11">
        <f t="shared" si="347"/>
        <v>500.82299999999998</v>
      </c>
      <c r="AS1674" s="13">
        <v>44408</v>
      </c>
      <c r="AT1674" s="10">
        <f t="shared" si="348"/>
        <v>47</v>
      </c>
      <c r="AU1674" s="15"/>
      <c r="AV1674" s="11">
        <f t="shared" si="340"/>
        <v>429.93</v>
      </c>
      <c r="AW1674" s="25" t="s">
        <v>684</v>
      </c>
      <c r="AY1674" s="16">
        <v>44408</v>
      </c>
      <c r="AZ1674" s="25" t="s">
        <v>684</v>
      </c>
      <c r="BA1674" s="25"/>
      <c r="BH1674" s="25" t="s">
        <v>1441</v>
      </c>
      <c r="BJ1674" s="25" t="s">
        <v>1442</v>
      </c>
      <c r="BK1674" s="25" t="s">
        <v>498</v>
      </c>
      <c r="BL1674">
        <v>78218</v>
      </c>
      <c r="BM1674" s="25" t="s">
        <v>84</v>
      </c>
      <c r="BR1674" s="25">
        <v>1.6</v>
      </c>
      <c r="BS1674" s="25" t="s">
        <v>728</v>
      </c>
    </row>
    <row r="1675" spans="2:71">
      <c r="B1675" s="46" t="s">
        <v>1439</v>
      </c>
      <c r="C1675" s="25" t="s">
        <v>96</v>
      </c>
      <c r="D1675">
        <v>13</v>
      </c>
      <c r="E1675" s="41">
        <v>44363</v>
      </c>
      <c r="F1675" s="41">
        <v>44248</v>
      </c>
      <c r="G1675" s="41">
        <v>44613</v>
      </c>
      <c r="H1675" s="25" t="s">
        <v>1440</v>
      </c>
      <c r="J1675" s="25" t="s">
        <v>1441</v>
      </c>
      <c r="L1675" s="25" t="s">
        <v>1442</v>
      </c>
      <c r="M1675" s="25" t="s">
        <v>498</v>
      </c>
      <c r="N1675">
        <v>78218</v>
      </c>
      <c r="R1675">
        <v>500000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H1675">
        <v>2013</v>
      </c>
      <c r="AI1675" s="46" t="s">
        <v>122</v>
      </c>
      <c r="AJ1675" t="s">
        <v>1834</v>
      </c>
      <c r="AK1675" s="11">
        <v>3312.33</v>
      </c>
      <c r="AL1675" s="11">
        <v>0</v>
      </c>
      <c r="AM1675" s="11">
        <v>0</v>
      </c>
      <c r="AN1675" s="11">
        <v>0</v>
      </c>
      <c r="AO1675" s="11">
        <v>0</v>
      </c>
      <c r="AP1675" s="11">
        <v>3312.33</v>
      </c>
      <c r="AQ1675" s="10">
        <v>15</v>
      </c>
      <c r="AR1675" s="11">
        <f t="shared" si="347"/>
        <v>496.84949999999998</v>
      </c>
      <c r="AS1675" s="13">
        <v>44408</v>
      </c>
      <c r="AT1675" s="10">
        <f t="shared" si="348"/>
        <v>45</v>
      </c>
      <c r="AU1675" s="15"/>
      <c r="AV1675" s="11">
        <f t="shared" si="340"/>
        <v>408.37</v>
      </c>
      <c r="AW1675" s="25" t="s">
        <v>684</v>
      </c>
      <c r="AY1675" s="16">
        <v>44408</v>
      </c>
      <c r="AZ1675" s="25" t="s">
        <v>684</v>
      </c>
      <c r="BA1675" s="25"/>
      <c r="BH1675" s="25" t="s">
        <v>1441</v>
      </c>
      <c r="BJ1675" s="25" t="s">
        <v>1442</v>
      </c>
      <c r="BK1675" s="25" t="s">
        <v>498</v>
      </c>
      <c r="BL1675">
        <v>78218</v>
      </c>
      <c r="BM1675" s="25" t="s">
        <v>84</v>
      </c>
      <c r="BR1675" s="25">
        <v>1.6</v>
      </c>
      <c r="BS1675" s="25" t="s">
        <v>728</v>
      </c>
    </row>
    <row r="1676" spans="2:71">
      <c r="B1676" s="46" t="s">
        <v>1454</v>
      </c>
      <c r="C1676" s="25" t="s">
        <v>73</v>
      </c>
      <c r="E1676" s="41">
        <v>44253</v>
      </c>
      <c r="F1676" s="41">
        <v>44253</v>
      </c>
      <c r="G1676" s="41">
        <v>44618</v>
      </c>
      <c r="H1676" s="25" t="s">
        <v>1455</v>
      </c>
      <c r="J1676" s="25" t="s">
        <v>1456</v>
      </c>
      <c r="L1676" s="25" t="s">
        <v>1457</v>
      </c>
      <c r="M1676" s="25" t="s">
        <v>303</v>
      </c>
      <c r="N1676">
        <v>92337</v>
      </c>
      <c r="R1676">
        <v>1000000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15000</v>
      </c>
      <c r="AA1676">
        <v>30000</v>
      </c>
      <c r="AB1676">
        <v>0</v>
      </c>
      <c r="AC1676">
        <v>0</v>
      </c>
      <c r="AD1676">
        <v>15000</v>
      </c>
      <c r="AE1676">
        <v>30000</v>
      </c>
      <c r="AF1676">
        <v>0</v>
      </c>
      <c r="AH1676">
        <v>2017</v>
      </c>
      <c r="AI1676" s="25" t="s">
        <v>135</v>
      </c>
      <c r="AJ1676" t="s">
        <v>1458</v>
      </c>
      <c r="AK1676" s="11">
        <v>6500</v>
      </c>
      <c r="AL1676" s="11">
        <v>0</v>
      </c>
      <c r="AM1676" s="11">
        <v>11</v>
      </c>
      <c r="AN1676" s="11">
        <v>11</v>
      </c>
      <c r="AO1676" s="11">
        <v>0</v>
      </c>
      <c r="AP1676" s="11">
        <v>6522</v>
      </c>
      <c r="AQ1676" s="10">
        <v>15</v>
      </c>
      <c r="AR1676" s="11">
        <f t="shared" ref="AR1676:AR1680" si="349">AP1676*AQ1676%</f>
        <v>978.3</v>
      </c>
      <c r="AS1676" s="13">
        <v>44408</v>
      </c>
      <c r="AT1676" s="10">
        <f t="shared" ref="AT1676:AT1680" si="350">AS1676-E1676</f>
        <v>155</v>
      </c>
      <c r="AU1676" s="15"/>
      <c r="AV1676" s="11">
        <f t="shared" si="340"/>
        <v>2769.62</v>
      </c>
      <c r="AW1676" s="25" t="s">
        <v>684</v>
      </c>
      <c r="AY1676" s="16">
        <v>44408</v>
      </c>
      <c r="AZ1676" s="25" t="s">
        <v>684</v>
      </c>
      <c r="BA1676" s="25"/>
      <c r="BH1676" s="25" t="s">
        <v>1456</v>
      </c>
      <c r="BJ1676" s="25" t="s">
        <v>1457</v>
      </c>
      <c r="BK1676" s="25" t="s">
        <v>303</v>
      </c>
      <c r="BL1676">
        <v>92337</v>
      </c>
      <c r="BM1676" s="25" t="s">
        <v>84</v>
      </c>
      <c r="BR1676" s="25">
        <v>2.35</v>
      </c>
      <c r="BS1676" s="25" t="s">
        <v>728</v>
      </c>
    </row>
    <row r="1677" spans="2:71">
      <c r="B1677" s="46" t="s">
        <v>1454</v>
      </c>
      <c r="C1677" s="25" t="s">
        <v>73</v>
      </c>
      <c r="E1677" s="41">
        <v>44253</v>
      </c>
      <c r="F1677" s="41">
        <v>44253</v>
      </c>
      <c r="G1677" s="41">
        <v>44618</v>
      </c>
      <c r="H1677" s="25" t="s">
        <v>1455</v>
      </c>
      <c r="J1677" s="25" t="s">
        <v>1456</v>
      </c>
      <c r="L1677" s="25" t="s">
        <v>1457</v>
      </c>
      <c r="M1677" s="25" t="s">
        <v>303</v>
      </c>
      <c r="N1677">
        <v>92337</v>
      </c>
      <c r="R1677">
        <v>1000000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15000</v>
      </c>
      <c r="AA1677">
        <v>30000</v>
      </c>
      <c r="AB1677">
        <v>0</v>
      </c>
      <c r="AC1677">
        <v>0</v>
      </c>
      <c r="AD1677">
        <v>15000</v>
      </c>
      <c r="AE1677">
        <v>30000</v>
      </c>
      <c r="AF1677">
        <v>0</v>
      </c>
      <c r="AH1677">
        <v>2017</v>
      </c>
      <c r="AI1677" s="25" t="s">
        <v>135</v>
      </c>
      <c r="AJ1677" t="s">
        <v>1459</v>
      </c>
      <c r="AK1677" s="11">
        <v>6500</v>
      </c>
      <c r="AL1677" s="11">
        <v>0</v>
      </c>
      <c r="AM1677" s="11">
        <v>11</v>
      </c>
      <c r="AN1677" s="11">
        <v>11</v>
      </c>
      <c r="AO1677" s="11">
        <v>0</v>
      </c>
      <c r="AP1677" s="11">
        <v>6522</v>
      </c>
      <c r="AQ1677" s="10">
        <v>15</v>
      </c>
      <c r="AR1677" s="11">
        <f t="shared" si="349"/>
        <v>978.3</v>
      </c>
      <c r="AS1677" s="13">
        <v>44408</v>
      </c>
      <c r="AT1677" s="10">
        <f t="shared" si="350"/>
        <v>155</v>
      </c>
      <c r="AU1677" s="15"/>
      <c r="AV1677" s="11">
        <f t="shared" si="340"/>
        <v>2769.62</v>
      </c>
      <c r="AW1677" s="25" t="s">
        <v>684</v>
      </c>
      <c r="AY1677" s="16">
        <v>44408</v>
      </c>
      <c r="AZ1677" s="25" t="s">
        <v>684</v>
      </c>
      <c r="BA1677" s="25"/>
      <c r="BH1677" s="25" t="s">
        <v>1456</v>
      </c>
      <c r="BJ1677" s="25" t="s">
        <v>1457</v>
      </c>
      <c r="BK1677" s="25" t="s">
        <v>303</v>
      </c>
      <c r="BL1677">
        <v>92337</v>
      </c>
      <c r="BM1677" s="25" t="s">
        <v>84</v>
      </c>
      <c r="BR1677" s="25">
        <v>2.35</v>
      </c>
      <c r="BS1677" s="25" t="s">
        <v>728</v>
      </c>
    </row>
    <row r="1678" spans="2:71">
      <c r="B1678" s="46" t="s">
        <v>1460</v>
      </c>
      <c r="C1678" s="25" t="s">
        <v>73</v>
      </c>
      <c r="E1678" s="41">
        <v>44253</v>
      </c>
      <c r="F1678" s="41">
        <v>44253</v>
      </c>
      <c r="G1678" s="41">
        <v>44618</v>
      </c>
      <c r="H1678" s="25" t="s">
        <v>1461</v>
      </c>
      <c r="J1678" s="25" t="s">
        <v>1462</v>
      </c>
      <c r="L1678" s="25" t="s">
        <v>1463</v>
      </c>
      <c r="M1678" s="25" t="s">
        <v>923</v>
      </c>
      <c r="N1678" s="42">
        <v>0.7026</v>
      </c>
      <c r="R1678">
        <v>1000000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15000</v>
      </c>
      <c r="AA1678">
        <v>30000</v>
      </c>
      <c r="AB1678">
        <v>5000</v>
      </c>
      <c r="AC1678">
        <v>0</v>
      </c>
      <c r="AD1678">
        <v>15000</v>
      </c>
      <c r="AE1678">
        <v>30000</v>
      </c>
      <c r="AF1678">
        <v>5000</v>
      </c>
      <c r="AH1678">
        <v>2006</v>
      </c>
      <c r="AI1678" s="25" t="s">
        <v>81</v>
      </c>
      <c r="AJ1678" t="s">
        <v>1464</v>
      </c>
      <c r="AK1678" s="11">
        <v>6000</v>
      </c>
      <c r="AL1678" s="11">
        <v>0</v>
      </c>
      <c r="AM1678" s="11">
        <v>11</v>
      </c>
      <c r="AN1678" s="11">
        <v>11</v>
      </c>
      <c r="AO1678" s="11">
        <v>0</v>
      </c>
      <c r="AP1678" s="11">
        <v>6022</v>
      </c>
      <c r="AQ1678" s="10">
        <v>15</v>
      </c>
      <c r="AR1678" s="11">
        <f t="shared" si="349"/>
        <v>903.3</v>
      </c>
      <c r="AS1678" s="13">
        <v>44408</v>
      </c>
      <c r="AT1678" s="10">
        <f t="shared" si="350"/>
        <v>155</v>
      </c>
      <c r="AU1678" s="15"/>
      <c r="AV1678" s="11">
        <f t="shared" si="340"/>
        <v>2557.29</v>
      </c>
      <c r="AW1678" s="25" t="s">
        <v>985</v>
      </c>
      <c r="AY1678" s="16">
        <v>44408</v>
      </c>
      <c r="AZ1678" s="25" t="s">
        <v>986</v>
      </c>
      <c r="BA1678" s="25"/>
      <c r="BH1678" s="25" t="s">
        <v>1462</v>
      </c>
      <c r="BJ1678" s="25" t="s">
        <v>1463</v>
      </c>
      <c r="BK1678" s="25" t="s">
        <v>923</v>
      </c>
      <c r="BL1678" s="42">
        <v>0.7026</v>
      </c>
      <c r="BM1678" s="25" t="s">
        <v>84</v>
      </c>
      <c r="BR1678" s="25">
        <v>5</v>
      </c>
      <c r="BS1678" s="25" t="s">
        <v>728</v>
      </c>
    </row>
    <row r="1679" spans="2:71">
      <c r="B1679" s="46" t="s">
        <v>1460</v>
      </c>
      <c r="C1679" s="25" t="s">
        <v>73</v>
      </c>
      <c r="E1679" s="41">
        <v>44253</v>
      </c>
      <c r="F1679" s="41">
        <v>44253</v>
      </c>
      <c r="G1679" s="41">
        <v>44618</v>
      </c>
      <c r="H1679" s="25" t="s">
        <v>1461</v>
      </c>
      <c r="J1679" s="25" t="s">
        <v>1462</v>
      </c>
      <c r="L1679" s="25" t="s">
        <v>1463</v>
      </c>
      <c r="M1679" s="25" t="s">
        <v>923</v>
      </c>
      <c r="N1679" s="42">
        <v>0.7026</v>
      </c>
      <c r="R1679">
        <v>1000000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15000</v>
      </c>
      <c r="AA1679">
        <v>30000</v>
      </c>
      <c r="AB1679">
        <v>5000</v>
      </c>
      <c r="AC1679">
        <v>0</v>
      </c>
      <c r="AD1679">
        <v>15000</v>
      </c>
      <c r="AE1679">
        <v>30000</v>
      </c>
      <c r="AF1679">
        <v>5000</v>
      </c>
      <c r="AH1679">
        <v>2005</v>
      </c>
      <c r="AI1679" s="25" t="s">
        <v>135</v>
      </c>
      <c r="AJ1679" t="s">
        <v>1465</v>
      </c>
      <c r="AK1679" s="11">
        <v>6000</v>
      </c>
      <c r="AL1679" s="11">
        <v>0</v>
      </c>
      <c r="AM1679" s="11">
        <v>11</v>
      </c>
      <c r="AN1679" s="11">
        <v>11</v>
      </c>
      <c r="AO1679" s="11">
        <v>0</v>
      </c>
      <c r="AP1679" s="11">
        <v>6022</v>
      </c>
      <c r="AQ1679" s="10">
        <v>15</v>
      </c>
      <c r="AR1679" s="11">
        <f t="shared" si="349"/>
        <v>903.3</v>
      </c>
      <c r="AS1679" s="13">
        <v>44408</v>
      </c>
      <c r="AT1679" s="10">
        <f t="shared" si="350"/>
        <v>155</v>
      </c>
      <c r="AU1679" s="15"/>
      <c r="AV1679" s="11">
        <f t="shared" si="340"/>
        <v>2557.29</v>
      </c>
      <c r="AW1679" s="25" t="s">
        <v>985</v>
      </c>
      <c r="AY1679" s="16">
        <v>44408</v>
      </c>
      <c r="AZ1679" s="25" t="s">
        <v>986</v>
      </c>
      <c r="BA1679" s="25"/>
      <c r="BH1679" s="25" t="s">
        <v>1462</v>
      </c>
      <c r="BJ1679" s="25" t="s">
        <v>1463</v>
      </c>
      <c r="BK1679" s="25" t="s">
        <v>923</v>
      </c>
      <c r="BL1679" s="42">
        <v>0.7026</v>
      </c>
      <c r="BM1679" s="25" t="s">
        <v>84</v>
      </c>
      <c r="BR1679" s="25">
        <v>5</v>
      </c>
      <c r="BS1679" s="25" t="s">
        <v>728</v>
      </c>
    </row>
    <row r="1680" spans="2:71">
      <c r="B1680" s="46" t="s">
        <v>1460</v>
      </c>
      <c r="C1680" s="25" t="s">
        <v>73</v>
      </c>
      <c r="E1680" s="41">
        <v>44253</v>
      </c>
      <c r="F1680" s="41">
        <v>44253</v>
      </c>
      <c r="G1680" s="41">
        <v>44618</v>
      </c>
      <c r="H1680" s="25" t="s">
        <v>1461</v>
      </c>
      <c r="J1680" s="25" t="s">
        <v>1462</v>
      </c>
      <c r="L1680" s="25" t="s">
        <v>1463</v>
      </c>
      <c r="M1680" s="25" t="s">
        <v>923</v>
      </c>
      <c r="N1680" s="42">
        <v>0.7026</v>
      </c>
      <c r="R1680">
        <v>1000000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15000</v>
      </c>
      <c r="AA1680">
        <v>30000</v>
      </c>
      <c r="AB1680">
        <v>5000</v>
      </c>
      <c r="AC1680">
        <v>0</v>
      </c>
      <c r="AD1680">
        <v>15000</v>
      </c>
      <c r="AE1680">
        <v>30000</v>
      </c>
      <c r="AF1680">
        <v>5000</v>
      </c>
      <c r="AH1680">
        <v>2003</v>
      </c>
      <c r="AI1680" s="25" t="s">
        <v>81</v>
      </c>
      <c r="AJ1680" t="s">
        <v>1466</v>
      </c>
      <c r="AK1680" s="11">
        <v>6000</v>
      </c>
      <c r="AL1680" s="11">
        <v>0</v>
      </c>
      <c r="AM1680" s="11">
        <v>11</v>
      </c>
      <c r="AN1680" s="11">
        <v>11</v>
      </c>
      <c r="AO1680" s="11">
        <v>0</v>
      </c>
      <c r="AP1680" s="11">
        <v>6022</v>
      </c>
      <c r="AQ1680" s="10">
        <v>15</v>
      </c>
      <c r="AR1680" s="11">
        <f t="shared" si="349"/>
        <v>903.3</v>
      </c>
      <c r="AS1680" s="13">
        <v>44408</v>
      </c>
      <c r="AT1680" s="10">
        <f t="shared" si="350"/>
        <v>155</v>
      </c>
      <c r="AU1680" s="15"/>
      <c r="AV1680" s="11">
        <f t="shared" si="340"/>
        <v>2557.29</v>
      </c>
      <c r="AW1680" s="25" t="s">
        <v>985</v>
      </c>
      <c r="AY1680" s="16">
        <v>44408</v>
      </c>
      <c r="AZ1680" s="25" t="s">
        <v>986</v>
      </c>
      <c r="BA1680" s="25"/>
      <c r="BH1680" s="25" t="s">
        <v>1462</v>
      </c>
      <c r="BJ1680" s="25" t="s">
        <v>1463</v>
      </c>
      <c r="BK1680" s="25" t="s">
        <v>923</v>
      </c>
      <c r="BL1680" s="42">
        <v>0.7026</v>
      </c>
      <c r="BM1680" s="25" t="s">
        <v>84</v>
      </c>
      <c r="BR1680" s="25">
        <v>5</v>
      </c>
      <c r="BS1680" s="25" t="s">
        <v>728</v>
      </c>
    </row>
    <row r="1681" spans="2:71">
      <c r="B1681" s="46" t="s">
        <v>1460</v>
      </c>
      <c r="C1681" s="25" t="s">
        <v>96</v>
      </c>
      <c r="D1681">
        <v>1</v>
      </c>
      <c r="E1681" s="41">
        <v>44341</v>
      </c>
      <c r="F1681" s="41">
        <v>44253</v>
      </c>
      <c r="G1681" s="41">
        <v>44618</v>
      </c>
      <c r="H1681" s="25" t="s">
        <v>1461</v>
      </c>
      <c r="J1681" s="25" t="s">
        <v>1462</v>
      </c>
      <c r="L1681" s="25" t="s">
        <v>1463</v>
      </c>
      <c r="M1681" s="25" t="s">
        <v>923</v>
      </c>
      <c r="N1681" s="42">
        <v>0.7026</v>
      </c>
      <c r="R1681">
        <v>1000000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15000</v>
      </c>
      <c r="AA1681">
        <v>30000</v>
      </c>
      <c r="AB1681">
        <v>5000</v>
      </c>
      <c r="AC1681">
        <v>0</v>
      </c>
      <c r="AD1681">
        <v>15000</v>
      </c>
      <c r="AE1681">
        <v>30000</v>
      </c>
      <c r="AF1681">
        <v>5000</v>
      </c>
      <c r="AH1681">
        <v>2005</v>
      </c>
      <c r="AI1681" s="25" t="s">
        <v>92</v>
      </c>
      <c r="AJ1681" t="s">
        <v>1726</v>
      </c>
      <c r="AK1681" s="11">
        <v>4553.42</v>
      </c>
      <c r="AL1681" s="11">
        <v>0</v>
      </c>
      <c r="AM1681" s="11">
        <v>8.35</v>
      </c>
      <c r="AN1681" s="11">
        <v>8.35</v>
      </c>
      <c r="AO1681" s="11">
        <v>0</v>
      </c>
      <c r="AP1681" s="11">
        <v>4570.12</v>
      </c>
      <c r="AQ1681" s="10">
        <v>15</v>
      </c>
      <c r="AR1681" s="11">
        <f t="shared" ref="AR1681" si="351">AP1681*AQ1681%</f>
        <v>685.51799999999992</v>
      </c>
      <c r="AS1681" s="13">
        <v>44408</v>
      </c>
      <c r="AT1681" s="10">
        <f t="shared" ref="AT1681" si="352">AS1681-E1681</f>
        <v>67</v>
      </c>
      <c r="AU1681" s="15"/>
      <c r="AV1681" s="11">
        <f t="shared" si="340"/>
        <v>838.9</v>
      </c>
      <c r="AW1681" s="25" t="s">
        <v>985</v>
      </c>
      <c r="AY1681" s="16">
        <v>44408</v>
      </c>
      <c r="AZ1681" s="25" t="s">
        <v>986</v>
      </c>
      <c r="BA1681" s="25"/>
      <c r="BH1681" s="25" t="s">
        <v>1462</v>
      </c>
      <c r="BJ1681" s="25" t="s">
        <v>1463</v>
      </c>
      <c r="BK1681" s="25" t="s">
        <v>923</v>
      </c>
      <c r="BL1681" s="42">
        <v>0.7026</v>
      </c>
      <c r="BM1681" s="25" t="s">
        <v>84</v>
      </c>
      <c r="BR1681" s="25">
        <v>5</v>
      </c>
      <c r="BS1681" s="25" t="s">
        <v>728</v>
      </c>
    </row>
    <row r="1682" spans="2:71">
      <c r="B1682" s="53" t="s">
        <v>1460</v>
      </c>
      <c r="C1682" s="25" t="s">
        <v>96</v>
      </c>
      <c r="D1682">
        <v>2</v>
      </c>
      <c r="E1682" s="41">
        <v>44404</v>
      </c>
      <c r="F1682" s="41">
        <v>44253</v>
      </c>
      <c r="G1682" s="41">
        <v>44618</v>
      </c>
      <c r="H1682" s="25" t="s">
        <v>1461</v>
      </c>
      <c r="J1682" s="25" t="s">
        <v>1462</v>
      </c>
      <c r="L1682" s="25" t="s">
        <v>1463</v>
      </c>
      <c r="M1682" s="25" t="s">
        <v>923</v>
      </c>
      <c r="N1682" s="42">
        <v>0.7026</v>
      </c>
      <c r="R1682">
        <v>1000000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15000</v>
      </c>
      <c r="AA1682">
        <v>30000</v>
      </c>
      <c r="AB1682">
        <v>5000</v>
      </c>
      <c r="AC1682">
        <v>0</v>
      </c>
      <c r="AD1682">
        <v>15000</v>
      </c>
      <c r="AE1682">
        <v>30000</v>
      </c>
      <c r="AF1682">
        <v>5000</v>
      </c>
      <c r="AH1682">
        <v>2003</v>
      </c>
      <c r="AI1682" s="25" t="s">
        <v>81</v>
      </c>
      <c r="AJ1682" t="s">
        <v>1466</v>
      </c>
      <c r="AK1682" s="11">
        <v>-3517.81</v>
      </c>
      <c r="AL1682" s="11">
        <v>0</v>
      </c>
      <c r="AM1682" s="11">
        <v>-6.45</v>
      </c>
      <c r="AN1682" s="11">
        <v>-6.45</v>
      </c>
      <c r="AO1682" s="11">
        <v>0</v>
      </c>
      <c r="AP1682" s="11">
        <v>-3530.71</v>
      </c>
      <c r="AQ1682" s="10">
        <v>15</v>
      </c>
      <c r="AR1682" s="11">
        <f t="shared" ref="AR1682" si="353">AP1682*AQ1682%</f>
        <v>-529.60649999999998</v>
      </c>
      <c r="AS1682" s="13">
        <v>44408</v>
      </c>
      <c r="AT1682" s="10">
        <f t="shared" ref="AT1682" si="354">AS1682-E1682</f>
        <v>4</v>
      </c>
      <c r="AU1682" s="15"/>
      <c r="AV1682" s="11">
        <f t="shared" ref="AV1682" si="355">ROUND(AP1682/365*AT1682,2)</f>
        <v>-38.69</v>
      </c>
      <c r="AW1682" s="25" t="s">
        <v>985</v>
      </c>
      <c r="AY1682" s="16">
        <v>44408</v>
      </c>
      <c r="AZ1682" s="25" t="s">
        <v>986</v>
      </c>
      <c r="BA1682" s="25"/>
      <c r="BH1682" s="25" t="s">
        <v>1462</v>
      </c>
      <c r="BJ1682" s="25" t="s">
        <v>1463</v>
      </c>
      <c r="BK1682" s="25" t="s">
        <v>923</v>
      </c>
      <c r="BL1682" s="42">
        <v>0.7026</v>
      </c>
      <c r="BM1682" s="25" t="s">
        <v>84</v>
      </c>
      <c r="BR1682" s="25">
        <v>5</v>
      </c>
      <c r="BS1682" s="25" t="s">
        <v>728</v>
      </c>
    </row>
    <row r="1683" spans="2:71">
      <c r="B1683" s="46" t="s">
        <v>1520</v>
      </c>
      <c r="C1683" s="25" t="s">
        <v>73</v>
      </c>
      <c r="E1683" s="41">
        <v>44256</v>
      </c>
      <c r="F1683" s="41">
        <v>44256</v>
      </c>
      <c r="G1683" s="41">
        <v>44621</v>
      </c>
      <c r="H1683" s="25" t="s">
        <v>1521</v>
      </c>
      <c r="J1683" s="25" t="s">
        <v>1522</v>
      </c>
      <c r="L1683" s="25" t="s">
        <v>1523</v>
      </c>
      <c r="M1683" s="25" t="s">
        <v>923</v>
      </c>
      <c r="N1683" s="42">
        <v>0.77529999999999999</v>
      </c>
      <c r="R1683">
        <v>100000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15000</v>
      </c>
      <c r="AA1683">
        <v>30000</v>
      </c>
      <c r="AB1683">
        <v>5000</v>
      </c>
      <c r="AC1683">
        <v>0</v>
      </c>
      <c r="AD1683">
        <v>15000</v>
      </c>
      <c r="AE1683">
        <v>30000</v>
      </c>
      <c r="AF1683">
        <v>5000</v>
      </c>
      <c r="AH1683">
        <v>2005</v>
      </c>
      <c r="AI1683" s="25" t="s">
        <v>135</v>
      </c>
      <c r="AJ1683" t="s">
        <v>1524</v>
      </c>
      <c r="AK1683" s="11">
        <v>4450</v>
      </c>
      <c r="AL1683" s="11">
        <v>0</v>
      </c>
      <c r="AM1683" s="11">
        <v>10</v>
      </c>
      <c r="AN1683" s="11">
        <v>10</v>
      </c>
      <c r="AO1683" s="11">
        <v>0</v>
      </c>
      <c r="AP1683" s="11">
        <v>4470</v>
      </c>
      <c r="AQ1683" s="10">
        <v>15</v>
      </c>
      <c r="AR1683" s="11">
        <f t="shared" ref="AR1683" si="356">AP1683*AQ1683%</f>
        <v>670.5</v>
      </c>
      <c r="AS1683" s="13">
        <v>44408</v>
      </c>
      <c r="AT1683" s="10">
        <f t="shared" ref="AT1683" si="357">AS1683-E1683</f>
        <v>152</v>
      </c>
      <c r="AU1683" s="15"/>
      <c r="AV1683" s="11">
        <f t="shared" si="340"/>
        <v>1861.48</v>
      </c>
      <c r="AW1683" s="25" t="s">
        <v>985</v>
      </c>
      <c r="AY1683" s="16">
        <v>44408</v>
      </c>
      <c r="AZ1683" s="25" t="s">
        <v>986</v>
      </c>
      <c r="BA1683" s="25"/>
      <c r="BH1683" s="25" t="s">
        <v>1522</v>
      </c>
      <c r="BJ1683" s="25" t="s">
        <v>1523</v>
      </c>
      <c r="BK1683" s="25" t="s">
        <v>923</v>
      </c>
      <c r="BL1683" s="42">
        <v>0.77529999999999999</v>
      </c>
      <c r="BM1683" s="25" t="s">
        <v>84</v>
      </c>
      <c r="BR1683" s="25">
        <v>5</v>
      </c>
      <c r="BS1683" s="25" t="s">
        <v>728</v>
      </c>
    </row>
    <row r="1684" spans="2:71">
      <c r="B1684" s="46" t="s">
        <v>1525</v>
      </c>
      <c r="C1684" s="25" t="s">
        <v>73</v>
      </c>
      <c r="E1684" s="41">
        <v>44256</v>
      </c>
      <c r="F1684" s="41">
        <v>44256</v>
      </c>
      <c r="G1684" s="41">
        <v>44621</v>
      </c>
      <c r="H1684" s="25" t="s">
        <v>1526</v>
      </c>
      <c r="J1684" s="25" t="s">
        <v>1527</v>
      </c>
      <c r="K1684" t="s">
        <v>1528</v>
      </c>
      <c r="L1684" s="25" t="s">
        <v>1529</v>
      </c>
      <c r="M1684" s="25" t="s">
        <v>923</v>
      </c>
      <c r="N1684" s="42">
        <v>0.7712</v>
      </c>
      <c r="R1684">
        <v>50000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15000</v>
      </c>
      <c r="AA1684">
        <v>30000</v>
      </c>
      <c r="AB1684">
        <v>5000</v>
      </c>
      <c r="AC1684">
        <v>0</v>
      </c>
      <c r="AD1684">
        <v>15000</v>
      </c>
      <c r="AE1684">
        <v>30000</v>
      </c>
      <c r="AF1684">
        <v>5000</v>
      </c>
      <c r="AH1684">
        <v>2003</v>
      </c>
      <c r="AI1684" s="25" t="s">
        <v>135</v>
      </c>
      <c r="AJ1684" t="s">
        <v>1530</v>
      </c>
      <c r="AK1684" s="11">
        <v>4400</v>
      </c>
      <c r="AL1684" s="11">
        <v>0</v>
      </c>
      <c r="AM1684" s="11">
        <v>11</v>
      </c>
      <c r="AN1684" s="11">
        <v>11</v>
      </c>
      <c r="AO1684" s="11">
        <v>0</v>
      </c>
      <c r="AP1684" s="11">
        <v>4422</v>
      </c>
      <c r="AQ1684" s="10">
        <v>15</v>
      </c>
      <c r="AR1684" s="11">
        <f t="shared" ref="AR1684:AR1685" si="358">AP1684*AQ1684%</f>
        <v>663.3</v>
      </c>
      <c r="AS1684" s="13">
        <v>44408</v>
      </c>
      <c r="AT1684" s="10">
        <f t="shared" ref="AT1684:AT1685" si="359">AS1684-E1684</f>
        <v>152</v>
      </c>
      <c r="AU1684" s="15"/>
      <c r="AV1684" s="11">
        <f t="shared" si="340"/>
        <v>1841.49</v>
      </c>
      <c r="AW1684" s="25" t="s">
        <v>985</v>
      </c>
      <c r="AY1684" s="16">
        <v>44408</v>
      </c>
      <c r="AZ1684" s="25" t="s">
        <v>986</v>
      </c>
      <c r="BA1684" s="25"/>
      <c r="BH1684" s="25" t="s">
        <v>1527</v>
      </c>
      <c r="BI1684" t="s">
        <v>1528</v>
      </c>
      <c r="BJ1684" s="25" t="s">
        <v>1529</v>
      </c>
      <c r="BK1684" s="25" t="s">
        <v>923</v>
      </c>
      <c r="BL1684" s="42">
        <v>0.7712</v>
      </c>
      <c r="BM1684" s="25" t="s">
        <v>84</v>
      </c>
      <c r="BR1684" s="25">
        <v>5</v>
      </c>
      <c r="BS1684" s="25" t="s">
        <v>728</v>
      </c>
    </row>
    <row r="1685" spans="2:71">
      <c r="B1685" s="46" t="s">
        <v>1525</v>
      </c>
      <c r="C1685" s="25" t="s">
        <v>73</v>
      </c>
      <c r="E1685" s="41">
        <v>44256</v>
      </c>
      <c r="F1685" s="41">
        <v>44256</v>
      </c>
      <c r="G1685" s="41">
        <v>44621</v>
      </c>
      <c r="H1685" s="25" t="s">
        <v>1526</v>
      </c>
      <c r="J1685" s="25" t="s">
        <v>1527</v>
      </c>
      <c r="K1685" t="s">
        <v>1528</v>
      </c>
      <c r="L1685" s="25" t="s">
        <v>1529</v>
      </c>
      <c r="M1685" s="25" t="s">
        <v>923</v>
      </c>
      <c r="N1685" s="42">
        <v>0.7712</v>
      </c>
      <c r="R1685">
        <v>50000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15000</v>
      </c>
      <c r="AA1685">
        <v>30000</v>
      </c>
      <c r="AB1685">
        <v>5000</v>
      </c>
      <c r="AC1685">
        <v>0</v>
      </c>
      <c r="AD1685">
        <v>15000</v>
      </c>
      <c r="AE1685">
        <v>30000</v>
      </c>
      <c r="AF1685">
        <v>5000</v>
      </c>
      <c r="AH1685">
        <v>2005</v>
      </c>
      <c r="AI1685" s="25" t="s">
        <v>135</v>
      </c>
      <c r="AJ1685" t="s">
        <v>1531</v>
      </c>
      <c r="AK1685" s="11">
        <v>4400</v>
      </c>
      <c r="AL1685" s="11">
        <v>0</v>
      </c>
      <c r="AM1685" s="11">
        <v>11</v>
      </c>
      <c r="AN1685" s="11">
        <v>11</v>
      </c>
      <c r="AO1685" s="11">
        <v>0</v>
      </c>
      <c r="AP1685" s="11">
        <v>4422</v>
      </c>
      <c r="AQ1685" s="10">
        <v>15</v>
      </c>
      <c r="AR1685" s="11">
        <f t="shared" si="358"/>
        <v>663.3</v>
      </c>
      <c r="AS1685" s="13">
        <v>44408</v>
      </c>
      <c r="AT1685" s="10">
        <f t="shared" si="359"/>
        <v>152</v>
      </c>
      <c r="AU1685" s="15"/>
      <c r="AV1685" s="11">
        <f t="shared" si="340"/>
        <v>1841.49</v>
      </c>
      <c r="AW1685" s="25" t="s">
        <v>985</v>
      </c>
      <c r="AY1685" s="16">
        <v>44408</v>
      </c>
      <c r="AZ1685" s="25" t="s">
        <v>986</v>
      </c>
      <c r="BA1685" s="25"/>
      <c r="BH1685" s="25" t="s">
        <v>1527</v>
      </c>
      <c r="BI1685" t="s">
        <v>1528</v>
      </c>
      <c r="BJ1685" s="25" t="s">
        <v>1529</v>
      </c>
      <c r="BK1685" s="25" t="s">
        <v>923</v>
      </c>
      <c r="BL1685" s="42">
        <v>0.7712</v>
      </c>
      <c r="BM1685" s="25" t="s">
        <v>84</v>
      </c>
      <c r="BR1685" s="25">
        <v>5</v>
      </c>
      <c r="BS1685" s="25" t="s">
        <v>728</v>
      </c>
    </row>
    <row r="1686" spans="2:71">
      <c r="B1686" s="46" t="s">
        <v>1525</v>
      </c>
      <c r="C1686" s="25" t="s">
        <v>96</v>
      </c>
      <c r="D1686">
        <v>3</v>
      </c>
      <c r="E1686" s="41">
        <v>44316</v>
      </c>
      <c r="F1686" s="41">
        <v>44256</v>
      </c>
      <c r="G1686" s="41">
        <v>44621</v>
      </c>
      <c r="H1686" s="25" t="s">
        <v>1526</v>
      </c>
      <c r="J1686" s="25" t="s">
        <v>1527</v>
      </c>
      <c r="K1686" t="s">
        <v>1528</v>
      </c>
      <c r="L1686" s="25" t="s">
        <v>1529</v>
      </c>
      <c r="M1686" s="25" t="s">
        <v>923</v>
      </c>
      <c r="N1686" s="42">
        <v>0.7712</v>
      </c>
      <c r="R1686">
        <v>50000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15000</v>
      </c>
      <c r="AA1686">
        <v>30000</v>
      </c>
      <c r="AB1686">
        <v>5000</v>
      </c>
      <c r="AC1686">
        <v>0</v>
      </c>
      <c r="AD1686">
        <v>15000</v>
      </c>
      <c r="AE1686">
        <v>30000</v>
      </c>
      <c r="AF1686">
        <v>5000</v>
      </c>
      <c r="AH1686">
        <v>2010</v>
      </c>
      <c r="AI1686" s="25" t="s">
        <v>90</v>
      </c>
      <c r="AJ1686" t="s">
        <v>1616</v>
      </c>
      <c r="AK1686" s="11">
        <v>3676.71</v>
      </c>
      <c r="AL1686" s="11">
        <v>0</v>
      </c>
      <c r="AM1686" s="11">
        <v>9.19</v>
      </c>
      <c r="AN1686" s="11">
        <v>9.19</v>
      </c>
      <c r="AO1686" s="11">
        <v>0</v>
      </c>
      <c r="AP1686" s="11">
        <v>3695.09</v>
      </c>
      <c r="AQ1686" s="10">
        <v>15</v>
      </c>
      <c r="AR1686" s="11">
        <f t="shared" ref="AR1686" si="360">AP1686*AQ1686%</f>
        <v>554.26350000000002</v>
      </c>
      <c r="AS1686" s="13">
        <v>44408</v>
      </c>
      <c r="AT1686" s="10">
        <f t="shared" ref="AT1686" si="361">AS1686-E1686</f>
        <v>92</v>
      </c>
      <c r="AU1686" s="15"/>
      <c r="AV1686" s="11">
        <f t="shared" si="340"/>
        <v>931.37</v>
      </c>
      <c r="AW1686" s="25" t="s">
        <v>985</v>
      </c>
      <c r="AY1686" s="16">
        <v>44408</v>
      </c>
      <c r="AZ1686" s="25" t="s">
        <v>986</v>
      </c>
      <c r="BA1686" s="25"/>
      <c r="BH1686" s="25" t="s">
        <v>1527</v>
      </c>
      <c r="BI1686" t="s">
        <v>1528</v>
      </c>
      <c r="BJ1686" s="25" t="s">
        <v>1529</v>
      </c>
      <c r="BK1686" s="25" t="s">
        <v>923</v>
      </c>
      <c r="BL1686" s="42">
        <v>0.7712</v>
      </c>
      <c r="BM1686" s="25" t="s">
        <v>84</v>
      </c>
      <c r="BR1686" s="25">
        <v>5</v>
      </c>
      <c r="BS1686" s="25" t="s">
        <v>728</v>
      </c>
    </row>
    <row r="1687" spans="2:71">
      <c r="B1687" s="46" t="s">
        <v>1532</v>
      </c>
      <c r="C1687" s="25" t="s">
        <v>73</v>
      </c>
      <c r="E1687" s="41">
        <v>44258</v>
      </c>
      <c r="F1687" s="41">
        <v>44258</v>
      </c>
      <c r="G1687" s="41">
        <v>44623</v>
      </c>
      <c r="H1687" s="25" t="s">
        <v>1533</v>
      </c>
      <c r="I1687" t="s">
        <v>1534</v>
      </c>
      <c r="J1687" s="25" t="s">
        <v>1535</v>
      </c>
      <c r="K1687" t="s">
        <v>1536</v>
      </c>
      <c r="L1687" s="25" t="s">
        <v>1537</v>
      </c>
      <c r="M1687" s="25" t="s">
        <v>303</v>
      </c>
      <c r="N1687" s="42">
        <v>90247</v>
      </c>
      <c r="R1687">
        <v>1500000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H1687">
        <v>2005</v>
      </c>
      <c r="AI1687" s="25" t="s">
        <v>110</v>
      </c>
      <c r="AJ1687" t="s">
        <v>1538</v>
      </c>
      <c r="AK1687" s="11">
        <v>8021</v>
      </c>
      <c r="AL1687" s="11">
        <v>0</v>
      </c>
      <c r="AM1687" s="11">
        <v>0</v>
      </c>
      <c r="AN1687" s="11">
        <v>0</v>
      </c>
      <c r="AO1687" s="11">
        <v>0</v>
      </c>
      <c r="AP1687" s="11">
        <v>8021</v>
      </c>
      <c r="AQ1687" s="10">
        <v>15</v>
      </c>
      <c r="AR1687" s="11">
        <f t="shared" ref="AR1687" si="362">AP1687*AQ1687%</f>
        <v>1203.1499999999999</v>
      </c>
      <c r="AS1687" s="13">
        <v>44408</v>
      </c>
      <c r="AT1687" s="10">
        <f t="shared" ref="AT1687" si="363">AS1687-E1687</f>
        <v>150</v>
      </c>
      <c r="AU1687" s="15"/>
      <c r="AV1687" s="11">
        <f t="shared" si="340"/>
        <v>3296.3</v>
      </c>
      <c r="AW1687" s="25" t="s">
        <v>985</v>
      </c>
      <c r="AY1687" s="16">
        <v>44408</v>
      </c>
      <c r="AZ1687" s="25" t="s">
        <v>986</v>
      </c>
      <c r="BA1687" s="25"/>
      <c r="BH1687" s="25" t="s">
        <v>1535</v>
      </c>
      <c r="BI1687" t="s">
        <v>1536</v>
      </c>
      <c r="BJ1687" s="25" t="s">
        <v>1537</v>
      </c>
      <c r="BK1687" s="25" t="s">
        <v>303</v>
      </c>
      <c r="BL1687" s="42">
        <v>90247</v>
      </c>
      <c r="BM1687" s="25" t="s">
        <v>84</v>
      </c>
      <c r="BR1687" s="25">
        <v>2.35</v>
      </c>
      <c r="BS1687" s="25" t="s">
        <v>728</v>
      </c>
    </row>
    <row r="1688" spans="2:71">
      <c r="B1688" s="46" t="s">
        <v>1539</v>
      </c>
      <c r="C1688" s="25" t="s">
        <v>73</v>
      </c>
      <c r="E1688" s="41">
        <v>44259</v>
      </c>
      <c r="F1688" s="41">
        <v>44259</v>
      </c>
      <c r="G1688" s="41">
        <v>44624</v>
      </c>
      <c r="H1688" s="25" t="s">
        <v>1540</v>
      </c>
      <c r="J1688" s="25" t="s">
        <v>1541</v>
      </c>
      <c r="L1688" s="25" t="s">
        <v>1542</v>
      </c>
      <c r="M1688" s="25" t="s">
        <v>923</v>
      </c>
      <c r="N1688" s="42">
        <v>0.78010000000000002</v>
      </c>
      <c r="R1688">
        <v>100000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15000</v>
      </c>
      <c r="AA1688">
        <v>30000</v>
      </c>
      <c r="AB1688">
        <v>5000</v>
      </c>
      <c r="AC1688">
        <v>0</v>
      </c>
      <c r="AD1688">
        <v>15000</v>
      </c>
      <c r="AE1688">
        <v>30000</v>
      </c>
      <c r="AF1688">
        <v>5000</v>
      </c>
      <c r="AH1688">
        <v>2012</v>
      </c>
      <c r="AI1688" s="25" t="s">
        <v>1543</v>
      </c>
      <c r="AJ1688" t="s">
        <v>1544</v>
      </c>
      <c r="AK1688" s="11">
        <v>7734</v>
      </c>
      <c r="AL1688" s="11">
        <v>0</v>
      </c>
      <c r="AM1688" s="11">
        <v>11</v>
      </c>
      <c r="AN1688" s="11">
        <v>11</v>
      </c>
      <c r="AO1688" s="11">
        <v>0</v>
      </c>
      <c r="AP1688" s="11">
        <v>7756</v>
      </c>
      <c r="AQ1688" s="10">
        <v>15</v>
      </c>
      <c r="AR1688" s="11">
        <f t="shared" ref="AR1688" si="364">AP1688*AQ1688%</f>
        <v>1163.3999999999999</v>
      </c>
      <c r="AS1688" s="13">
        <v>44408</v>
      </c>
      <c r="AT1688" s="10">
        <f t="shared" ref="AT1688" si="365">AS1688-E1688</f>
        <v>149</v>
      </c>
      <c r="AU1688" s="15"/>
      <c r="AV1688" s="11">
        <f t="shared" si="340"/>
        <v>3166.15</v>
      </c>
      <c r="AW1688" s="25" t="s">
        <v>985</v>
      </c>
      <c r="AY1688" s="16">
        <v>44408</v>
      </c>
      <c r="AZ1688" s="25" t="s">
        <v>986</v>
      </c>
      <c r="BA1688" s="25"/>
      <c r="BH1688" s="25" t="s">
        <v>1541</v>
      </c>
      <c r="BJ1688" s="25" t="s">
        <v>1542</v>
      </c>
      <c r="BK1688" s="25" t="s">
        <v>923</v>
      </c>
      <c r="BL1688" s="42">
        <v>0.78010000000000002</v>
      </c>
      <c r="BM1688" s="25" t="s">
        <v>84</v>
      </c>
      <c r="BR1688" s="25">
        <v>5</v>
      </c>
      <c r="BS1688" s="25" t="s">
        <v>728</v>
      </c>
    </row>
    <row r="1689" spans="2:71">
      <c r="B1689" s="46" t="s">
        <v>1539</v>
      </c>
      <c r="C1689" s="25" t="s">
        <v>73</v>
      </c>
      <c r="E1689" s="41">
        <v>44259</v>
      </c>
      <c r="F1689" s="41">
        <v>44259</v>
      </c>
      <c r="G1689" s="41">
        <v>44624</v>
      </c>
      <c r="H1689" s="25" t="s">
        <v>1540</v>
      </c>
      <c r="J1689" s="25" t="s">
        <v>1541</v>
      </c>
      <c r="L1689" s="25" t="s">
        <v>1542</v>
      </c>
      <c r="M1689" s="25" t="s">
        <v>923</v>
      </c>
      <c r="N1689" s="42">
        <v>0.78010000000000002</v>
      </c>
      <c r="R1689">
        <v>100000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15000</v>
      </c>
      <c r="AA1689">
        <v>30000</v>
      </c>
      <c r="AB1689">
        <v>5000</v>
      </c>
      <c r="AC1689">
        <v>0</v>
      </c>
      <c r="AD1689">
        <v>15000</v>
      </c>
      <c r="AE1689">
        <v>30000</v>
      </c>
      <c r="AF1689">
        <v>5000</v>
      </c>
      <c r="AH1689">
        <v>2018</v>
      </c>
      <c r="AI1689" s="25" t="s">
        <v>135</v>
      </c>
      <c r="AJ1689" t="s">
        <v>1545</v>
      </c>
      <c r="AK1689" s="11">
        <v>7734</v>
      </c>
      <c r="AL1689" s="11">
        <v>0</v>
      </c>
      <c r="AM1689" s="11">
        <v>11</v>
      </c>
      <c r="AN1689" s="11">
        <v>11</v>
      </c>
      <c r="AO1689" s="11">
        <v>0</v>
      </c>
      <c r="AP1689" s="11">
        <v>7756</v>
      </c>
      <c r="AQ1689" s="10">
        <v>15</v>
      </c>
      <c r="AR1689" s="11">
        <f t="shared" ref="AR1689:AR1702" si="366">AP1689*AQ1689%</f>
        <v>1163.3999999999999</v>
      </c>
      <c r="AS1689" s="13">
        <v>44408</v>
      </c>
      <c r="AT1689" s="10">
        <f t="shared" ref="AT1689:AT1702" si="367">AS1689-E1689</f>
        <v>149</v>
      </c>
      <c r="AU1689" s="15"/>
      <c r="AV1689" s="11">
        <f t="shared" si="340"/>
        <v>3166.15</v>
      </c>
      <c r="AW1689" s="25" t="s">
        <v>985</v>
      </c>
      <c r="AY1689" s="16">
        <v>44408</v>
      </c>
      <c r="AZ1689" s="25" t="s">
        <v>986</v>
      </c>
      <c r="BA1689" s="25"/>
      <c r="BH1689" s="25" t="s">
        <v>1541</v>
      </c>
      <c r="BJ1689" s="25" t="s">
        <v>1542</v>
      </c>
      <c r="BK1689" s="25" t="s">
        <v>923</v>
      </c>
      <c r="BL1689" s="42">
        <v>0.78010000000000002</v>
      </c>
      <c r="BM1689" s="25" t="s">
        <v>84</v>
      </c>
      <c r="BR1689" s="25">
        <v>5</v>
      </c>
      <c r="BS1689" s="25" t="s">
        <v>728</v>
      </c>
    </row>
    <row r="1690" spans="2:71">
      <c r="B1690" s="46" t="s">
        <v>1539</v>
      </c>
      <c r="C1690" s="25" t="s">
        <v>73</v>
      </c>
      <c r="E1690" s="41">
        <v>44259</v>
      </c>
      <c r="F1690" s="41">
        <v>44259</v>
      </c>
      <c r="G1690" s="41">
        <v>44624</v>
      </c>
      <c r="H1690" s="25" t="s">
        <v>1540</v>
      </c>
      <c r="J1690" s="25" t="s">
        <v>1541</v>
      </c>
      <c r="L1690" s="25" t="s">
        <v>1542</v>
      </c>
      <c r="M1690" s="25" t="s">
        <v>923</v>
      </c>
      <c r="N1690" s="42">
        <v>0.78010000000000002</v>
      </c>
      <c r="R1690">
        <v>100000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15000</v>
      </c>
      <c r="AA1690">
        <v>30000</v>
      </c>
      <c r="AB1690">
        <v>5000</v>
      </c>
      <c r="AC1690">
        <v>0</v>
      </c>
      <c r="AD1690">
        <v>15000</v>
      </c>
      <c r="AE1690">
        <v>30000</v>
      </c>
      <c r="AF1690">
        <v>5000</v>
      </c>
      <c r="AH1690">
        <v>2015</v>
      </c>
      <c r="AI1690" s="25" t="s">
        <v>122</v>
      </c>
      <c r="AJ1690" t="s">
        <v>1546</v>
      </c>
      <c r="AK1690" s="11">
        <v>7734</v>
      </c>
      <c r="AL1690" s="11">
        <v>0</v>
      </c>
      <c r="AM1690" s="11">
        <v>11</v>
      </c>
      <c r="AN1690" s="11">
        <v>11</v>
      </c>
      <c r="AO1690" s="11">
        <v>0</v>
      </c>
      <c r="AP1690" s="11">
        <v>7756</v>
      </c>
      <c r="AQ1690" s="10">
        <v>15</v>
      </c>
      <c r="AR1690" s="11">
        <f t="shared" si="366"/>
        <v>1163.3999999999999</v>
      </c>
      <c r="AS1690" s="13">
        <v>44408</v>
      </c>
      <c r="AT1690" s="10">
        <f t="shared" si="367"/>
        <v>149</v>
      </c>
      <c r="AU1690" s="15"/>
      <c r="AV1690" s="11">
        <f t="shared" si="340"/>
        <v>3166.15</v>
      </c>
      <c r="AW1690" s="25" t="s">
        <v>985</v>
      </c>
      <c r="AY1690" s="16">
        <v>44408</v>
      </c>
      <c r="AZ1690" s="25" t="s">
        <v>986</v>
      </c>
      <c r="BA1690" s="25"/>
      <c r="BH1690" s="25" t="s">
        <v>1541</v>
      </c>
      <c r="BJ1690" s="25" t="s">
        <v>1542</v>
      </c>
      <c r="BK1690" s="25" t="s">
        <v>923</v>
      </c>
      <c r="BL1690" s="42">
        <v>0.78010000000000002</v>
      </c>
      <c r="BM1690" s="25" t="s">
        <v>84</v>
      </c>
      <c r="BR1690" s="25">
        <v>5</v>
      </c>
      <c r="BS1690" s="25" t="s">
        <v>728</v>
      </c>
    </row>
    <row r="1691" spans="2:71">
      <c r="B1691" s="46" t="s">
        <v>1539</v>
      </c>
      <c r="C1691" s="25" t="s">
        <v>73</v>
      </c>
      <c r="E1691" s="41">
        <v>44259</v>
      </c>
      <c r="F1691" s="41">
        <v>44259</v>
      </c>
      <c r="G1691" s="41">
        <v>44624</v>
      </c>
      <c r="H1691" s="25" t="s">
        <v>1540</v>
      </c>
      <c r="J1691" s="25" t="s">
        <v>1541</v>
      </c>
      <c r="L1691" s="25" t="s">
        <v>1542</v>
      </c>
      <c r="M1691" s="25" t="s">
        <v>923</v>
      </c>
      <c r="N1691" s="42">
        <v>0.78010000000000002</v>
      </c>
      <c r="R1691">
        <v>100000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15000</v>
      </c>
      <c r="AA1691">
        <v>30000</v>
      </c>
      <c r="AB1691">
        <v>5000</v>
      </c>
      <c r="AC1691">
        <v>0</v>
      </c>
      <c r="AD1691">
        <v>15000</v>
      </c>
      <c r="AE1691">
        <v>30000</v>
      </c>
      <c r="AF1691">
        <v>5000</v>
      </c>
      <c r="AH1691">
        <v>2015</v>
      </c>
      <c r="AI1691" s="25" t="s">
        <v>135</v>
      </c>
      <c r="AJ1691" t="s">
        <v>1547</v>
      </c>
      <c r="AK1691" s="11">
        <v>7734</v>
      </c>
      <c r="AL1691" s="11">
        <v>0</v>
      </c>
      <c r="AM1691" s="11">
        <v>11</v>
      </c>
      <c r="AN1691" s="11">
        <v>11</v>
      </c>
      <c r="AO1691" s="11">
        <v>0</v>
      </c>
      <c r="AP1691" s="11">
        <v>7756</v>
      </c>
      <c r="AQ1691" s="10">
        <v>15</v>
      </c>
      <c r="AR1691" s="11">
        <f t="shared" si="366"/>
        <v>1163.3999999999999</v>
      </c>
      <c r="AS1691" s="13">
        <v>44408</v>
      </c>
      <c r="AT1691" s="10">
        <f t="shared" si="367"/>
        <v>149</v>
      </c>
      <c r="AU1691" s="15"/>
      <c r="AV1691" s="11">
        <f t="shared" si="340"/>
        <v>3166.15</v>
      </c>
      <c r="AW1691" s="25" t="s">
        <v>985</v>
      </c>
      <c r="AY1691" s="16">
        <v>44408</v>
      </c>
      <c r="AZ1691" s="25" t="s">
        <v>986</v>
      </c>
      <c r="BA1691" s="25"/>
      <c r="BH1691" s="25" t="s">
        <v>1541</v>
      </c>
      <c r="BJ1691" s="25" t="s">
        <v>1542</v>
      </c>
      <c r="BK1691" s="25" t="s">
        <v>923</v>
      </c>
      <c r="BL1691" s="42">
        <v>0.78010000000000002</v>
      </c>
      <c r="BM1691" s="25" t="s">
        <v>84</v>
      </c>
      <c r="BR1691" s="25">
        <v>5</v>
      </c>
      <c r="BS1691" s="25" t="s">
        <v>728</v>
      </c>
    </row>
    <row r="1692" spans="2:71">
      <c r="B1692" s="46" t="s">
        <v>1539</v>
      </c>
      <c r="C1692" s="25" t="s">
        <v>73</v>
      </c>
      <c r="E1692" s="41">
        <v>44259</v>
      </c>
      <c r="F1692" s="41">
        <v>44259</v>
      </c>
      <c r="G1692" s="41">
        <v>44624</v>
      </c>
      <c r="H1692" s="25" t="s">
        <v>1540</v>
      </c>
      <c r="J1692" s="25" t="s">
        <v>1541</v>
      </c>
      <c r="L1692" s="25" t="s">
        <v>1542</v>
      </c>
      <c r="M1692" s="25" t="s">
        <v>923</v>
      </c>
      <c r="N1692" s="42">
        <v>0.78010000000000002</v>
      </c>
      <c r="R1692">
        <v>100000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15000</v>
      </c>
      <c r="AA1692">
        <v>30000</v>
      </c>
      <c r="AB1692">
        <v>5000</v>
      </c>
      <c r="AC1692">
        <v>0</v>
      </c>
      <c r="AD1692">
        <v>15000</v>
      </c>
      <c r="AE1692">
        <v>30000</v>
      </c>
      <c r="AF1692">
        <v>5000</v>
      </c>
      <c r="AH1692">
        <v>2012</v>
      </c>
      <c r="AI1692" s="25" t="s">
        <v>90</v>
      </c>
      <c r="AJ1692" t="s">
        <v>1548</v>
      </c>
      <c r="AK1692" s="11">
        <v>7734</v>
      </c>
      <c r="AL1692" s="11">
        <v>0</v>
      </c>
      <c r="AM1692" s="11">
        <v>11</v>
      </c>
      <c r="AN1692" s="11">
        <v>11</v>
      </c>
      <c r="AO1692" s="11">
        <v>0</v>
      </c>
      <c r="AP1692" s="11">
        <v>7756</v>
      </c>
      <c r="AQ1692" s="10">
        <v>15</v>
      </c>
      <c r="AR1692" s="11">
        <f t="shared" si="366"/>
        <v>1163.3999999999999</v>
      </c>
      <c r="AS1692" s="13">
        <v>44408</v>
      </c>
      <c r="AT1692" s="10">
        <f t="shared" si="367"/>
        <v>149</v>
      </c>
      <c r="AU1692" s="15"/>
      <c r="AV1692" s="11">
        <f t="shared" si="340"/>
        <v>3166.15</v>
      </c>
      <c r="AW1692" s="25" t="s">
        <v>985</v>
      </c>
      <c r="AY1692" s="16">
        <v>44408</v>
      </c>
      <c r="AZ1692" s="25" t="s">
        <v>986</v>
      </c>
      <c r="BA1692" s="25"/>
      <c r="BH1692" s="25" t="s">
        <v>1541</v>
      </c>
      <c r="BJ1692" s="25" t="s">
        <v>1542</v>
      </c>
      <c r="BK1692" s="25" t="s">
        <v>923</v>
      </c>
      <c r="BL1692" s="42">
        <v>0.78010000000000002</v>
      </c>
      <c r="BM1692" s="25" t="s">
        <v>84</v>
      </c>
      <c r="BR1692" s="25">
        <v>5</v>
      </c>
      <c r="BS1692" s="25" t="s">
        <v>728</v>
      </c>
    </row>
    <row r="1693" spans="2:71">
      <c r="B1693" s="46" t="s">
        <v>1539</v>
      </c>
      <c r="C1693" s="25" t="s">
        <v>73</v>
      </c>
      <c r="E1693" s="41">
        <v>44259</v>
      </c>
      <c r="F1693" s="41">
        <v>44259</v>
      </c>
      <c r="G1693" s="41">
        <v>44624</v>
      </c>
      <c r="H1693" s="25" t="s">
        <v>1540</v>
      </c>
      <c r="J1693" s="25" t="s">
        <v>1541</v>
      </c>
      <c r="L1693" s="25" t="s">
        <v>1542</v>
      </c>
      <c r="M1693" s="25" t="s">
        <v>923</v>
      </c>
      <c r="N1693" s="42">
        <v>0.78010000000000002</v>
      </c>
      <c r="R1693">
        <v>100000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15000</v>
      </c>
      <c r="AA1693">
        <v>30000</v>
      </c>
      <c r="AB1693">
        <v>5000</v>
      </c>
      <c r="AC1693">
        <v>0</v>
      </c>
      <c r="AD1693">
        <v>15000</v>
      </c>
      <c r="AE1693">
        <v>30000</v>
      </c>
      <c r="AF1693">
        <v>5000</v>
      </c>
      <c r="AH1693">
        <v>2012</v>
      </c>
      <c r="AI1693" s="25" t="s">
        <v>135</v>
      </c>
      <c r="AJ1693" t="s">
        <v>1549</v>
      </c>
      <c r="AK1693" s="11">
        <v>7734</v>
      </c>
      <c r="AL1693" s="11">
        <v>0</v>
      </c>
      <c r="AM1693" s="11">
        <v>11</v>
      </c>
      <c r="AN1693" s="11">
        <v>11</v>
      </c>
      <c r="AO1693" s="11">
        <v>0</v>
      </c>
      <c r="AP1693" s="11">
        <v>7756</v>
      </c>
      <c r="AQ1693" s="10">
        <v>15</v>
      </c>
      <c r="AR1693" s="11">
        <f t="shared" si="366"/>
        <v>1163.3999999999999</v>
      </c>
      <c r="AS1693" s="13">
        <v>44408</v>
      </c>
      <c r="AT1693" s="10">
        <f t="shared" si="367"/>
        <v>149</v>
      </c>
      <c r="AU1693" s="15"/>
      <c r="AV1693" s="11">
        <f t="shared" si="340"/>
        <v>3166.15</v>
      </c>
      <c r="AW1693" s="25" t="s">
        <v>985</v>
      </c>
      <c r="AY1693" s="16">
        <v>44408</v>
      </c>
      <c r="AZ1693" s="25" t="s">
        <v>986</v>
      </c>
      <c r="BA1693" s="25"/>
      <c r="BH1693" s="25" t="s">
        <v>1541</v>
      </c>
      <c r="BJ1693" s="25" t="s">
        <v>1542</v>
      </c>
      <c r="BK1693" s="25" t="s">
        <v>923</v>
      </c>
      <c r="BL1693" s="42">
        <v>0.78010000000000002</v>
      </c>
      <c r="BM1693" s="25" t="s">
        <v>84</v>
      </c>
      <c r="BR1693" s="25">
        <v>5</v>
      </c>
      <c r="BS1693" s="25" t="s">
        <v>728</v>
      </c>
    </row>
    <row r="1694" spans="2:71">
      <c r="B1694" s="46" t="s">
        <v>1539</v>
      </c>
      <c r="C1694" s="25" t="s">
        <v>73</v>
      </c>
      <c r="E1694" s="41">
        <v>44259</v>
      </c>
      <c r="F1694" s="41">
        <v>44259</v>
      </c>
      <c r="G1694" s="41">
        <v>44624</v>
      </c>
      <c r="H1694" s="25" t="s">
        <v>1540</v>
      </c>
      <c r="J1694" s="25" t="s">
        <v>1541</v>
      </c>
      <c r="L1694" s="25" t="s">
        <v>1542</v>
      </c>
      <c r="M1694" s="25" t="s">
        <v>923</v>
      </c>
      <c r="N1694" s="42">
        <v>0.78010000000000002</v>
      </c>
      <c r="R1694">
        <v>100000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15000</v>
      </c>
      <c r="AA1694">
        <v>30000</v>
      </c>
      <c r="AB1694">
        <v>5000</v>
      </c>
      <c r="AC1694">
        <v>0</v>
      </c>
      <c r="AD1694">
        <v>15000</v>
      </c>
      <c r="AE1694">
        <v>30000</v>
      </c>
      <c r="AF1694">
        <v>5000</v>
      </c>
      <c r="AH1694">
        <v>2012</v>
      </c>
      <c r="AI1694" s="25" t="s">
        <v>135</v>
      </c>
      <c r="AJ1694" t="s">
        <v>1550</v>
      </c>
      <c r="AK1694" s="11">
        <v>7734</v>
      </c>
      <c r="AL1694" s="11">
        <v>0</v>
      </c>
      <c r="AM1694" s="11">
        <v>11</v>
      </c>
      <c r="AN1694" s="11">
        <v>11</v>
      </c>
      <c r="AO1694" s="11">
        <v>0</v>
      </c>
      <c r="AP1694" s="11">
        <v>7756</v>
      </c>
      <c r="AQ1694" s="10">
        <v>15</v>
      </c>
      <c r="AR1694" s="11">
        <f t="shared" si="366"/>
        <v>1163.3999999999999</v>
      </c>
      <c r="AS1694" s="13">
        <v>44408</v>
      </c>
      <c r="AT1694" s="10">
        <f t="shared" si="367"/>
        <v>149</v>
      </c>
      <c r="AU1694" s="15"/>
      <c r="AV1694" s="11">
        <f t="shared" si="340"/>
        <v>3166.15</v>
      </c>
      <c r="AW1694" s="25" t="s">
        <v>985</v>
      </c>
      <c r="AY1694" s="16">
        <v>44408</v>
      </c>
      <c r="AZ1694" s="25" t="s">
        <v>986</v>
      </c>
      <c r="BA1694" s="25"/>
      <c r="BH1694" s="25" t="s">
        <v>1541</v>
      </c>
      <c r="BJ1694" s="25" t="s">
        <v>1542</v>
      </c>
      <c r="BK1694" s="25" t="s">
        <v>923</v>
      </c>
      <c r="BL1694" s="42">
        <v>0.78010000000000002</v>
      </c>
      <c r="BM1694" s="25" t="s">
        <v>84</v>
      </c>
      <c r="BR1694" s="25">
        <v>5</v>
      </c>
      <c r="BS1694" s="25" t="s">
        <v>728</v>
      </c>
    </row>
    <row r="1695" spans="2:71">
      <c r="B1695" s="46" t="s">
        <v>1539</v>
      </c>
      <c r="C1695" s="25" t="s">
        <v>73</v>
      </c>
      <c r="E1695" s="41">
        <v>44259</v>
      </c>
      <c r="F1695" s="41">
        <v>44259</v>
      </c>
      <c r="G1695" s="41">
        <v>44624</v>
      </c>
      <c r="H1695" s="25" t="s">
        <v>1540</v>
      </c>
      <c r="J1695" s="25" t="s">
        <v>1541</v>
      </c>
      <c r="L1695" s="25" t="s">
        <v>1542</v>
      </c>
      <c r="M1695" s="25" t="s">
        <v>923</v>
      </c>
      <c r="N1695" s="42">
        <v>0.78010000000000002</v>
      </c>
      <c r="R1695">
        <v>100000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15000</v>
      </c>
      <c r="AA1695">
        <v>30000</v>
      </c>
      <c r="AB1695">
        <v>5000</v>
      </c>
      <c r="AC1695">
        <v>0</v>
      </c>
      <c r="AD1695">
        <v>15000</v>
      </c>
      <c r="AE1695">
        <v>30000</v>
      </c>
      <c r="AF1695">
        <v>5000</v>
      </c>
      <c r="AH1695">
        <v>2015</v>
      </c>
      <c r="AI1695" s="25" t="s">
        <v>135</v>
      </c>
      <c r="AJ1695" t="s">
        <v>1551</v>
      </c>
      <c r="AK1695" s="11">
        <v>7734</v>
      </c>
      <c r="AL1695" s="11">
        <v>0</v>
      </c>
      <c r="AM1695" s="11">
        <v>11</v>
      </c>
      <c r="AN1695" s="11">
        <v>11</v>
      </c>
      <c r="AO1695" s="11">
        <v>0</v>
      </c>
      <c r="AP1695" s="11">
        <v>7756</v>
      </c>
      <c r="AQ1695" s="10">
        <v>15</v>
      </c>
      <c r="AR1695" s="11">
        <f t="shared" si="366"/>
        <v>1163.3999999999999</v>
      </c>
      <c r="AS1695" s="13">
        <v>44408</v>
      </c>
      <c r="AT1695" s="10">
        <f t="shared" si="367"/>
        <v>149</v>
      </c>
      <c r="AU1695" s="15"/>
      <c r="AV1695" s="11">
        <f t="shared" si="340"/>
        <v>3166.15</v>
      </c>
      <c r="AW1695" s="25" t="s">
        <v>985</v>
      </c>
      <c r="AY1695" s="16">
        <v>44408</v>
      </c>
      <c r="AZ1695" s="25" t="s">
        <v>986</v>
      </c>
      <c r="BA1695" s="25"/>
      <c r="BH1695" s="25" t="s">
        <v>1541</v>
      </c>
      <c r="BJ1695" s="25" t="s">
        <v>1542</v>
      </c>
      <c r="BK1695" s="25" t="s">
        <v>923</v>
      </c>
      <c r="BL1695" s="42">
        <v>0.78010000000000002</v>
      </c>
      <c r="BM1695" s="25" t="s">
        <v>84</v>
      </c>
      <c r="BR1695" s="25">
        <v>5</v>
      </c>
      <c r="BS1695" s="25" t="s">
        <v>728</v>
      </c>
    </row>
    <row r="1696" spans="2:71">
      <c r="B1696" s="46" t="s">
        <v>1539</v>
      </c>
      <c r="C1696" s="25" t="s">
        <v>73</v>
      </c>
      <c r="E1696" s="41">
        <v>44259</v>
      </c>
      <c r="F1696" s="41">
        <v>44259</v>
      </c>
      <c r="G1696" s="41">
        <v>44624</v>
      </c>
      <c r="H1696" s="25" t="s">
        <v>1540</v>
      </c>
      <c r="J1696" s="25" t="s">
        <v>1541</v>
      </c>
      <c r="L1696" s="25" t="s">
        <v>1542</v>
      </c>
      <c r="M1696" s="25" t="s">
        <v>923</v>
      </c>
      <c r="N1696" s="42">
        <v>0.78010000000000002</v>
      </c>
      <c r="R1696">
        <v>100000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15000</v>
      </c>
      <c r="AA1696">
        <v>30000</v>
      </c>
      <c r="AB1696">
        <v>5000</v>
      </c>
      <c r="AC1696">
        <v>0</v>
      </c>
      <c r="AD1696">
        <v>15000</v>
      </c>
      <c r="AE1696">
        <v>30000</v>
      </c>
      <c r="AF1696">
        <v>5000</v>
      </c>
      <c r="AH1696">
        <v>2016</v>
      </c>
      <c r="AI1696" s="25" t="s">
        <v>135</v>
      </c>
      <c r="AJ1696" t="s">
        <v>1552</v>
      </c>
      <c r="AK1696" s="11">
        <v>7734</v>
      </c>
      <c r="AL1696" s="11">
        <v>0</v>
      </c>
      <c r="AM1696" s="11">
        <v>11</v>
      </c>
      <c r="AN1696" s="11">
        <v>11</v>
      </c>
      <c r="AO1696" s="11">
        <v>0</v>
      </c>
      <c r="AP1696" s="11">
        <v>7756</v>
      </c>
      <c r="AQ1696" s="10">
        <v>15</v>
      </c>
      <c r="AR1696" s="11">
        <f t="shared" si="366"/>
        <v>1163.3999999999999</v>
      </c>
      <c r="AS1696" s="13">
        <v>44408</v>
      </c>
      <c r="AT1696" s="10">
        <f t="shared" si="367"/>
        <v>149</v>
      </c>
      <c r="AU1696" s="15"/>
      <c r="AV1696" s="11">
        <f t="shared" si="340"/>
        <v>3166.15</v>
      </c>
      <c r="AW1696" s="25" t="s">
        <v>985</v>
      </c>
      <c r="AY1696" s="16">
        <v>44408</v>
      </c>
      <c r="AZ1696" s="25" t="s">
        <v>986</v>
      </c>
      <c r="BA1696" s="25"/>
      <c r="BH1696" s="25" t="s">
        <v>1541</v>
      </c>
      <c r="BJ1696" s="25" t="s">
        <v>1542</v>
      </c>
      <c r="BK1696" s="25" t="s">
        <v>923</v>
      </c>
      <c r="BL1696" s="42">
        <v>0.78010000000000002</v>
      </c>
      <c r="BM1696" s="25" t="s">
        <v>84</v>
      </c>
      <c r="BR1696" s="25">
        <v>5</v>
      </c>
      <c r="BS1696" s="25" t="s">
        <v>728</v>
      </c>
    </row>
    <row r="1697" spans="2:71">
      <c r="B1697" s="46" t="s">
        <v>1539</v>
      </c>
      <c r="C1697" s="25" t="s">
        <v>73</v>
      </c>
      <c r="E1697" s="41">
        <v>44259</v>
      </c>
      <c r="F1697" s="41">
        <v>44259</v>
      </c>
      <c r="G1697" s="41">
        <v>44624</v>
      </c>
      <c r="H1697" s="25" t="s">
        <v>1540</v>
      </c>
      <c r="J1697" s="25" t="s">
        <v>1541</v>
      </c>
      <c r="L1697" s="25" t="s">
        <v>1542</v>
      </c>
      <c r="M1697" s="25" t="s">
        <v>923</v>
      </c>
      <c r="N1697" s="42">
        <v>0.78010000000000002</v>
      </c>
      <c r="R1697">
        <v>100000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15000</v>
      </c>
      <c r="AA1697">
        <v>30000</v>
      </c>
      <c r="AB1697">
        <v>5000</v>
      </c>
      <c r="AC1697">
        <v>0</v>
      </c>
      <c r="AD1697">
        <v>15000</v>
      </c>
      <c r="AE1697">
        <v>30000</v>
      </c>
      <c r="AF1697">
        <v>5000</v>
      </c>
      <c r="AH1697">
        <v>2014</v>
      </c>
      <c r="AI1697" s="25" t="s">
        <v>135</v>
      </c>
      <c r="AJ1697" t="s">
        <v>1553</v>
      </c>
      <c r="AK1697" s="11">
        <v>7734</v>
      </c>
      <c r="AL1697" s="11">
        <v>0</v>
      </c>
      <c r="AM1697" s="11">
        <v>11</v>
      </c>
      <c r="AN1697" s="11">
        <v>11</v>
      </c>
      <c r="AO1697" s="11">
        <v>0</v>
      </c>
      <c r="AP1697" s="11">
        <v>7756</v>
      </c>
      <c r="AQ1697" s="10">
        <v>15</v>
      </c>
      <c r="AR1697" s="11">
        <f t="shared" si="366"/>
        <v>1163.3999999999999</v>
      </c>
      <c r="AS1697" s="13">
        <v>44408</v>
      </c>
      <c r="AT1697" s="10">
        <f t="shared" si="367"/>
        <v>149</v>
      </c>
      <c r="AU1697" s="15"/>
      <c r="AV1697" s="11">
        <f t="shared" si="340"/>
        <v>3166.15</v>
      </c>
      <c r="AW1697" s="25" t="s">
        <v>985</v>
      </c>
      <c r="AY1697" s="16">
        <v>44408</v>
      </c>
      <c r="AZ1697" s="25" t="s">
        <v>986</v>
      </c>
      <c r="BA1697" s="25"/>
      <c r="BH1697" s="25" t="s">
        <v>1541</v>
      </c>
      <c r="BJ1697" s="25" t="s">
        <v>1542</v>
      </c>
      <c r="BK1697" s="25" t="s">
        <v>923</v>
      </c>
      <c r="BL1697" s="42">
        <v>0.78010000000000002</v>
      </c>
      <c r="BM1697" s="25" t="s">
        <v>84</v>
      </c>
      <c r="BR1697" s="25">
        <v>5</v>
      </c>
      <c r="BS1697" s="25" t="s">
        <v>728</v>
      </c>
    </row>
    <row r="1698" spans="2:71">
      <c r="B1698" s="46" t="s">
        <v>1539</v>
      </c>
      <c r="C1698" s="25" t="s">
        <v>73</v>
      </c>
      <c r="E1698" s="41">
        <v>44259</v>
      </c>
      <c r="F1698" s="41">
        <v>44259</v>
      </c>
      <c r="G1698" s="41">
        <v>44624</v>
      </c>
      <c r="H1698" s="25" t="s">
        <v>1540</v>
      </c>
      <c r="J1698" s="25" t="s">
        <v>1541</v>
      </c>
      <c r="L1698" s="25" t="s">
        <v>1542</v>
      </c>
      <c r="M1698" s="25" t="s">
        <v>923</v>
      </c>
      <c r="N1698" s="42">
        <v>0.78010000000000002</v>
      </c>
      <c r="R1698">
        <v>100000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15000</v>
      </c>
      <c r="AA1698">
        <v>30000</v>
      </c>
      <c r="AB1698">
        <v>5000</v>
      </c>
      <c r="AC1698">
        <v>0</v>
      </c>
      <c r="AD1698">
        <v>15000</v>
      </c>
      <c r="AE1698">
        <v>30000</v>
      </c>
      <c r="AF1698">
        <v>5000</v>
      </c>
      <c r="AH1698">
        <v>2015</v>
      </c>
      <c r="AI1698" s="25" t="s">
        <v>135</v>
      </c>
      <c r="AJ1698" t="s">
        <v>1554</v>
      </c>
      <c r="AK1698" s="11">
        <v>7734</v>
      </c>
      <c r="AL1698" s="11">
        <v>0</v>
      </c>
      <c r="AM1698" s="11">
        <v>11</v>
      </c>
      <c r="AN1698" s="11">
        <v>11</v>
      </c>
      <c r="AO1698" s="11">
        <v>0</v>
      </c>
      <c r="AP1698" s="11">
        <v>7756</v>
      </c>
      <c r="AQ1698" s="10">
        <v>15</v>
      </c>
      <c r="AR1698" s="11">
        <f t="shared" si="366"/>
        <v>1163.3999999999999</v>
      </c>
      <c r="AS1698" s="13">
        <v>44408</v>
      </c>
      <c r="AT1698" s="10">
        <f t="shared" si="367"/>
        <v>149</v>
      </c>
      <c r="AU1698" s="15"/>
      <c r="AV1698" s="11">
        <f t="shared" si="340"/>
        <v>3166.15</v>
      </c>
      <c r="AW1698" s="25" t="s">
        <v>985</v>
      </c>
      <c r="AY1698" s="16">
        <v>44408</v>
      </c>
      <c r="AZ1698" s="25" t="s">
        <v>986</v>
      </c>
      <c r="BA1698" s="25"/>
      <c r="BH1698" s="25" t="s">
        <v>1541</v>
      </c>
      <c r="BJ1698" s="25" t="s">
        <v>1542</v>
      </c>
      <c r="BK1698" s="25" t="s">
        <v>923</v>
      </c>
      <c r="BL1698" s="42">
        <v>0.78010000000000002</v>
      </c>
      <c r="BM1698" s="25" t="s">
        <v>84</v>
      </c>
      <c r="BR1698" s="25">
        <v>5</v>
      </c>
      <c r="BS1698" s="25" t="s">
        <v>728</v>
      </c>
    </row>
    <row r="1699" spans="2:71">
      <c r="B1699" s="46" t="s">
        <v>1539</v>
      </c>
      <c r="C1699" s="25" t="s">
        <v>73</v>
      </c>
      <c r="E1699" s="41">
        <v>44259</v>
      </c>
      <c r="F1699" s="41">
        <v>44259</v>
      </c>
      <c r="G1699" s="41">
        <v>44624</v>
      </c>
      <c r="H1699" s="25" t="s">
        <v>1540</v>
      </c>
      <c r="J1699" s="25" t="s">
        <v>1541</v>
      </c>
      <c r="L1699" s="25" t="s">
        <v>1542</v>
      </c>
      <c r="M1699" s="25" t="s">
        <v>923</v>
      </c>
      <c r="N1699" s="42">
        <v>0.78010000000000002</v>
      </c>
      <c r="R1699">
        <v>100000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15000</v>
      </c>
      <c r="AA1699">
        <v>30000</v>
      </c>
      <c r="AB1699">
        <v>5000</v>
      </c>
      <c r="AC1699">
        <v>0</v>
      </c>
      <c r="AD1699">
        <v>15000</v>
      </c>
      <c r="AE1699">
        <v>30000</v>
      </c>
      <c r="AF1699">
        <v>5000</v>
      </c>
      <c r="AH1699">
        <v>2014</v>
      </c>
      <c r="AI1699" s="25" t="s">
        <v>135</v>
      </c>
      <c r="AJ1699" t="s">
        <v>1555</v>
      </c>
      <c r="AK1699" s="11">
        <v>7734</v>
      </c>
      <c r="AL1699" s="11">
        <v>0</v>
      </c>
      <c r="AM1699" s="11">
        <v>11</v>
      </c>
      <c r="AN1699" s="11">
        <v>11</v>
      </c>
      <c r="AO1699" s="11">
        <v>0</v>
      </c>
      <c r="AP1699" s="11">
        <v>7756</v>
      </c>
      <c r="AQ1699" s="10">
        <v>15</v>
      </c>
      <c r="AR1699" s="11">
        <f t="shared" si="366"/>
        <v>1163.3999999999999</v>
      </c>
      <c r="AS1699" s="13">
        <v>44408</v>
      </c>
      <c r="AT1699" s="10">
        <f t="shared" si="367"/>
        <v>149</v>
      </c>
      <c r="AU1699" s="15"/>
      <c r="AV1699" s="11">
        <f t="shared" si="340"/>
        <v>3166.15</v>
      </c>
      <c r="AW1699" s="25" t="s">
        <v>985</v>
      </c>
      <c r="AY1699" s="16">
        <v>44408</v>
      </c>
      <c r="AZ1699" s="25" t="s">
        <v>986</v>
      </c>
      <c r="BA1699" s="25"/>
      <c r="BH1699" s="25" t="s">
        <v>1541</v>
      </c>
      <c r="BJ1699" s="25" t="s">
        <v>1542</v>
      </c>
      <c r="BK1699" s="25" t="s">
        <v>923</v>
      </c>
      <c r="BL1699" s="42">
        <v>0.78010000000000002</v>
      </c>
      <c r="BM1699" s="25" t="s">
        <v>84</v>
      </c>
      <c r="BR1699" s="25">
        <v>5</v>
      </c>
      <c r="BS1699" s="25" t="s">
        <v>728</v>
      </c>
    </row>
    <row r="1700" spans="2:71">
      <c r="B1700" s="46" t="s">
        <v>1539</v>
      </c>
      <c r="C1700" s="25" t="s">
        <v>73</v>
      </c>
      <c r="E1700" s="41">
        <v>44259</v>
      </c>
      <c r="F1700" s="41">
        <v>44259</v>
      </c>
      <c r="G1700" s="41">
        <v>44624</v>
      </c>
      <c r="H1700" s="25" t="s">
        <v>1540</v>
      </c>
      <c r="J1700" s="25" t="s">
        <v>1541</v>
      </c>
      <c r="L1700" s="25" t="s">
        <v>1542</v>
      </c>
      <c r="M1700" s="25" t="s">
        <v>923</v>
      </c>
      <c r="N1700" s="42">
        <v>0.78010000000000002</v>
      </c>
      <c r="R1700">
        <v>100000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15000</v>
      </c>
      <c r="AA1700">
        <v>30000</v>
      </c>
      <c r="AB1700">
        <v>5000</v>
      </c>
      <c r="AC1700">
        <v>0</v>
      </c>
      <c r="AD1700">
        <v>15000</v>
      </c>
      <c r="AE1700">
        <v>30000</v>
      </c>
      <c r="AF1700">
        <v>5000</v>
      </c>
      <c r="AH1700">
        <v>2013</v>
      </c>
      <c r="AI1700" s="25" t="s">
        <v>135</v>
      </c>
      <c r="AJ1700" t="s">
        <v>1556</v>
      </c>
      <c r="AK1700" s="11">
        <v>7734</v>
      </c>
      <c r="AL1700" s="11">
        <v>0</v>
      </c>
      <c r="AM1700" s="11">
        <v>11</v>
      </c>
      <c r="AN1700" s="11">
        <v>11</v>
      </c>
      <c r="AO1700" s="11">
        <v>0</v>
      </c>
      <c r="AP1700" s="11">
        <v>7756</v>
      </c>
      <c r="AQ1700" s="10">
        <v>15</v>
      </c>
      <c r="AR1700" s="11">
        <f t="shared" si="366"/>
        <v>1163.3999999999999</v>
      </c>
      <c r="AS1700" s="13">
        <v>44408</v>
      </c>
      <c r="AT1700" s="10">
        <f t="shared" si="367"/>
        <v>149</v>
      </c>
      <c r="AU1700" s="15"/>
      <c r="AV1700" s="11">
        <f t="shared" si="340"/>
        <v>3166.15</v>
      </c>
      <c r="AW1700" s="25" t="s">
        <v>985</v>
      </c>
      <c r="AY1700" s="16">
        <v>44408</v>
      </c>
      <c r="AZ1700" s="25" t="s">
        <v>986</v>
      </c>
      <c r="BA1700" s="25"/>
      <c r="BH1700" s="25" t="s">
        <v>1541</v>
      </c>
      <c r="BJ1700" s="25" t="s">
        <v>1542</v>
      </c>
      <c r="BK1700" s="25" t="s">
        <v>923</v>
      </c>
      <c r="BL1700" s="42">
        <v>0.78010000000000002</v>
      </c>
      <c r="BM1700" s="25" t="s">
        <v>84</v>
      </c>
      <c r="BR1700" s="25">
        <v>5</v>
      </c>
      <c r="BS1700" s="25" t="s">
        <v>728</v>
      </c>
    </row>
    <row r="1701" spans="2:71">
      <c r="B1701" s="46" t="s">
        <v>1539</v>
      </c>
      <c r="C1701" s="25" t="s">
        <v>73</v>
      </c>
      <c r="E1701" s="41">
        <v>44259</v>
      </c>
      <c r="F1701" s="41">
        <v>44259</v>
      </c>
      <c r="G1701" s="41">
        <v>44624</v>
      </c>
      <c r="H1701" s="25" t="s">
        <v>1540</v>
      </c>
      <c r="J1701" s="25" t="s">
        <v>1541</v>
      </c>
      <c r="L1701" s="25" t="s">
        <v>1542</v>
      </c>
      <c r="M1701" s="25" t="s">
        <v>923</v>
      </c>
      <c r="N1701" s="42">
        <v>0.78010000000000002</v>
      </c>
      <c r="R1701">
        <v>100000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15000</v>
      </c>
      <c r="AA1701">
        <v>30000</v>
      </c>
      <c r="AB1701">
        <v>5000</v>
      </c>
      <c r="AC1701">
        <v>0</v>
      </c>
      <c r="AD1701">
        <v>15000</v>
      </c>
      <c r="AE1701">
        <v>30000</v>
      </c>
      <c r="AF1701">
        <v>5000</v>
      </c>
      <c r="AH1701">
        <v>2016</v>
      </c>
      <c r="AI1701" s="25" t="s">
        <v>135</v>
      </c>
      <c r="AJ1701" t="s">
        <v>1557</v>
      </c>
      <c r="AK1701" s="11">
        <v>7734</v>
      </c>
      <c r="AL1701" s="11">
        <v>0</v>
      </c>
      <c r="AM1701" s="11">
        <v>11</v>
      </c>
      <c r="AN1701" s="11">
        <v>11</v>
      </c>
      <c r="AO1701" s="11">
        <v>0</v>
      </c>
      <c r="AP1701" s="11">
        <v>7756</v>
      </c>
      <c r="AQ1701" s="10">
        <v>15</v>
      </c>
      <c r="AR1701" s="11">
        <f t="shared" si="366"/>
        <v>1163.3999999999999</v>
      </c>
      <c r="AS1701" s="13">
        <v>44408</v>
      </c>
      <c r="AT1701" s="10">
        <f t="shared" si="367"/>
        <v>149</v>
      </c>
      <c r="AU1701" s="15"/>
      <c r="AV1701" s="11">
        <f t="shared" si="340"/>
        <v>3166.15</v>
      </c>
      <c r="AW1701" s="25" t="s">
        <v>985</v>
      </c>
      <c r="AY1701" s="16">
        <v>44408</v>
      </c>
      <c r="AZ1701" s="25" t="s">
        <v>986</v>
      </c>
      <c r="BA1701" s="25"/>
      <c r="BH1701" s="25" t="s">
        <v>1541</v>
      </c>
      <c r="BJ1701" s="25" t="s">
        <v>1542</v>
      </c>
      <c r="BK1701" s="25" t="s">
        <v>923</v>
      </c>
      <c r="BL1701" s="42">
        <v>0.78010000000000002</v>
      </c>
      <c r="BM1701" s="25" t="s">
        <v>84</v>
      </c>
      <c r="BR1701" s="25">
        <v>5</v>
      </c>
      <c r="BS1701" s="25" t="s">
        <v>728</v>
      </c>
    </row>
    <row r="1702" spans="2:71">
      <c r="B1702" s="46" t="s">
        <v>1539</v>
      </c>
      <c r="C1702" s="25" t="s">
        <v>73</v>
      </c>
      <c r="E1702" s="41">
        <v>44259</v>
      </c>
      <c r="F1702" s="41">
        <v>44259</v>
      </c>
      <c r="G1702" s="41">
        <v>44624</v>
      </c>
      <c r="H1702" s="25" t="s">
        <v>1540</v>
      </c>
      <c r="J1702" s="25" t="s">
        <v>1541</v>
      </c>
      <c r="L1702" s="25" t="s">
        <v>1542</v>
      </c>
      <c r="M1702" s="25" t="s">
        <v>923</v>
      </c>
      <c r="N1702" s="42">
        <v>0.78010000000000002</v>
      </c>
      <c r="R1702">
        <v>100000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15000</v>
      </c>
      <c r="AA1702">
        <v>30000</v>
      </c>
      <c r="AB1702">
        <v>5000</v>
      </c>
      <c r="AC1702">
        <v>0</v>
      </c>
      <c r="AD1702">
        <v>15000</v>
      </c>
      <c r="AE1702">
        <v>30000</v>
      </c>
      <c r="AF1702">
        <v>5000</v>
      </c>
      <c r="AH1702">
        <v>2013</v>
      </c>
      <c r="AI1702" s="25" t="s">
        <v>90</v>
      </c>
      <c r="AJ1702" t="s">
        <v>1558</v>
      </c>
      <c r="AK1702" s="11">
        <v>7734</v>
      </c>
      <c r="AL1702" s="11">
        <v>0</v>
      </c>
      <c r="AM1702" s="11">
        <v>11</v>
      </c>
      <c r="AN1702" s="11">
        <v>11</v>
      </c>
      <c r="AO1702" s="11">
        <v>0</v>
      </c>
      <c r="AP1702" s="11">
        <v>7756</v>
      </c>
      <c r="AQ1702" s="10">
        <v>15</v>
      </c>
      <c r="AR1702" s="11">
        <f t="shared" si="366"/>
        <v>1163.3999999999999</v>
      </c>
      <c r="AS1702" s="13">
        <v>44408</v>
      </c>
      <c r="AT1702" s="10">
        <f t="shared" si="367"/>
        <v>149</v>
      </c>
      <c r="AU1702" s="15"/>
      <c r="AV1702" s="11">
        <f t="shared" si="340"/>
        <v>3166.15</v>
      </c>
      <c r="AW1702" s="25" t="s">
        <v>985</v>
      </c>
      <c r="AY1702" s="16">
        <v>44408</v>
      </c>
      <c r="AZ1702" s="25" t="s">
        <v>986</v>
      </c>
      <c r="BA1702" s="25"/>
      <c r="BH1702" s="25" t="s">
        <v>1541</v>
      </c>
      <c r="BJ1702" s="25" t="s">
        <v>1542</v>
      </c>
      <c r="BK1702" s="25" t="s">
        <v>923</v>
      </c>
      <c r="BL1702" s="42">
        <v>0.78010000000000002</v>
      </c>
      <c r="BM1702" s="25" t="s">
        <v>84</v>
      </c>
      <c r="BR1702" s="25">
        <v>5</v>
      </c>
      <c r="BS1702" s="25" t="s">
        <v>728</v>
      </c>
    </row>
    <row r="1703" spans="2:71">
      <c r="B1703" s="46" t="s">
        <v>1559</v>
      </c>
      <c r="C1703" s="25" t="s">
        <v>73</v>
      </c>
      <c r="E1703" s="41">
        <v>44259</v>
      </c>
      <c r="F1703" s="41">
        <v>44259</v>
      </c>
      <c r="G1703" s="41">
        <v>44624</v>
      </c>
      <c r="H1703" s="25" t="s">
        <v>1560</v>
      </c>
      <c r="J1703" s="25" t="s">
        <v>1561</v>
      </c>
      <c r="L1703" s="25" t="s">
        <v>1562</v>
      </c>
      <c r="M1703" s="25" t="s">
        <v>923</v>
      </c>
      <c r="N1703" s="42">
        <v>0.77239999999999998</v>
      </c>
      <c r="R1703">
        <v>100000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15000</v>
      </c>
      <c r="AA1703">
        <v>30000</v>
      </c>
      <c r="AB1703">
        <v>5000</v>
      </c>
      <c r="AC1703">
        <v>0</v>
      </c>
      <c r="AD1703">
        <v>15000</v>
      </c>
      <c r="AE1703">
        <v>30000</v>
      </c>
      <c r="AF1703">
        <v>5000</v>
      </c>
      <c r="AH1703">
        <v>2008</v>
      </c>
      <c r="AI1703" s="25" t="s">
        <v>135</v>
      </c>
      <c r="AJ1703" t="s">
        <v>1563</v>
      </c>
      <c r="AK1703" s="11">
        <v>4788</v>
      </c>
      <c r="AL1703" s="11">
        <v>0</v>
      </c>
      <c r="AM1703" s="11">
        <v>11</v>
      </c>
      <c r="AN1703" s="11">
        <v>11</v>
      </c>
      <c r="AO1703" s="11">
        <v>0</v>
      </c>
      <c r="AP1703" s="11">
        <v>4810</v>
      </c>
      <c r="AQ1703" s="10">
        <v>15</v>
      </c>
      <c r="AR1703" s="11">
        <f t="shared" ref="AR1703" si="368">AP1703*AQ1703%</f>
        <v>721.5</v>
      </c>
      <c r="AS1703" s="13">
        <v>44408</v>
      </c>
      <c r="AT1703" s="10">
        <f t="shared" ref="AT1703" si="369">AS1703-E1703</f>
        <v>149</v>
      </c>
      <c r="AU1703" s="15"/>
      <c r="AV1703" s="11">
        <f t="shared" si="340"/>
        <v>1963.53</v>
      </c>
      <c r="AW1703" s="25" t="s">
        <v>985</v>
      </c>
      <c r="AY1703" s="16">
        <v>44408</v>
      </c>
      <c r="AZ1703" s="25" t="s">
        <v>986</v>
      </c>
      <c r="BA1703" s="25"/>
      <c r="BH1703" s="25" t="s">
        <v>1561</v>
      </c>
      <c r="BJ1703" s="25" t="s">
        <v>1562</v>
      </c>
      <c r="BK1703" s="25" t="s">
        <v>923</v>
      </c>
      <c r="BL1703" s="42">
        <v>0.77239999999999998</v>
      </c>
      <c r="BM1703" s="25" t="s">
        <v>84</v>
      </c>
      <c r="BR1703" s="25">
        <v>5</v>
      </c>
      <c r="BS1703" s="25" t="s">
        <v>728</v>
      </c>
    </row>
    <row r="1704" spans="2:71">
      <c r="B1704" s="46" t="s">
        <v>1564</v>
      </c>
      <c r="C1704" s="25" t="s">
        <v>73</v>
      </c>
      <c r="E1704" s="41">
        <v>44261</v>
      </c>
      <c r="F1704" s="41">
        <v>44261</v>
      </c>
      <c r="G1704" s="41">
        <v>44626</v>
      </c>
      <c r="H1704" s="25" t="s">
        <v>882</v>
      </c>
      <c r="J1704" s="25" t="s">
        <v>1565</v>
      </c>
      <c r="L1704" s="25" t="s">
        <v>1566</v>
      </c>
      <c r="M1704" s="25" t="s">
        <v>303</v>
      </c>
      <c r="N1704" s="42">
        <v>92618</v>
      </c>
      <c r="R1704">
        <v>1000000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H1704">
        <v>2014</v>
      </c>
      <c r="AI1704" s="25" t="s">
        <v>90</v>
      </c>
      <c r="AJ1704" t="s">
        <v>916</v>
      </c>
      <c r="AK1704" s="11">
        <v>4564</v>
      </c>
      <c r="AL1704" s="11">
        <v>0</v>
      </c>
      <c r="AM1704" s="11">
        <v>0</v>
      </c>
      <c r="AN1704" s="11">
        <v>0</v>
      </c>
      <c r="AO1704" s="11">
        <v>0</v>
      </c>
      <c r="AP1704" s="11">
        <v>4564</v>
      </c>
      <c r="AQ1704" s="10">
        <v>15</v>
      </c>
      <c r="AR1704" s="11">
        <f t="shared" ref="AR1704" si="370">AP1704*AQ1704%</f>
        <v>684.6</v>
      </c>
      <c r="AS1704" s="13">
        <v>44408</v>
      </c>
      <c r="AT1704" s="10">
        <f t="shared" ref="AT1704" si="371">AS1704-E1704</f>
        <v>147</v>
      </c>
      <c r="AU1704" s="15"/>
      <c r="AV1704" s="11">
        <f t="shared" si="340"/>
        <v>1838.1</v>
      </c>
      <c r="AW1704" s="25" t="s">
        <v>985</v>
      </c>
      <c r="AY1704" s="16">
        <v>44408</v>
      </c>
      <c r="AZ1704" s="25" t="s">
        <v>986</v>
      </c>
      <c r="BA1704" s="25"/>
      <c r="BH1704" s="25" t="s">
        <v>1565</v>
      </c>
      <c r="BJ1704" s="25" t="s">
        <v>1566</v>
      </c>
      <c r="BK1704" s="25" t="s">
        <v>303</v>
      </c>
      <c r="BL1704" s="42">
        <v>92618</v>
      </c>
      <c r="BM1704" s="25" t="s">
        <v>84</v>
      </c>
      <c r="BR1704" s="25">
        <v>2.35</v>
      </c>
      <c r="BS1704" s="25" t="s">
        <v>728</v>
      </c>
    </row>
    <row r="1705" spans="2:71">
      <c r="B1705" s="46" t="s">
        <v>1564</v>
      </c>
      <c r="C1705" s="25" t="s">
        <v>73</v>
      </c>
      <c r="E1705" s="41">
        <v>44261</v>
      </c>
      <c r="F1705" s="41">
        <v>44261</v>
      </c>
      <c r="G1705" s="41">
        <v>44626</v>
      </c>
      <c r="H1705" s="25" t="s">
        <v>882</v>
      </c>
      <c r="J1705" s="25" t="s">
        <v>1565</v>
      </c>
      <c r="L1705" s="25" t="s">
        <v>1566</v>
      </c>
      <c r="M1705" s="25" t="s">
        <v>303</v>
      </c>
      <c r="N1705" s="42">
        <v>92618</v>
      </c>
      <c r="R1705">
        <v>1000000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H1705">
        <v>2020</v>
      </c>
      <c r="AI1705" s="25" t="s">
        <v>135</v>
      </c>
      <c r="AJ1705" t="s">
        <v>1467</v>
      </c>
      <c r="AK1705" s="11">
        <v>4564</v>
      </c>
      <c r="AL1705" s="11">
        <v>0</v>
      </c>
      <c r="AM1705" s="11">
        <v>0</v>
      </c>
      <c r="AN1705" s="11">
        <v>0</v>
      </c>
      <c r="AO1705" s="11">
        <v>0</v>
      </c>
      <c r="AP1705" s="11">
        <v>4564</v>
      </c>
      <c r="AQ1705" s="10">
        <v>15</v>
      </c>
      <c r="AR1705" s="11">
        <f t="shared" ref="AR1705:AR1724" si="372">AP1705*AQ1705%</f>
        <v>684.6</v>
      </c>
      <c r="AS1705" s="13">
        <v>44408</v>
      </c>
      <c r="AT1705" s="10">
        <f t="shared" ref="AT1705:AT1724" si="373">AS1705-E1705</f>
        <v>147</v>
      </c>
      <c r="AU1705" s="15"/>
      <c r="AV1705" s="11">
        <f t="shared" si="340"/>
        <v>1838.1</v>
      </c>
      <c r="AW1705" s="25" t="s">
        <v>985</v>
      </c>
      <c r="AY1705" s="16">
        <v>44408</v>
      </c>
      <c r="AZ1705" s="25" t="s">
        <v>986</v>
      </c>
      <c r="BA1705" s="25"/>
      <c r="BH1705" s="25" t="s">
        <v>1565</v>
      </c>
      <c r="BJ1705" s="25" t="s">
        <v>1566</v>
      </c>
      <c r="BK1705" s="25" t="s">
        <v>303</v>
      </c>
      <c r="BL1705" s="42">
        <v>92618</v>
      </c>
      <c r="BM1705" s="25" t="s">
        <v>84</v>
      </c>
      <c r="BR1705" s="25">
        <v>2.35</v>
      </c>
      <c r="BS1705" s="25" t="s">
        <v>728</v>
      </c>
    </row>
    <row r="1706" spans="2:71">
      <c r="B1706" s="46" t="s">
        <v>1564</v>
      </c>
      <c r="C1706" s="25" t="s">
        <v>73</v>
      </c>
      <c r="E1706" s="41">
        <v>44261</v>
      </c>
      <c r="F1706" s="41">
        <v>44261</v>
      </c>
      <c r="G1706" s="41">
        <v>44626</v>
      </c>
      <c r="H1706" s="25" t="s">
        <v>882</v>
      </c>
      <c r="J1706" s="25" t="s">
        <v>1565</v>
      </c>
      <c r="L1706" s="25" t="s">
        <v>1566</v>
      </c>
      <c r="M1706" s="25" t="s">
        <v>303</v>
      </c>
      <c r="N1706" s="42">
        <v>92618</v>
      </c>
      <c r="R1706">
        <v>1000000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H1706">
        <v>2017</v>
      </c>
      <c r="AI1706" s="25" t="s">
        <v>92</v>
      </c>
      <c r="AJ1706" t="s">
        <v>1468</v>
      </c>
      <c r="AK1706" s="11">
        <v>4564</v>
      </c>
      <c r="AL1706" s="11">
        <v>0</v>
      </c>
      <c r="AM1706" s="11">
        <v>0</v>
      </c>
      <c r="AN1706" s="11">
        <v>0</v>
      </c>
      <c r="AO1706" s="11">
        <v>0</v>
      </c>
      <c r="AP1706" s="11">
        <v>4564</v>
      </c>
      <c r="AQ1706" s="10">
        <v>15</v>
      </c>
      <c r="AR1706" s="11">
        <f t="shared" si="372"/>
        <v>684.6</v>
      </c>
      <c r="AS1706" s="13">
        <v>44408</v>
      </c>
      <c r="AT1706" s="10">
        <f t="shared" si="373"/>
        <v>147</v>
      </c>
      <c r="AU1706" s="15"/>
      <c r="AV1706" s="11">
        <f t="shared" si="340"/>
        <v>1838.1</v>
      </c>
      <c r="AW1706" s="25" t="s">
        <v>985</v>
      </c>
      <c r="AY1706" s="16">
        <v>44408</v>
      </c>
      <c r="AZ1706" s="25" t="s">
        <v>986</v>
      </c>
      <c r="BA1706" s="25"/>
      <c r="BH1706" s="25" t="s">
        <v>1565</v>
      </c>
      <c r="BJ1706" s="25" t="s">
        <v>1566</v>
      </c>
      <c r="BK1706" s="25" t="s">
        <v>303</v>
      </c>
      <c r="BL1706" s="42">
        <v>92618</v>
      </c>
      <c r="BM1706" s="25" t="s">
        <v>84</v>
      </c>
      <c r="BR1706" s="25">
        <v>2.35</v>
      </c>
      <c r="BS1706" s="25" t="s">
        <v>728</v>
      </c>
    </row>
    <row r="1707" spans="2:71">
      <c r="B1707" s="46" t="s">
        <v>1564</v>
      </c>
      <c r="C1707" s="25" t="s">
        <v>73</v>
      </c>
      <c r="E1707" s="41">
        <v>44261</v>
      </c>
      <c r="F1707" s="41">
        <v>44261</v>
      </c>
      <c r="G1707" s="41">
        <v>44626</v>
      </c>
      <c r="H1707" s="25" t="s">
        <v>882</v>
      </c>
      <c r="J1707" s="25" t="s">
        <v>1565</v>
      </c>
      <c r="L1707" s="25" t="s">
        <v>1566</v>
      </c>
      <c r="M1707" s="25" t="s">
        <v>303</v>
      </c>
      <c r="N1707" s="42">
        <v>92618</v>
      </c>
      <c r="R1707">
        <v>1000000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H1707">
        <v>2017</v>
      </c>
      <c r="AI1707" s="25" t="s">
        <v>90</v>
      </c>
      <c r="AJ1707" t="s">
        <v>1400</v>
      </c>
      <c r="AK1707" s="11">
        <v>4564</v>
      </c>
      <c r="AL1707" s="11">
        <v>0</v>
      </c>
      <c r="AM1707" s="11">
        <v>0</v>
      </c>
      <c r="AN1707" s="11">
        <v>0</v>
      </c>
      <c r="AO1707" s="11">
        <v>0</v>
      </c>
      <c r="AP1707" s="11">
        <v>4564</v>
      </c>
      <c r="AQ1707" s="10">
        <v>15</v>
      </c>
      <c r="AR1707" s="11">
        <f t="shared" si="372"/>
        <v>684.6</v>
      </c>
      <c r="AS1707" s="13">
        <v>44408</v>
      </c>
      <c r="AT1707" s="10">
        <f t="shared" si="373"/>
        <v>147</v>
      </c>
      <c r="AU1707" s="15"/>
      <c r="AV1707" s="11">
        <f t="shared" si="340"/>
        <v>1838.1</v>
      </c>
      <c r="AW1707" s="25" t="s">
        <v>985</v>
      </c>
      <c r="AY1707" s="16">
        <v>44408</v>
      </c>
      <c r="AZ1707" s="25" t="s">
        <v>986</v>
      </c>
      <c r="BA1707" s="25"/>
      <c r="BH1707" s="25" t="s">
        <v>1565</v>
      </c>
      <c r="BJ1707" s="25" t="s">
        <v>1566</v>
      </c>
      <c r="BK1707" s="25" t="s">
        <v>303</v>
      </c>
      <c r="BL1707" s="42">
        <v>92618</v>
      </c>
      <c r="BM1707" s="25" t="s">
        <v>84</v>
      </c>
      <c r="BR1707" s="25">
        <v>2.35</v>
      </c>
      <c r="BS1707" s="25" t="s">
        <v>728</v>
      </c>
    </row>
    <row r="1708" spans="2:71">
      <c r="B1708" s="46" t="s">
        <v>1564</v>
      </c>
      <c r="C1708" s="25" t="s">
        <v>73</v>
      </c>
      <c r="E1708" s="41">
        <v>44261</v>
      </c>
      <c r="F1708" s="41">
        <v>44261</v>
      </c>
      <c r="G1708" s="41">
        <v>44626</v>
      </c>
      <c r="H1708" s="25" t="s">
        <v>882</v>
      </c>
      <c r="J1708" s="25" t="s">
        <v>1565</v>
      </c>
      <c r="L1708" s="25" t="s">
        <v>1566</v>
      </c>
      <c r="M1708" s="25" t="s">
        <v>303</v>
      </c>
      <c r="N1708" s="42">
        <v>92618</v>
      </c>
      <c r="R1708">
        <v>1000000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H1708">
        <v>2010</v>
      </c>
      <c r="AI1708" s="25" t="s">
        <v>90</v>
      </c>
      <c r="AJ1708" t="s">
        <v>1279</v>
      </c>
      <c r="AK1708" s="11">
        <v>4564</v>
      </c>
      <c r="AL1708" s="11">
        <v>0</v>
      </c>
      <c r="AM1708" s="11">
        <v>0</v>
      </c>
      <c r="AN1708" s="11">
        <v>0</v>
      </c>
      <c r="AO1708" s="11">
        <v>0</v>
      </c>
      <c r="AP1708" s="11">
        <v>4564</v>
      </c>
      <c r="AQ1708" s="10">
        <v>15</v>
      </c>
      <c r="AR1708" s="11">
        <f t="shared" si="372"/>
        <v>684.6</v>
      </c>
      <c r="AS1708" s="13">
        <v>44408</v>
      </c>
      <c r="AT1708" s="10">
        <f t="shared" si="373"/>
        <v>147</v>
      </c>
      <c r="AU1708" s="15"/>
      <c r="AV1708" s="11">
        <f t="shared" si="340"/>
        <v>1838.1</v>
      </c>
      <c r="AW1708" s="25" t="s">
        <v>985</v>
      </c>
      <c r="AY1708" s="16">
        <v>44408</v>
      </c>
      <c r="AZ1708" s="25" t="s">
        <v>986</v>
      </c>
      <c r="BA1708" s="25"/>
      <c r="BH1708" s="25" t="s">
        <v>1565</v>
      </c>
      <c r="BJ1708" s="25" t="s">
        <v>1566</v>
      </c>
      <c r="BK1708" s="25" t="s">
        <v>303</v>
      </c>
      <c r="BL1708" s="42">
        <v>92618</v>
      </c>
      <c r="BM1708" s="25" t="s">
        <v>84</v>
      </c>
      <c r="BR1708" s="25">
        <v>2.35</v>
      </c>
      <c r="BS1708" s="25" t="s">
        <v>728</v>
      </c>
    </row>
    <row r="1709" spans="2:71">
      <c r="B1709" s="46" t="s">
        <v>1564</v>
      </c>
      <c r="C1709" s="25" t="s">
        <v>73</v>
      </c>
      <c r="E1709" s="41">
        <v>44261</v>
      </c>
      <c r="F1709" s="41">
        <v>44261</v>
      </c>
      <c r="G1709" s="41">
        <v>44626</v>
      </c>
      <c r="H1709" s="25" t="s">
        <v>882</v>
      </c>
      <c r="J1709" s="25" t="s">
        <v>1565</v>
      </c>
      <c r="L1709" s="25" t="s">
        <v>1566</v>
      </c>
      <c r="M1709" s="25" t="s">
        <v>303</v>
      </c>
      <c r="N1709" s="42">
        <v>92618</v>
      </c>
      <c r="R1709">
        <v>1000000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H1709">
        <v>2014</v>
      </c>
      <c r="AI1709" s="25" t="s">
        <v>90</v>
      </c>
      <c r="AJ1709" t="s">
        <v>885</v>
      </c>
      <c r="AK1709" s="11">
        <v>4564</v>
      </c>
      <c r="AL1709" s="11">
        <v>0</v>
      </c>
      <c r="AM1709" s="11">
        <v>0</v>
      </c>
      <c r="AN1709" s="11">
        <v>0</v>
      </c>
      <c r="AO1709" s="11">
        <v>0</v>
      </c>
      <c r="AP1709" s="11">
        <v>4564</v>
      </c>
      <c r="AQ1709" s="10">
        <v>15</v>
      </c>
      <c r="AR1709" s="11">
        <f t="shared" si="372"/>
        <v>684.6</v>
      </c>
      <c r="AS1709" s="13">
        <v>44408</v>
      </c>
      <c r="AT1709" s="10">
        <f t="shared" si="373"/>
        <v>147</v>
      </c>
      <c r="AU1709" s="15"/>
      <c r="AV1709" s="11">
        <f t="shared" si="340"/>
        <v>1838.1</v>
      </c>
      <c r="AW1709" s="25" t="s">
        <v>985</v>
      </c>
      <c r="AY1709" s="16">
        <v>44408</v>
      </c>
      <c r="AZ1709" s="25" t="s">
        <v>986</v>
      </c>
      <c r="BA1709" s="25"/>
      <c r="BH1709" s="25" t="s">
        <v>1565</v>
      </c>
      <c r="BJ1709" s="25" t="s">
        <v>1566</v>
      </c>
      <c r="BK1709" s="25" t="s">
        <v>303</v>
      </c>
      <c r="BL1709" s="42">
        <v>92618</v>
      </c>
      <c r="BM1709" s="25" t="s">
        <v>84</v>
      </c>
      <c r="BR1709" s="25">
        <v>2.35</v>
      </c>
      <c r="BS1709" s="25" t="s">
        <v>728</v>
      </c>
    </row>
    <row r="1710" spans="2:71">
      <c r="B1710" s="46" t="s">
        <v>1564</v>
      </c>
      <c r="C1710" s="25" t="s">
        <v>73</v>
      </c>
      <c r="E1710" s="41">
        <v>44261</v>
      </c>
      <c r="F1710" s="41">
        <v>44261</v>
      </c>
      <c r="G1710" s="41">
        <v>44626</v>
      </c>
      <c r="H1710" s="25" t="s">
        <v>882</v>
      </c>
      <c r="J1710" s="25" t="s">
        <v>1565</v>
      </c>
      <c r="L1710" s="25" t="s">
        <v>1566</v>
      </c>
      <c r="M1710" s="25" t="s">
        <v>303</v>
      </c>
      <c r="N1710" s="42">
        <v>92618</v>
      </c>
      <c r="R1710">
        <v>1000000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H1710">
        <v>2013</v>
      </c>
      <c r="AI1710" s="25" t="s">
        <v>81</v>
      </c>
      <c r="AJ1710" t="s">
        <v>1469</v>
      </c>
      <c r="AK1710" s="11">
        <v>4564</v>
      </c>
      <c r="AL1710" s="11">
        <v>0</v>
      </c>
      <c r="AM1710" s="11">
        <v>0</v>
      </c>
      <c r="AN1710" s="11">
        <v>0</v>
      </c>
      <c r="AO1710" s="11">
        <v>0</v>
      </c>
      <c r="AP1710" s="11">
        <v>4564</v>
      </c>
      <c r="AQ1710" s="10">
        <v>15</v>
      </c>
      <c r="AR1710" s="11">
        <f t="shared" si="372"/>
        <v>684.6</v>
      </c>
      <c r="AS1710" s="13">
        <v>44408</v>
      </c>
      <c r="AT1710" s="10">
        <f t="shared" si="373"/>
        <v>147</v>
      </c>
      <c r="AU1710" s="15"/>
      <c r="AV1710" s="11">
        <f t="shared" si="340"/>
        <v>1838.1</v>
      </c>
      <c r="AW1710" s="25" t="s">
        <v>985</v>
      </c>
      <c r="AY1710" s="16">
        <v>44408</v>
      </c>
      <c r="AZ1710" s="25" t="s">
        <v>986</v>
      </c>
      <c r="BA1710" s="25"/>
      <c r="BH1710" s="25" t="s">
        <v>1565</v>
      </c>
      <c r="BJ1710" s="25" t="s">
        <v>1566</v>
      </c>
      <c r="BK1710" s="25" t="s">
        <v>303</v>
      </c>
      <c r="BL1710" s="42">
        <v>92618</v>
      </c>
      <c r="BM1710" s="25" t="s">
        <v>84</v>
      </c>
      <c r="BR1710" s="25">
        <v>2.35</v>
      </c>
      <c r="BS1710" s="25" t="s">
        <v>728</v>
      </c>
    </row>
    <row r="1711" spans="2:71">
      <c r="B1711" s="46" t="s">
        <v>1564</v>
      </c>
      <c r="C1711" s="25" t="s">
        <v>73</v>
      </c>
      <c r="E1711" s="41">
        <v>44261</v>
      </c>
      <c r="F1711" s="41">
        <v>44261</v>
      </c>
      <c r="G1711" s="41">
        <v>44626</v>
      </c>
      <c r="H1711" s="25" t="s">
        <v>882</v>
      </c>
      <c r="J1711" s="25" t="s">
        <v>1565</v>
      </c>
      <c r="L1711" s="25" t="s">
        <v>1566</v>
      </c>
      <c r="M1711" s="25" t="s">
        <v>303</v>
      </c>
      <c r="N1711" s="42">
        <v>92618</v>
      </c>
      <c r="R1711">
        <v>1000000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H1711">
        <v>2016</v>
      </c>
      <c r="AI1711" s="25" t="s">
        <v>90</v>
      </c>
      <c r="AJ1711" t="s">
        <v>1470</v>
      </c>
      <c r="AK1711" s="11">
        <v>4564</v>
      </c>
      <c r="AL1711" s="11">
        <v>0</v>
      </c>
      <c r="AM1711" s="11">
        <v>0</v>
      </c>
      <c r="AN1711" s="11">
        <v>0</v>
      </c>
      <c r="AO1711" s="11">
        <v>0</v>
      </c>
      <c r="AP1711" s="11">
        <v>4564</v>
      </c>
      <c r="AQ1711" s="10">
        <v>15</v>
      </c>
      <c r="AR1711" s="11">
        <f t="shared" si="372"/>
        <v>684.6</v>
      </c>
      <c r="AS1711" s="13">
        <v>44408</v>
      </c>
      <c r="AT1711" s="10">
        <f t="shared" si="373"/>
        <v>147</v>
      </c>
      <c r="AU1711" s="15"/>
      <c r="AV1711" s="11">
        <f t="shared" si="340"/>
        <v>1838.1</v>
      </c>
      <c r="AW1711" s="25" t="s">
        <v>985</v>
      </c>
      <c r="AY1711" s="16">
        <v>44408</v>
      </c>
      <c r="AZ1711" s="25" t="s">
        <v>986</v>
      </c>
      <c r="BA1711" s="25"/>
      <c r="BH1711" s="25" t="s">
        <v>1565</v>
      </c>
      <c r="BJ1711" s="25" t="s">
        <v>1566</v>
      </c>
      <c r="BK1711" s="25" t="s">
        <v>303</v>
      </c>
      <c r="BL1711" s="42">
        <v>92618</v>
      </c>
      <c r="BM1711" s="25" t="s">
        <v>84</v>
      </c>
      <c r="BR1711" s="25">
        <v>2.35</v>
      </c>
      <c r="BS1711" s="25" t="s">
        <v>728</v>
      </c>
    </row>
    <row r="1712" spans="2:71">
      <c r="B1712" s="46" t="s">
        <v>1564</v>
      </c>
      <c r="C1712" s="25" t="s">
        <v>73</v>
      </c>
      <c r="E1712" s="41">
        <v>44261</v>
      </c>
      <c r="F1712" s="41">
        <v>44261</v>
      </c>
      <c r="G1712" s="41">
        <v>44626</v>
      </c>
      <c r="H1712" s="25" t="s">
        <v>882</v>
      </c>
      <c r="J1712" s="25" t="s">
        <v>1565</v>
      </c>
      <c r="L1712" s="25" t="s">
        <v>1566</v>
      </c>
      <c r="M1712" s="25" t="s">
        <v>303</v>
      </c>
      <c r="N1712" s="42">
        <v>92618</v>
      </c>
      <c r="R1712">
        <v>1000000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H1712">
        <v>2015</v>
      </c>
      <c r="AI1712" s="25" t="s">
        <v>90</v>
      </c>
      <c r="AJ1712" t="s">
        <v>913</v>
      </c>
      <c r="AK1712" s="11">
        <v>4564</v>
      </c>
      <c r="AL1712" s="11">
        <v>0</v>
      </c>
      <c r="AM1712" s="11">
        <v>0</v>
      </c>
      <c r="AN1712" s="11">
        <v>0</v>
      </c>
      <c r="AO1712" s="11">
        <v>0</v>
      </c>
      <c r="AP1712" s="11">
        <v>4564</v>
      </c>
      <c r="AQ1712" s="10">
        <v>15</v>
      </c>
      <c r="AR1712" s="11">
        <f t="shared" si="372"/>
        <v>684.6</v>
      </c>
      <c r="AS1712" s="13">
        <v>44408</v>
      </c>
      <c r="AT1712" s="10">
        <f t="shared" si="373"/>
        <v>147</v>
      </c>
      <c r="AU1712" s="15"/>
      <c r="AV1712" s="11">
        <f t="shared" si="340"/>
        <v>1838.1</v>
      </c>
      <c r="AW1712" s="25" t="s">
        <v>985</v>
      </c>
      <c r="AY1712" s="16">
        <v>44408</v>
      </c>
      <c r="AZ1712" s="25" t="s">
        <v>986</v>
      </c>
      <c r="BA1712" s="25"/>
      <c r="BH1712" s="25" t="s">
        <v>1565</v>
      </c>
      <c r="BJ1712" s="25" t="s">
        <v>1566</v>
      </c>
      <c r="BK1712" s="25" t="s">
        <v>303</v>
      </c>
      <c r="BL1712" s="42">
        <v>92618</v>
      </c>
      <c r="BM1712" s="25" t="s">
        <v>84</v>
      </c>
      <c r="BR1712" s="25">
        <v>2.35</v>
      </c>
      <c r="BS1712" s="25" t="s">
        <v>728</v>
      </c>
    </row>
    <row r="1713" spans="2:71">
      <c r="B1713" s="46" t="s">
        <v>1564</v>
      </c>
      <c r="C1713" s="25" t="s">
        <v>73</v>
      </c>
      <c r="E1713" s="41">
        <v>44261</v>
      </c>
      <c r="F1713" s="41">
        <v>44261</v>
      </c>
      <c r="G1713" s="41">
        <v>44626</v>
      </c>
      <c r="H1713" s="25" t="s">
        <v>882</v>
      </c>
      <c r="J1713" s="25" t="s">
        <v>1565</v>
      </c>
      <c r="L1713" s="25" t="s">
        <v>1566</v>
      </c>
      <c r="M1713" s="25" t="s">
        <v>303</v>
      </c>
      <c r="N1713" s="42">
        <v>92618</v>
      </c>
      <c r="R1713">
        <v>1000000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H1713">
        <v>2012</v>
      </c>
      <c r="AI1713" s="25" t="s">
        <v>90</v>
      </c>
      <c r="AJ1713" t="s">
        <v>1399</v>
      </c>
      <c r="AK1713" s="11">
        <v>4564</v>
      </c>
      <c r="AL1713" s="11">
        <v>0</v>
      </c>
      <c r="AM1713" s="11">
        <v>0</v>
      </c>
      <c r="AN1713" s="11">
        <v>0</v>
      </c>
      <c r="AO1713" s="11">
        <v>0</v>
      </c>
      <c r="AP1713" s="11">
        <v>4564</v>
      </c>
      <c r="AQ1713" s="10">
        <v>15</v>
      </c>
      <c r="AR1713" s="11">
        <f t="shared" si="372"/>
        <v>684.6</v>
      </c>
      <c r="AS1713" s="13">
        <v>44408</v>
      </c>
      <c r="AT1713" s="10">
        <f t="shared" si="373"/>
        <v>147</v>
      </c>
      <c r="AU1713" s="15"/>
      <c r="AV1713" s="11">
        <f t="shared" si="340"/>
        <v>1838.1</v>
      </c>
      <c r="AW1713" s="25" t="s">
        <v>985</v>
      </c>
      <c r="AY1713" s="16">
        <v>44408</v>
      </c>
      <c r="AZ1713" s="25" t="s">
        <v>986</v>
      </c>
      <c r="BA1713" s="25"/>
      <c r="BH1713" s="25" t="s">
        <v>1565</v>
      </c>
      <c r="BJ1713" s="25" t="s">
        <v>1566</v>
      </c>
      <c r="BK1713" s="25" t="s">
        <v>303</v>
      </c>
      <c r="BL1713" s="42">
        <v>92618</v>
      </c>
      <c r="BM1713" s="25" t="s">
        <v>84</v>
      </c>
      <c r="BR1713" s="25">
        <v>2.35</v>
      </c>
      <c r="BS1713" s="25" t="s">
        <v>728</v>
      </c>
    </row>
    <row r="1714" spans="2:71">
      <c r="B1714" s="46" t="s">
        <v>1564</v>
      </c>
      <c r="C1714" s="25" t="s">
        <v>73</v>
      </c>
      <c r="E1714" s="41">
        <v>44261</v>
      </c>
      <c r="F1714" s="41">
        <v>44261</v>
      </c>
      <c r="G1714" s="41">
        <v>44626</v>
      </c>
      <c r="H1714" s="25" t="s">
        <v>882</v>
      </c>
      <c r="J1714" s="25" t="s">
        <v>1565</v>
      </c>
      <c r="L1714" s="25" t="s">
        <v>1566</v>
      </c>
      <c r="M1714" s="25" t="s">
        <v>303</v>
      </c>
      <c r="N1714" s="42">
        <v>92618</v>
      </c>
      <c r="R1714">
        <v>1000000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H1714">
        <v>2016</v>
      </c>
      <c r="AI1714" s="25" t="s">
        <v>90</v>
      </c>
      <c r="AJ1714" t="s">
        <v>1083</v>
      </c>
      <c r="AK1714" s="11">
        <v>4564</v>
      </c>
      <c r="AL1714" s="11">
        <v>0</v>
      </c>
      <c r="AM1714" s="11">
        <v>0</v>
      </c>
      <c r="AN1714" s="11">
        <v>0</v>
      </c>
      <c r="AO1714" s="11">
        <v>0</v>
      </c>
      <c r="AP1714" s="11">
        <v>4564</v>
      </c>
      <c r="AQ1714" s="10">
        <v>15</v>
      </c>
      <c r="AR1714" s="11">
        <f t="shared" si="372"/>
        <v>684.6</v>
      </c>
      <c r="AS1714" s="13">
        <v>44408</v>
      </c>
      <c r="AT1714" s="10">
        <f t="shared" si="373"/>
        <v>147</v>
      </c>
      <c r="AU1714" s="15"/>
      <c r="AV1714" s="11">
        <f t="shared" si="340"/>
        <v>1838.1</v>
      </c>
      <c r="AW1714" s="25" t="s">
        <v>985</v>
      </c>
      <c r="AY1714" s="16">
        <v>44408</v>
      </c>
      <c r="AZ1714" s="25" t="s">
        <v>986</v>
      </c>
      <c r="BA1714" s="25"/>
      <c r="BH1714" s="25" t="s">
        <v>1565</v>
      </c>
      <c r="BJ1714" s="25" t="s">
        <v>1566</v>
      </c>
      <c r="BK1714" s="25" t="s">
        <v>303</v>
      </c>
      <c r="BL1714" s="42">
        <v>92618</v>
      </c>
      <c r="BM1714" s="25" t="s">
        <v>84</v>
      </c>
      <c r="BR1714" s="25">
        <v>2.35</v>
      </c>
      <c r="BS1714" s="25" t="s">
        <v>728</v>
      </c>
    </row>
    <row r="1715" spans="2:71">
      <c r="B1715" s="46" t="s">
        <v>1564</v>
      </c>
      <c r="C1715" s="25" t="s">
        <v>73</v>
      </c>
      <c r="E1715" s="41">
        <v>44261</v>
      </c>
      <c r="F1715" s="41">
        <v>44261</v>
      </c>
      <c r="G1715" s="41">
        <v>44626</v>
      </c>
      <c r="H1715" s="25" t="s">
        <v>882</v>
      </c>
      <c r="J1715" s="25" t="s">
        <v>1565</v>
      </c>
      <c r="L1715" s="25" t="s">
        <v>1566</v>
      </c>
      <c r="M1715" s="25" t="s">
        <v>303</v>
      </c>
      <c r="N1715" s="42">
        <v>92618</v>
      </c>
      <c r="R1715">
        <v>1000000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H1715">
        <v>2014</v>
      </c>
      <c r="AI1715" s="25" t="s">
        <v>90</v>
      </c>
      <c r="AJ1715" t="s">
        <v>1567</v>
      </c>
      <c r="AK1715" s="11">
        <v>4564</v>
      </c>
      <c r="AL1715" s="11">
        <v>0</v>
      </c>
      <c r="AM1715" s="11">
        <v>0</v>
      </c>
      <c r="AN1715" s="11">
        <v>0</v>
      </c>
      <c r="AO1715" s="11">
        <v>0</v>
      </c>
      <c r="AP1715" s="11">
        <v>4564</v>
      </c>
      <c r="AQ1715" s="10">
        <v>15</v>
      </c>
      <c r="AR1715" s="11">
        <f t="shared" si="372"/>
        <v>684.6</v>
      </c>
      <c r="AS1715" s="13">
        <v>44408</v>
      </c>
      <c r="AT1715" s="10">
        <f t="shared" si="373"/>
        <v>147</v>
      </c>
      <c r="AU1715" s="15"/>
      <c r="AV1715" s="11">
        <f t="shared" si="340"/>
        <v>1838.1</v>
      </c>
      <c r="AW1715" s="25" t="s">
        <v>985</v>
      </c>
      <c r="AY1715" s="16">
        <v>44408</v>
      </c>
      <c r="AZ1715" s="25" t="s">
        <v>986</v>
      </c>
      <c r="BA1715" s="25"/>
      <c r="BH1715" s="25" t="s">
        <v>1565</v>
      </c>
      <c r="BJ1715" s="25" t="s">
        <v>1566</v>
      </c>
      <c r="BK1715" s="25" t="s">
        <v>303</v>
      </c>
      <c r="BL1715" s="42">
        <v>92618</v>
      </c>
      <c r="BM1715" s="25" t="s">
        <v>84</v>
      </c>
      <c r="BR1715" s="25">
        <v>2.35</v>
      </c>
      <c r="BS1715" s="25" t="s">
        <v>728</v>
      </c>
    </row>
    <row r="1716" spans="2:71">
      <c r="B1716" s="46" t="s">
        <v>1564</v>
      </c>
      <c r="C1716" s="25" t="s">
        <v>73</v>
      </c>
      <c r="E1716" s="41">
        <v>44261</v>
      </c>
      <c r="F1716" s="41">
        <v>44261</v>
      </c>
      <c r="G1716" s="41">
        <v>44626</v>
      </c>
      <c r="H1716" s="25" t="s">
        <v>882</v>
      </c>
      <c r="J1716" s="25" t="s">
        <v>1565</v>
      </c>
      <c r="L1716" s="25" t="s">
        <v>1566</v>
      </c>
      <c r="M1716" s="25" t="s">
        <v>303</v>
      </c>
      <c r="N1716" s="42">
        <v>92618</v>
      </c>
      <c r="R1716">
        <v>1000000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H1716">
        <v>2014</v>
      </c>
      <c r="AI1716" s="25" t="s">
        <v>90</v>
      </c>
      <c r="AJ1716" t="s">
        <v>1085</v>
      </c>
      <c r="AK1716" s="11">
        <v>4564</v>
      </c>
      <c r="AL1716" s="11">
        <v>0</v>
      </c>
      <c r="AM1716" s="11">
        <v>0</v>
      </c>
      <c r="AN1716" s="11">
        <v>0</v>
      </c>
      <c r="AO1716" s="11">
        <v>0</v>
      </c>
      <c r="AP1716" s="11">
        <v>4564</v>
      </c>
      <c r="AQ1716" s="10">
        <v>15</v>
      </c>
      <c r="AR1716" s="11">
        <f t="shared" si="372"/>
        <v>684.6</v>
      </c>
      <c r="AS1716" s="13">
        <v>44408</v>
      </c>
      <c r="AT1716" s="10">
        <f t="shared" si="373"/>
        <v>147</v>
      </c>
      <c r="AU1716" s="15"/>
      <c r="AV1716" s="11">
        <f t="shared" si="340"/>
        <v>1838.1</v>
      </c>
      <c r="AW1716" s="25" t="s">
        <v>985</v>
      </c>
      <c r="AY1716" s="16">
        <v>44408</v>
      </c>
      <c r="AZ1716" s="25" t="s">
        <v>986</v>
      </c>
      <c r="BA1716" s="25"/>
      <c r="BH1716" s="25" t="s">
        <v>1565</v>
      </c>
      <c r="BJ1716" s="25" t="s">
        <v>1566</v>
      </c>
      <c r="BK1716" s="25" t="s">
        <v>303</v>
      </c>
      <c r="BL1716" s="42">
        <v>92618</v>
      </c>
      <c r="BM1716" s="25" t="s">
        <v>84</v>
      </c>
      <c r="BR1716" s="25">
        <v>2.35</v>
      </c>
      <c r="BS1716" s="25" t="s">
        <v>728</v>
      </c>
    </row>
    <row r="1717" spans="2:71">
      <c r="B1717" s="46" t="s">
        <v>1564</v>
      </c>
      <c r="C1717" s="25" t="s">
        <v>73</v>
      </c>
      <c r="E1717" s="41">
        <v>44261</v>
      </c>
      <c r="F1717" s="41">
        <v>44261</v>
      </c>
      <c r="G1717" s="41">
        <v>44626</v>
      </c>
      <c r="H1717" s="25" t="s">
        <v>882</v>
      </c>
      <c r="J1717" s="25" t="s">
        <v>1565</v>
      </c>
      <c r="L1717" s="25" t="s">
        <v>1566</v>
      </c>
      <c r="M1717" s="25" t="s">
        <v>303</v>
      </c>
      <c r="N1717" s="42">
        <v>92618</v>
      </c>
      <c r="R1717">
        <v>1000000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H1717">
        <v>2014</v>
      </c>
      <c r="AI1717" s="25" t="s">
        <v>90</v>
      </c>
      <c r="AJ1717" t="s">
        <v>907</v>
      </c>
      <c r="AK1717" s="11">
        <v>4564</v>
      </c>
      <c r="AL1717" s="11">
        <v>0</v>
      </c>
      <c r="AM1717" s="11">
        <v>0</v>
      </c>
      <c r="AN1717" s="11">
        <v>0</v>
      </c>
      <c r="AO1717" s="11">
        <v>0</v>
      </c>
      <c r="AP1717" s="11">
        <v>4564</v>
      </c>
      <c r="AQ1717" s="10">
        <v>15</v>
      </c>
      <c r="AR1717" s="11">
        <f t="shared" si="372"/>
        <v>684.6</v>
      </c>
      <c r="AS1717" s="13">
        <v>44408</v>
      </c>
      <c r="AT1717" s="10">
        <f t="shared" si="373"/>
        <v>147</v>
      </c>
      <c r="AU1717" s="15"/>
      <c r="AV1717" s="11">
        <f t="shared" si="340"/>
        <v>1838.1</v>
      </c>
      <c r="AW1717" s="25" t="s">
        <v>985</v>
      </c>
      <c r="AY1717" s="16">
        <v>44408</v>
      </c>
      <c r="AZ1717" s="25" t="s">
        <v>986</v>
      </c>
      <c r="BA1717" s="25"/>
      <c r="BH1717" s="25" t="s">
        <v>1565</v>
      </c>
      <c r="BJ1717" s="25" t="s">
        <v>1566</v>
      </c>
      <c r="BK1717" s="25" t="s">
        <v>303</v>
      </c>
      <c r="BL1717" s="42">
        <v>92618</v>
      </c>
      <c r="BM1717" s="25" t="s">
        <v>84</v>
      </c>
      <c r="BR1717" s="25">
        <v>2.35</v>
      </c>
      <c r="BS1717" s="25" t="s">
        <v>728</v>
      </c>
    </row>
    <row r="1718" spans="2:71">
      <c r="B1718" s="46" t="s">
        <v>1564</v>
      </c>
      <c r="C1718" s="25" t="s">
        <v>73</v>
      </c>
      <c r="E1718" s="41">
        <v>44261</v>
      </c>
      <c r="F1718" s="41">
        <v>44261</v>
      </c>
      <c r="G1718" s="41">
        <v>44626</v>
      </c>
      <c r="H1718" s="25" t="s">
        <v>882</v>
      </c>
      <c r="J1718" s="25" t="s">
        <v>1565</v>
      </c>
      <c r="L1718" s="25" t="s">
        <v>1566</v>
      </c>
      <c r="M1718" s="25" t="s">
        <v>303</v>
      </c>
      <c r="N1718" s="42">
        <v>92618</v>
      </c>
      <c r="R1718">
        <v>1000000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H1718">
        <v>2014</v>
      </c>
      <c r="AI1718" s="25" t="s">
        <v>90</v>
      </c>
      <c r="AJ1718" t="s">
        <v>905</v>
      </c>
      <c r="AK1718" s="11">
        <v>4564</v>
      </c>
      <c r="AL1718" s="11">
        <v>0</v>
      </c>
      <c r="AM1718" s="11">
        <v>0</v>
      </c>
      <c r="AN1718" s="11">
        <v>0</v>
      </c>
      <c r="AO1718" s="11">
        <v>0</v>
      </c>
      <c r="AP1718" s="11">
        <v>4564</v>
      </c>
      <c r="AQ1718" s="10">
        <v>15</v>
      </c>
      <c r="AR1718" s="11">
        <f t="shared" si="372"/>
        <v>684.6</v>
      </c>
      <c r="AS1718" s="13">
        <v>44408</v>
      </c>
      <c r="AT1718" s="10">
        <f t="shared" si="373"/>
        <v>147</v>
      </c>
      <c r="AU1718" s="15"/>
      <c r="AV1718" s="11">
        <f t="shared" si="340"/>
        <v>1838.1</v>
      </c>
      <c r="AW1718" s="25" t="s">
        <v>985</v>
      </c>
      <c r="AY1718" s="16">
        <v>44408</v>
      </c>
      <c r="AZ1718" s="25" t="s">
        <v>986</v>
      </c>
      <c r="BA1718" s="25"/>
      <c r="BH1718" s="25" t="s">
        <v>1565</v>
      </c>
      <c r="BJ1718" s="25" t="s">
        <v>1566</v>
      </c>
      <c r="BK1718" s="25" t="s">
        <v>303</v>
      </c>
      <c r="BL1718" s="42">
        <v>92618</v>
      </c>
      <c r="BM1718" s="25" t="s">
        <v>84</v>
      </c>
      <c r="BR1718" s="25">
        <v>2.35</v>
      </c>
      <c r="BS1718" s="25" t="s">
        <v>728</v>
      </c>
    </row>
    <row r="1719" spans="2:71">
      <c r="B1719" s="46" t="s">
        <v>1564</v>
      </c>
      <c r="C1719" s="25" t="s">
        <v>73</v>
      </c>
      <c r="E1719" s="41">
        <v>44261</v>
      </c>
      <c r="F1719" s="41">
        <v>44261</v>
      </c>
      <c r="G1719" s="41">
        <v>44626</v>
      </c>
      <c r="H1719" s="25" t="s">
        <v>882</v>
      </c>
      <c r="J1719" s="25" t="s">
        <v>1565</v>
      </c>
      <c r="L1719" s="25" t="s">
        <v>1566</v>
      </c>
      <c r="M1719" s="25" t="s">
        <v>303</v>
      </c>
      <c r="N1719" s="42">
        <v>92618</v>
      </c>
      <c r="R1719">
        <v>1000000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H1719">
        <v>2014</v>
      </c>
      <c r="AI1719" s="25" t="s">
        <v>90</v>
      </c>
      <c r="AJ1719" t="s">
        <v>917</v>
      </c>
      <c r="AK1719" s="11">
        <v>4564</v>
      </c>
      <c r="AL1719" s="11">
        <v>0</v>
      </c>
      <c r="AM1719" s="11">
        <v>0</v>
      </c>
      <c r="AN1719" s="11">
        <v>0</v>
      </c>
      <c r="AO1719" s="11">
        <v>0</v>
      </c>
      <c r="AP1719" s="11">
        <v>4564</v>
      </c>
      <c r="AQ1719" s="10">
        <v>15</v>
      </c>
      <c r="AR1719" s="11">
        <f t="shared" si="372"/>
        <v>684.6</v>
      </c>
      <c r="AS1719" s="13">
        <v>44408</v>
      </c>
      <c r="AT1719" s="10">
        <f t="shared" si="373"/>
        <v>147</v>
      </c>
      <c r="AU1719" s="15"/>
      <c r="AV1719" s="11">
        <f t="shared" si="340"/>
        <v>1838.1</v>
      </c>
      <c r="AW1719" s="25" t="s">
        <v>985</v>
      </c>
      <c r="AY1719" s="16">
        <v>44408</v>
      </c>
      <c r="AZ1719" s="25" t="s">
        <v>986</v>
      </c>
      <c r="BA1719" s="25"/>
      <c r="BH1719" s="25" t="s">
        <v>1565</v>
      </c>
      <c r="BJ1719" s="25" t="s">
        <v>1566</v>
      </c>
      <c r="BK1719" s="25" t="s">
        <v>303</v>
      </c>
      <c r="BL1719" s="42">
        <v>92618</v>
      </c>
      <c r="BM1719" s="25" t="s">
        <v>84</v>
      </c>
      <c r="BR1719" s="25">
        <v>2.35</v>
      </c>
      <c r="BS1719" s="25" t="s">
        <v>728</v>
      </c>
    </row>
    <row r="1720" spans="2:71">
      <c r="B1720" s="46" t="s">
        <v>1564</v>
      </c>
      <c r="C1720" s="25" t="s">
        <v>73</v>
      </c>
      <c r="E1720" s="41">
        <v>44261</v>
      </c>
      <c r="F1720" s="41">
        <v>44261</v>
      </c>
      <c r="G1720" s="41">
        <v>44626</v>
      </c>
      <c r="H1720" s="25" t="s">
        <v>882</v>
      </c>
      <c r="J1720" s="25" t="s">
        <v>1565</v>
      </c>
      <c r="L1720" s="25" t="s">
        <v>1566</v>
      </c>
      <c r="M1720" s="25" t="s">
        <v>303</v>
      </c>
      <c r="N1720" s="42">
        <v>92618</v>
      </c>
      <c r="R1720">
        <v>1000000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H1720">
        <v>2020</v>
      </c>
      <c r="AI1720" s="25" t="s">
        <v>92</v>
      </c>
      <c r="AJ1720" t="s">
        <v>1277</v>
      </c>
      <c r="AK1720" s="11">
        <v>4564</v>
      </c>
      <c r="AL1720" s="11">
        <v>0</v>
      </c>
      <c r="AM1720" s="11">
        <v>0</v>
      </c>
      <c r="AN1720" s="11">
        <v>0</v>
      </c>
      <c r="AO1720" s="11">
        <v>0</v>
      </c>
      <c r="AP1720" s="11">
        <v>4564</v>
      </c>
      <c r="AQ1720" s="10">
        <v>15</v>
      </c>
      <c r="AR1720" s="11">
        <f t="shared" si="372"/>
        <v>684.6</v>
      </c>
      <c r="AS1720" s="13">
        <v>44408</v>
      </c>
      <c r="AT1720" s="10">
        <f t="shared" si="373"/>
        <v>147</v>
      </c>
      <c r="AU1720" s="15"/>
      <c r="AV1720" s="11">
        <f t="shared" si="340"/>
        <v>1838.1</v>
      </c>
      <c r="AW1720" s="25" t="s">
        <v>985</v>
      </c>
      <c r="AY1720" s="16">
        <v>44408</v>
      </c>
      <c r="AZ1720" s="25" t="s">
        <v>986</v>
      </c>
      <c r="BA1720" s="25"/>
      <c r="BH1720" s="25" t="s">
        <v>1565</v>
      </c>
      <c r="BJ1720" s="25" t="s">
        <v>1566</v>
      </c>
      <c r="BK1720" s="25" t="s">
        <v>303</v>
      </c>
      <c r="BL1720" s="42">
        <v>92618</v>
      </c>
      <c r="BM1720" s="25" t="s">
        <v>84</v>
      </c>
      <c r="BR1720" s="25">
        <v>2.35</v>
      </c>
      <c r="BS1720" s="25" t="s">
        <v>728</v>
      </c>
    </row>
    <row r="1721" spans="2:71">
      <c r="B1721" s="46" t="s">
        <v>1564</v>
      </c>
      <c r="C1721" s="25" t="s">
        <v>73</v>
      </c>
      <c r="E1721" s="41">
        <v>44261</v>
      </c>
      <c r="F1721" s="41">
        <v>44261</v>
      </c>
      <c r="G1721" s="41">
        <v>44626</v>
      </c>
      <c r="H1721" s="25" t="s">
        <v>882</v>
      </c>
      <c r="J1721" s="25" t="s">
        <v>1565</v>
      </c>
      <c r="L1721" s="25" t="s">
        <v>1566</v>
      </c>
      <c r="M1721" s="25" t="s">
        <v>303</v>
      </c>
      <c r="N1721" s="42">
        <v>92618</v>
      </c>
      <c r="R1721">
        <v>1000000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H1721">
        <v>2020</v>
      </c>
      <c r="AI1721" s="25" t="s">
        <v>92</v>
      </c>
      <c r="AJ1721" t="s">
        <v>1471</v>
      </c>
      <c r="AK1721" s="11">
        <v>4564</v>
      </c>
      <c r="AL1721" s="11">
        <v>0</v>
      </c>
      <c r="AM1721" s="11">
        <v>0</v>
      </c>
      <c r="AN1721" s="11">
        <v>0</v>
      </c>
      <c r="AO1721" s="11">
        <v>0</v>
      </c>
      <c r="AP1721" s="11">
        <v>4564</v>
      </c>
      <c r="AQ1721" s="10">
        <v>15</v>
      </c>
      <c r="AR1721" s="11">
        <f t="shared" si="372"/>
        <v>684.6</v>
      </c>
      <c r="AS1721" s="13">
        <v>44408</v>
      </c>
      <c r="AT1721" s="10">
        <f t="shared" si="373"/>
        <v>147</v>
      </c>
      <c r="AU1721" s="15"/>
      <c r="AV1721" s="11">
        <f t="shared" si="340"/>
        <v>1838.1</v>
      </c>
      <c r="AW1721" s="25" t="s">
        <v>985</v>
      </c>
      <c r="AY1721" s="16">
        <v>44408</v>
      </c>
      <c r="AZ1721" s="25" t="s">
        <v>986</v>
      </c>
      <c r="BA1721" s="25"/>
      <c r="BH1721" s="25" t="s">
        <v>1565</v>
      </c>
      <c r="BJ1721" s="25" t="s">
        <v>1566</v>
      </c>
      <c r="BK1721" s="25" t="s">
        <v>303</v>
      </c>
      <c r="BL1721" s="42">
        <v>92618</v>
      </c>
      <c r="BM1721" s="25" t="s">
        <v>84</v>
      </c>
      <c r="BR1721" s="25">
        <v>2.35</v>
      </c>
      <c r="BS1721" s="25" t="s">
        <v>728</v>
      </c>
    </row>
    <row r="1722" spans="2:71">
      <c r="B1722" s="46" t="s">
        <v>1564</v>
      </c>
      <c r="C1722" s="25" t="s">
        <v>73</v>
      </c>
      <c r="E1722" s="41">
        <v>44261</v>
      </c>
      <c r="F1722" s="41">
        <v>44261</v>
      </c>
      <c r="G1722" s="41">
        <v>44626</v>
      </c>
      <c r="H1722" s="25" t="s">
        <v>882</v>
      </c>
      <c r="J1722" s="25" t="s">
        <v>1565</v>
      </c>
      <c r="L1722" s="25" t="s">
        <v>1566</v>
      </c>
      <c r="M1722" s="25" t="s">
        <v>303</v>
      </c>
      <c r="N1722" s="42">
        <v>92618</v>
      </c>
      <c r="R1722">
        <v>1000000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H1722">
        <v>2013</v>
      </c>
      <c r="AI1722" s="25" t="s">
        <v>90</v>
      </c>
      <c r="AJ1722" t="s">
        <v>896</v>
      </c>
      <c r="AK1722" s="11">
        <v>4564</v>
      </c>
      <c r="AL1722" s="11">
        <v>0</v>
      </c>
      <c r="AM1722" s="11">
        <v>0</v>
      </c>
      <c r="AN1722" s="11">
        <v>0</v>
      </c>
      <c r="AO1722" s="11">
        <v>0</v>
      </c>
      <c r="AP1722" s="11">
        <v>4564</v>
      </c>
      <c r="AQ1722" s="10">
        <v>15</v>
      </c>
      <c r="AR1722" s="11">
        <f t="shared" si="372"/>
        <v>684.6</v>
      </c>
      <c r="AS1722" s="13">
        <v>44408</v>
      </c>
      <c r="AT1722" s="10">
        <f t="shared" si="373"/>
        <v>147</v>
      </c>
      <c r="AU1722" s="15"/>
      <c r="AV1722" s="11">
        <f t="shared" si="340"/>
        <v>1838.1</v>
      </c>
      <c r="AW1722" s="25" t="s">
        <v>985</v>
      </c>
      <c r="AY1722" s="16">
        <v>44408</v>
      </c>
      <c r="AZ1722" s="25" t="s">
        <v>986</v>
      </c>
      <c r="BA1722" s="25"/>
      <c r="BH1722" s="25" t="s">
        <v>1565</v>
      </c>
      <c r="BJ1722" s="25" t="s">
        <v>1566</v>
      </c>
      <c r="BK1722" s="25" t="s">
        <v>303</v>
      </c>
      <c r="BL1722" s="42">
        <v>92618</v>
      </c>
      <c r="BM1722" s="25" t="s">
        <v>84</v>
      </c>
      <c r="BR1722" s="25">
        <v>2.35</v>
      </c>
      <c r="BS1722" s="25" t="s">
        <v>728</v>
      </c>
    </row>
    <row r="1723" spans="2:71">
      <c r="B1723" s="46" t="s">
        <v>1564</v>
      </c>
      <c r="C1723" s="25" t="s">
        <v>73</v>
      </c>
      <c r="E1723" s="41">
        <v>44261</v>
      </c>
      <c r="F1723" s="41">
        <v>44261</v>
      </c>
      <c r="G1723" s="41">
        <v>44626</v>
      </c>
      <c r="H1723" s="25" t="s">
        <v>882</v>
      </c>
      <c r="J1723" s="25" t="s">
        <v>1565</v>
      </c>
      <c r="L1723" s="25" t="s">
        <v>1566</v>
      </c>
      <c r="M1723" s="25" t="s">
        <v>303</v>
      </c>
      <c r="N1723" s="42">
        <v>92618</v>
      </c>
      <c r="R1723">
        <v>1000000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H1723">
        <v>2014</v>
      </c>
      <c r="AI1723" s="25" t="s">
        <v>90</v>
      </c>
      <c r="AJ1723" t="s">
        <v>1154</v>
      </c>
      <c r="AK1723" s="11">
        <v>4564</v>
      </c>
      <c r="AL1723" s="11">
        <v>0</v>
      </c>
      <c r="AM1723" s="11">
        <v>0</v>
      </c>
      <c r="AN1723" s="11">
        <v>0</v>
      </c>
      <c r="AO1723" s="11">
        <v>0</v>
      </c>
      <c r="AP1723" s="11">
        <v>4564</v>
      </c>
      <c r="AQ1723" s="10">
        <v>15</v>
      </c>
      <c r="AR1723" s="11">
        <f t="shared" si="372"/>
        <v>684.6</v>
      </c>
      <c r="AS1723" s="13">
        <v>44408</v>
      </c>
      <c r="AT1723" s="10">
        <f t="shared" si="373"/>
        <v>147</v>
      </c>
      <c r="AU1723" s="15"/>
      <c r="AV1723" s="11">
        <f t="shared" si="340"/>
        <v>1838.1</v>
      </c>
      <c r="AW1723" s="25" t="s">
        <v>985</v>
      </c>
      <c r="AY1723" s="16">
        <v>44408</v>
      </c>
      <c r="AZ1723" s="25" t="s">
        <v>986</v>
      </c>
      <c r="BA1723" s="25"/>
      <c r="BH1723" s="25" t="s">
        <v>1565</v>
      </c>
      <c r="BJ1723" s="25" t="s">
        <v>1566</v>
      </c>
      <c r="BK1723" s="25" t="s">
        <v>303</v>
      </c>
      <c r="BL1723" s="42">
        <v>92618</v>
      </c>
      <c r="BM1723" s="25" t="s">
        <v>84</v>
      </c>
      <c r="BR1723" s="25">
        <v>2.35</v>
      </c>
      <c r="BS1723" s="25" t="s">
        <v>728</v>
      </c>
    </row>
    <row r="1724" spans="2:71">
      <c r="B1724" s="46" t="s">
        <v>1564</v>
      </c>
      <c r="C1724" s="25" t="s">
        <v>73</v>
      </c>
      <c r="E1724" s="41">
        <v>44261</v>
      </c>
      <c r="F1724" s="41">
        <v>44261</v>
      </c>
      <c r="G1724" s="41">
        <v>44626</v>
      </c>
      <c r="H1724" s="25" t="s">
        <v>882</v>
      </c>
      <c r="J1724" s="25" t="s">
        <v>1565</v>
      </c>
      <c r="L1724" s="25" t="s">
        <v>1566</v>
      </c>
      <c r="M1724" s="25" t="s">
        <v>303</v>
      </c>
      <c r="N1724" s="42">
        <v>92618</v>
      </c>
      <c r="R1724">
        <v>1000000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H1724">
        <v>2007</v>
      </c>
      <c r="AI1724" s="25" t="s">
        <v>87</v>
      </c>
      <c r="AJ1724" t="s">
        <v>1156</v>
      </c>
      <c r="AK1724" s="11">
        <v>4564</v>
      </c>
      <c r="AL1724" s="11">
        <v>0</v>
      </c>
      <c r="AM1724" s="11">
        <v>0</v>
      </c>
      <c r="AN1724" s="11">
        <v>0</v>
      </c>
      <c r="AO1724" s="11">
        <v>0</v>
      </c>
      <c r="AP1724" s="11">
        <v>4564</v>
      </c>
      <c r="AQ1724" s="10">
        <v>15</v>
      </c>
      <c r="AR1724" s="11">
        <f t="shared" si="372"/>
        <v>684.6</v>
      </c>
      <c r="AS1724" s="13">
        <v>44408</v>
      </c>
      <c r="AT1724" s="10">
        <f t="shared" si="373"/>
        <v>147</v>
      </c>
      <c r="AU1724" s="15"/>
      <c r="AV1724" s="11">
        <f t="shared" si="340"/>
        <v>1838.1</v>
      </c>
      <c r="AW1724" s="25" t="s">
        <v>985</v>
      </c>
      <c r="AY1724" s="16">
        <v>44408</v>
      </c>
      <c r="AZ1724" s="25" t="s">
        <v>986</v>
      </c>
      <c r="BA1724" s="25"/>
      <c r="BH1724" s="25" t="s">
        <v>1565</v>
      </c>
      <c r="BJ1724" s="25" t="s">
        <v>1566</v>
      </c>
      <c r="BK1724" s="25" t="s">
        <v>303</v>
      </c>
      <c r="BL1724" s="42">
        <v>92618</v>
      </c>
      <c r="BM1724" s="25" t="s">
        <v>84</v>
      </c>
      <c r="BR1724" s="25">
        <v>2.35</v>
      </c>
      <c r="BS1724" s="25" t="s">
        <v>728</v>
      </c>
    </row>
    <row r="1725" spans="2:71">
      <c r="B1725" s="53" t="s">
        <v>1564</v>
      </c>
      <c r="C1725" s="25" t="s">
        <v>96</v>
      </c>
      <c r="D1725">
        <v>6</v>
      </c>
      <c r="E1725" s="41">
        <v>44408</v>
      </c>
      <c r="F1725" s="41">
        <v>44261</v>
      </c>
      <c r="G1725" s="41">
        <v>44626</v>
      </c>
      <c r="H1725" s="25" t="s">
        <v>882</v>
      </c>
      <c r="J1725" s="25" t="s">
        <v>1565</v>
      </c>
      <c r="L1725" s="25" t="s">
        <v>1566</v>
      </c>
      <c r="M1725" s="25" t="s">
        <v>303</v>
      </c>
      <c r="N1725" s="42">
        <v>92618</v>
      </c>
      <c r="R1725">
        <v>1000000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H1725">
        <v>2014</v>
      </c>
      <c r="AI1725" s="25" t="s">
        <v>90</v>
      </c>
      <c r="AJ1725" t="s">
        <v>905</v>
      </c>
      <c r="AK1725" s="11">
        <v>-1538</v>
      </c>
      <c r="AL1725" s="11">
        <v>0</v>
      </c>
      <c r="AM1725" s="11">
        <v>0</v>
      </c>
      <c r="AN1725" s="11">
        <v>0</v>
      </c>
      <c r="AO1725" s="11">
        <v>0</v>
      </c>
      <c r="AP1725" s="11">
        <v>-1538</v>
      </c>
      <c r="AQ1725" s="10">
        <v>15</v>
      </c>
      <c r="AR1725" s="11">
        <f t="shared" ref="AR1725:AR1734" si="374">AP1725*AQ1725%</f>
        <v>-230.7</v>
      </c>
      <c r="AS1725" s="13">
        <v>44408</v>
      </c>
      <c r="AT1725" s="10">
        <f t="shared" ref="AT1725:AT1734" si="375">AS1725-E1725</f>
        <v>0</v>
      </c>
      <c r="AU1725" s="15"/>
      <c r="AV1725" s="11">
        <f t="shared" ref="AV1725:AV1734" si="376">ROUND(AP1725/365*AT1725,2)</f>
        <v>0</v>
      </c>
      <c r="AW1725" s="25" t="s">
        <v>985</v>
      </c>
      <c r="AY1725" s="16">
        <v>44408</v>
      </c>
      <c r="AZ1725" s="25" t="s">
        <v>986</v>
      </c>
      <c r="BA1725" s="25"/>
      <c r="BH1725" s="25" t="s">
        <v>1565</v>
      </c>
      <c r="BJ1725" s="25" t="s">
        <v>1566</v>
      </c>
      <c r="BK1725" s="25" t="s">
        <v>303</v>
      </c>
      <c r="BL1725" s="42">
        <v>92618</v>
      </c>
      <c r="BM1725" s="25" t="s">
        <v>84</v>
      </c>
      <c r="BR1725" s="25">
        <v>2.35</v>
      </c>
      <c r="BS1725" s="25" t="s">
        <v>728</v>
      </c>
    </row>
    <row r="1726" spans="2:71">
      <c r="B1726" s="53" t="s">
        <v>1564</v>
      </c>
      <c r="C1726" s="25" t="s">
        <v>96</v>
      </c>
      <c r="D1726">
        <v>6</v>
      </c>
      <c r="E1726" s="41">
        <v>44408</v>
      </c>
      <c r="F1726" s="41">
        <v>44261</v>
      </c>
      <c r="G1726" s="41">
        <v>44626</v>
      </c>
      <c r="H1726" s="25" t="s">
        <v>882</v>
      </c>
      <c r="J1726" s="25" t="s">
        <v>1565</v>
      </c>
      <c r="L1726" s="25" t="s">
        <v>1566</v>
      </c>
      <c r="M1726" s="25" t="s">
        <v>303</v>
      </c>
      <c r="N1726" s="42">
        <v>92618</v>
      </c>
      <c r="R1726">
        <v>1000000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H1726">
        <v>2020</v>
      </c>
      <c r="AI1726" s="25" t="s">
        <v>135</v>
      </c>
      <c r="AJ1726" t="s">
        <v>1467</v>
      </c>
      <c r="AK1726" s="11">
        <v>1538</v>
      </c>
      <c r="AL1726" s="11">
        <v>0</v>
      </c>
      <c r="AM1726" s="11">
        <v>0</v>
      </c>
      <c r="AN1726" s="11">
        <v>0</v>
      </c>
      <c r="AO1726" s="11">
        <v>0</v>
      </c>
      <c r="AP1726" s="11">
        <v>1538</v>
      </c>
      <c r="AQ1726" s="10">
        <v>15</v>
      </c>
      <c r="AR1726" s="11">
        <f t="shared" si="374"/>
        <v>230.7</v>
      </c>
      <c r="AS1726" s="13">
        <v>44408</v>
      </c>
      <c r="AT1726" s="10">
        <f t="shared" si="375"/>
        <v>0</v>
      </c>
      <c r="AU1726" s="15"/>
      <c r="AV1726" s="11">
        <f t="shared" si="376"/>
        <v>0</v>
      </c>
      <c r="AW1726" s="25" t="s">
        <v>985</v>
      </c>
      <c r="AY1726" s="16">
        <v>44408</v>
      </c>
      <c r="AZ1726" s="25" t="s">
        <v>986</v>
      </c>
      <c r="BA1726" s="25"/>
      <c r="BH1726" s="25" t="s">
        <v>1565</v>
      </c>
      <c r="BJ1726" s="25" t="s">
        <v>1566</v>
      </c>
      <c r="BK1726" s="25" t="s">
        <v>303</v>
      </c>
      <c r="BL1726" s="42">
        <v>92618</v>
      </c>
      <c r="BM1726" s="25" t="s">
        <v>84</v>
      </c>
      <c r="BR1726" s="25">
        <v>2.35</v>
      </c>
      <c r="BS1726" s="25" t="s">
        <v>728</v>
      </c>
    </row>
    <row r="1727" spans="2:71">
      <c r="B1727" s="53" t="s">
        <v>1564</v>
      </c>
      <c r="C1727" s="25" t="s">
        <v>96</v>
      </c>
      <c r="D1727">
        <v>6</v>
      </c>
      <c r="E1727" s="41">
        <v>44408</v>
      </c>
      <c r="F1727" s="41">
        <v>44261</v>
      </c>
      <c r="G1727" s="41">
        <v>44626</v>
      </c>
      <c r="H1727" s="25" t="s">
        <v>882</v>
      </c>
      <c r="J1727" s="25" t="s">
        <v>1565</v>
      </c>
      <c r="L1727" s="25" t="s">
        <v>1566</v>
      </c>
      <c r="M1727" s="25" t="s">
        <v>303</v>
      </c>
      <c r="N1727" s="42">
        <v>92618</v>
      </c>
      <c r="R1727">
        <v>1000000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H1727">
        <v>2016</v>
      </c>
      <c r="AI1727" s="25" t="s">
        <v>90</v>
      </c>
      <c r="AJ1727" t="s">
        <v>1470</v>
      </c>
      <c r="AK1727" s="11">
        <v>-1538</v>
      </c>
      <c r="AL1727" s="11">
        <v>0</v>
      </c>
      <c r="AM1727" s="11">
        <v>0</v>
      </c>
      <c r="AN1727" s="11">
        <v>0</v>
      </c>
      <c r="AO1727" s="11">
        <v>0</v>
      </c>
      <c r="AP1727" s="11">
        <v>-1538</v>
      </c>
      <c r="AQ1727" s="10">
        <v>15</v>
      </c>
      <c r="AR1727" s="11">
        <f t="shared" si="374"/>
        <v>-230.7</v>
      </c>
      <c r="AS1727" s="13">
        <v>44408</v>
      </c>
      <c r="AT1727" s="10">
        <f t="shared" si="375"/>
        <v>0</v>
      </c>
      <c r="AU1727" s="15"/>
      <c r="AV1727" s="11">
        <f t="shared" si="376"/>
        <v>0</v>
      </c>
      <c r="AW1727" s="25" t="s">
        <v>985</v>
      </c>
      <c r="AY1727" s="16">
        <v>44408</v>
      </c>
      <c r="AZ1727" s="25" t="s">
        <v>986</v>
      </c>
      <c r="BA1727" s="25"/>
      <c r="BH1727" s="25" t="s">
        <v>1565</v>
      </c>
      <c r="BJ1727" s="25" t="s">
        <v>1566</v>
      </c>
      <c r="BK1727" s="25" t="s">
        <v>303</v>
      </c>
      <c r="BL1727" s="42">
        <v>92618</v>
      </c>
      <c r="BM1727" s="25" t="s">
        <v>84</v>
      </c>
      <c r="BR1727" s="25">
        <v>2.35</v>
      </c>
      <c r="BS1727" s="25" t="s">
        <v>728</v>
      </c>
    </row>
    <row r="1728" spans="2:71">
      <c r="B1728" s="53" t="s">
        <v>1564</v>
      </c>
      <c r="C1728" s="25" t="s">
        <v>96</v>
      </c>
      <c r="D1728">
        <v>6</v>
      </c>
      <c r="E1728" s="41">
        <v>44408</v>
      </c>
      <c r="F1728" s="41">
        <v>44261</v>
      </c>
      <c r="G1728" s="41">
        <v>44626</v>
      </c>
      <c r="H1728" s="25" t="s">
        <v>882</v>
      </c>
      <c r="J1728" s="25" t="s">
        <v>1565</v>
      </c>
      <c r="L1728" s="25" t="s">
        <v>1566</v>
      </c>
      <c r="M1728" s="25" t="s">
        <v>303</v>
      </c>
      <c r="N1728" s="42">
        <v>92618</v>
      </c>
      <c r="R1728">
        <v>1000000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H1728">
        <v>2015</v>
      </c>
      <c r="AI1728" s="25" t="s">
        <v>110</v>
      </c>
      <c r="AJ1728" t="s">
        <v>1909</v>
      </c>
      <c r="AK1728" s="11">
        <v>1538</v>
      </c>
      <c r="AL1728" s="11">
        <v>0</v>
      </c>
      <c r="AM1728" s="11">
        <v>0</v>
      </c>
      <c r="AN1728" s="11">
        <v>0</v>
      </c>
      <c r="AO1728" s="11">
        <v>0</v>
      </c>
      <c r="AP1728" s="11">
        <v>1538</v>
      </c>
      <c r="AQ1728" s="10">
        <v>15</v>
      </c>
      <c r="AR1728" s="11">
        <f t="shared" si="374"/>
        <v>230.7</v>
      </c>
      <c r="AS1728" s="13">
        <v>44408</v>
      </c>
      <c r="AT1728" s="10">
        <f t="shared" si="375"/>
        <v>0</v>
      </c>
      <c r="AU1728" s="15"/>
      <c r="AV1728" s="11">
        <f t="shared" si="376"/>
        <v>0</v>
      </c>
      <c r="AW1728" s="25" t="s">
        <v>985</v>
      </c>
      <c r="AY1728" s="16">
        <v>44408</v>
      </c>
      <c r="AZ1728" s="25" t="s">
        <v>986</v>
      </c>
      <c r="BA1728" s="25"/>
      <c r="BH1728" s="25" t="s">
        <v>1565</v>
      </c>
      <c r="BJ1728" s="25" t="s">
        <v>1566</v>
      </c>
      <c r="BK1728" s="25" t="s">
        <v>303</v>
      </c>
      <c r="BL1728" s="42">
        <v>92618</v>
      </c>
      <c r="BM1728" s="25" t="s">
        <v>84</v>
      </c>
      <c r="BR1728" s="25">
        <v>2.35</v>
      </c>
      <c r="BS1728" s="25" t="s">
        <v>728</v>
      </c>
    </row>
    <row r="1729" spans="2:71">
      <c r="B1729" s="53" t="s">
        <v>1564</v>
      </c>
      <c r="C1729" s="25" t="s">
        <v>96</v>
      </c>
      <c r="D1729">
        <v>6</v>
      </c>
      <c r="E1729" s="41">
        <v>44408</v>
      </c>
      <c r="F1729" s="41">
        <v>44261</v>
      </c>
      <c r="G1729" s="41">
        <v>44626</v>
      </c>
      <c r="H1729" s="25" t="s">
        <v>882</v>
      </c>
      <c r="J1729" s="25" t="s">
        <v>1565</v>
      </c>
      <c r="L1729" s="25" t="s">
        <v>1566</v>
      </c>
      <c r="M1729" s="25" t="s">
        <v>303</v>
      </c>
      <c r="N1729" s="42">
        <v>92618</v>
      </c>
      <c r="R1729">
        <v>1000000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H1729">
        <v>2007</v>
      </c>
      <c r="AI1729" s="25" t="s">
        <v>87</v>
      </c>
      <c r="AJ1729" t="s">
        <v>1156</v>
      </c>
      <c r="AK1729" s="11">
        <v>-1538</v>
      </c>
      <c r="AL1729" s="11">
        <v>0</v>
      </c>
      <c r="AM1729" s="11">
        <v>0</v>
      </c>
      <c r="AN1729" s="11">
        <v>0</v>
      </c>
      <c r="AO1729" s="11">
        <v>0</v>
      </c>
      <c r="AP1729" s="11">
        <v>-1538</v>
      </c>
      <c r="AQ1729" s="10">
        <v>15</v>
      </c>
      <c r="AR1729" s="11">
        <f t="shared" si="374"/>
        <v>-230.7</v>
      </c>
      <c r="AS1729" s="13">
        <v>44408</v>
      </c>
      <c r="AT1729" s="10">
        <f t="shared" si="375"/>
        <v>0</v>
      </c>
      <c r="AU1729" s="15"/>
      <c r="AV1729" s="11">
        <f t="shared" si="376"/>
        <v>0</v>
      </c>
      <c r="AW1729" s="25" t="s">
        <v>985</v>
      </c>
      <c r="AY1729" s="16">
        <v>44408</v>
      </c>
      <c r="AZ1729" s="25" t="s">
        <v>986</v>
      </c>
      <c r="BA1729" s="25"/>
      <c r="BH1729" s="25" t="s">
        <v>1565</v>
      </c>
      <c r="BJ1729" s="25" t="s">
        <v>1566</v>
      </c>
      <c r="BK1729" s="25" t="s">
        <v>303</v>
      </c>
      <c r="BL1729" s="42">
        <v>92618</v>
      </c>
      <c r="BM1729" s="25" t="s">
        <v>84</v>
      </c>
      <c r="BR1729" s="25">
        <v>2.35</v>
      </c>
      <c r="BS1729" s="25" t="s">
        <v>728</v>
      </c>
    </row>
    <row r="1730" spans="2:71">
      <c r="B1730" s="53" t="s">
        <v>1564</v>
      </c>
      <c r="C1730" s="25" t="s">
        <v>96</v>
      </c>
      <c r="D1730">
        <v>6</v>
      </c>
      <c r="E1730" s="41">
        <v>44408</v>
      </c>
      <c r="F1730" s="41">
        <v>44261</v>
      </c>
      <c r="G1730" s="41">
        <v>44626</v>
      </c>
      <c r="H1730" s="25" t="s">
        <v>882</v>
      </c>
      <c r="J1730" s="25" t="s">
        <v>1565</v>
      </c>
      <c r="L1730" s="25" t="s">
        <v>1566</v>
      </c>
      <c r="M1730" s="25" t="s">
        <v>303</v>
      </c>
      <c r="N1730" s="42">
        <v>92618</v>
      </c>
      <c r="R1730">
        <v>1000000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H1730">
        <v>2014</v>
      </c>
      <c r="AI1730" s="25" t="s">
        <v>90</v>
      </c>
      <c r="AJ1730" t="s">
        <v>908</v>
      </c>
      <c r="AK1730" s="11">
        <v>1538</v>
      </c>
      <c r="AL1730" s="11">
        <v>0</v>
      </c>
      <c r="AM1730" s="11">
        <v>0</v>
      </c>
      <c r="AN1730" s="11">
        <v>0</v>
      </c>
      <c r="AO1730" s="11">
        <v>0</v>
      </c>
      <c r="AP1730" s="11">
        <v>1538</v>
      </c>
      <c r="AQ1730" s="10">
        <v>15</v>
      </c>
      <c r="AR1730" s="11">
        <f t="shared" si="374"/>
        <v>230.7</v>
      </c>
      <c r="AS1730" s="13">
        <v>44408</v>
      </c>
      <c r="AT1730" s="10">
        <f t="shared" si="375"/>
        <v>0</v>
      </c>
      <c r="AU1730" s="15"/>
      <c r="AV1730" s="11">
        <f t="shared" si="376"/>
        <v>0</v>
      </c>
      <c r="AW1730" s="25" t="s">
        <v>985</v>
      </c>
      <c r="AY1730" s="16">
        <v>44408</v>
      </c>
      <c r="AZ1730" s="25" t="s">
        <v>986</v>
      </c>
      <c r="BA1730" s="25"/>
      <c r="BH1730" s="25" t="s">
        <v>1565</v>
      </c>
      <c r="BJ1730" s="25" t="s">
        <v>1566</v>
      </c>
      <c r="BK1730" s="25" t="s">
        <v>303</v>
      </c>
      <c r="BL1730" s="42">
        <v>92618</v>
      </c>
      <c r="BM1730" s="25" t="s">
        <v>84</v>
      </c>
      <c r="BR1730" s="25">
        <v>2.35</v>
      </c>
      <c r="BS1730" s="25" t="s">
        <v>728</v>
      </c>
    </row>
    <row r="1731" spans="2:71">
      <c r="B1731" s="53" t="s">
        <v>1564</v>
      </c>
      <c r="C1731" s="25" t="s">
        <v>96</v>
      </c>
      <c r="D1731">
        <v>6</v>
      </c>
      <c r="E1731" s="41">
        <v>44408</v>
      </c>
      <c r="F1731" s="41">
        <v>44261</v>
      </c>
      <c r="G1731" s="41">
        <v>44626</v>
      </c>
      <c r="H1731" s="25" t="s">
        <v>882</v>
      </c>
      <c r="J1731" s="25" t="s">
        <v>1565</v>
      </c>
      <c r="L1731" s="25" t="s">
        <v>1566</v>
      </c>
      <c r="M1731" s="25" t="s">
        <v>303</v>
      </c>
      <c r="N1731" s="42">
        <v>92618</v>
      </c>
      <c r="R1731">
        <v>1000000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H1731">
        <v>2014</v>
      </c>
      <c r="AI1731" s="25" t="s">
        <v>90</v>
      </c>
      <c r="AJ1731" t="s">
        <v>1154</v>
      </c>
      <c r="AK1731" s="11">
        <v>-1538</v>
      </c>
      <c r="AL1731" s="11">
        <v>0</v>
      </c>
      <c r="AM1731" s="11">
        <v>0</v>
      </c>
      <c r="AN1731" s="11">
        <v>0</v>
      </c>
      <c r="AO1731" s="11">
        <v>0</v>
      </c>
      <c r="AP1731" s="11">
        <v>-1538</v>
      </c>
      <c r="AQ1731" s="10">
        <v>15</v>
      </c>
      <c r="AR1731" s="11">
        <f t="shared" si="374"/>
        <v>-230.7</v>
      </c>
      <c r="AS1731" s="13">
        <v>44408</v>
      </c>
      <c r="AT1731" s="10">
        <f t="shared" si="375"/>
        <v>0</v>
      </c>
      <c r="AU1731" s="15"/>
      <c r="AV1731" s="11">
        <f t="shared" si="376"/>
        <v>0</v>
      </c>
      <c r="AW1731" s="25" t="s">
        <v>985</v>
      </c>
      <c r="AY1731" s="16">
        <v>44408</v>
      </c>
      <c r="AZ1731" s="25" t="s">
        <v>986</v>
      </c>
      <c r="BA1731" s="25"/>
      <c r="BH1731" s="25" t="s">
        <v>1565</v>
      </c>
      <c r="BJ1731" s="25" t="s">
        <v>1566</v>
      </c>
      <c r="BK1731" s="25" t="s">
        <v>303</v>
      </c>
      <c r="BL1731" s="42">
        <v>92618</v>
      </c>
      <c r="BM1731" s="25" t="s">
        <v>84</v>
      </c>
      <c r="BR1731" s="25">
        <v>2.35</v>
      </c>
      <c r="BS1731" s="25" t="s">
        <v>728</v>
      </c>
    </row>
    <row r="1732" spans="2:71">
      <c r="B1732" s="53" t="s">
        <v>1564</v>
      </c>
      <c r="C1732" s="25" t="s">
        <v>96</v>
      </c>
      <c r="D1732">
        <v>6</v>
      </c>
      <c r="E1732" s="41">
        <v>44408</v>
      </c>
      <c r="F1732" s="41">
        <v>44261</v>
      </c>
      <c r="G1732" s="41">
        <v>44626</v>
      </c>
      <c r="H1732" s="25" t="s">
        <v>882</v>
      </c>
      <c r="J1732" s="25" t="s">
        <v>1565</v>
      </c>
      <c r="L1732" s="25" t="s">
        <v>1566</v>
      </c>
      <c r="M1732" s="25" t="s">
        <v>303</v>
      </c>
      <c r="N1732" s="42">
        <v>92618</v>
      </c>
      <c r="R1732">
        <v>1000000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H1732">
        <v>2013</v>
      </c>
      <c r="AI1732" s="25" t="s">
        <v>90</v>
      </c>
      <c r="AJ1732" t="s">
        <v>909</v>
      </c>
      <c r="AK1732" s="11">
        <v>1538</v>
      </c>
      <c r="AL1732" s="11">
        <v>0</v>
      </c>
      <c r="AM1732" s="11">
        <v>0</v>
      </c>
      <c r="AN1732" s="11">
        <v>0</v>
      </c>
      <c r="AO1732" s="11">
        <v>0</v>
      </c>
      <c r="AP1732" s="11">
        <v>1538</v>
      </c>
      <c r="AQ1732" s="10">
        <v>15</v>
      </c>
      <c r="AR1732" s="11">
        <f t="shared" si="374"/>
        <v>230.7</v>
      </c>
      <c r="AS1732" s="13">
        <v>44408</v>
      </c>
      <c r="AT1732" s="10">
        <f t="shared" si="375"/>
        <v>0</v>
      </c>
      <c r="AU1732" s="15"/>
      <c r="AV1732" s="11">
        <f t="shared" si="376"/>
        <v>0</v>
      </c>
      <c r="AW1732" s="25" t="s">
        <v>985</v>
      </c>
      <c r="AY1732" s="16">
        <v>44408</v>
      </c>
      <c r="AZ1732" s="25" t="s">
        <v>986</v>
      </c>
      <c r="BA1732" s="25"/>
      <c r="BH1732" s="25" t="s">
        <v>1565</v>
      </c>
      <c r="BJ1732" s="25" t="s">
        <v>1566</v>
      </c>
      <c r="BK1732" s="25" t="s">
        <v>303</v>
      </c>
      <c r="BL1732" s="42">
        <v>92618</v>
      </c>
      <c r="BM1732" s="25" t="s">
        <v>84</v>
      </c>
      <c r="BR1732" s="25">
        <v>2.35</v>
      </c>
      <c r="BS1732" s="25" t="s">
        <v>728</v>
      </c>
    </row>
    <row r="1733" spans="2:71">
      <c r="B1733" s="53" t="s">
        <v>1564</v>
      </c>
      <c r="C1733" s="25" t="s">
        <v>96</v>
      </c>
      <c r="D1733">
        <v>6</v>
      </c>
      <c r="E1733" s="41">
        <v>44408</v>
      </c>
      <c r="F1733" s="41">
        <v>44261</v>
      </c>
      <c r="G1733" s="41">
        <v>44626</v>
      </c>
      <c r="H1733" s="25" t="s">
        <v>882</v>
      </c>
      <c r="J1733" s="25" t="s">
        <v>1565</v>
      </c>
      <c r="L1733" s="25" t="s">
        <v>1566</v>
      </c>
      <c r="M1733" s="25" t="s">
        <v>303</v>
      </c>
      <c r="N1733" s="42">
        <v>92618</v>
      </c>
      <c r="R1733">
        <v>1000000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H1733">
        <v>2020</v>
      </c>
      <c r="AI1733" s="25" t="s">
        <v>90</v>
      </c>
      <c r="AJ1733" t="s">
        <v>1277</v>
      </c>
      <c r="AK1733" s="11">
        <v>-1538</v>
      </c>
      <c r="AL1733" s="11">
        <v>0</v>
      </c>
      <c r="AM1733" s="11">
        <v>0</v>
      </c>
      <c r="AN1733" s="11">
        <v>0</v>
      </c>
      <c r="AO1733" s="11">
        <v>0</v>
      </c>
      <c r="AP1733" s="11">
        <v>-1538</v>
      </c>
      <c r="AQ1733" s="10">
        <v>15</v>
      </c>
      <c r="AR1733" s="11">
        <f t="shared" si="374"/>
        <v>-230.7</v>
      </c>
      <c r="AS1733" s="13">
        <v>44408</v>
      </c>
      <c r="AT1733" s="10">
        <f t="shared" si="375"/>
        <v>0</v>
      </c>
      <c r="AU1733" s="15"/>
      <c r="AV1733" s="11">
        <f t="shared" si="376"/>
        <v>0</v>
      </c>
      <c r="AW1733" s="25" t="s">
        <v>985</v>
      </c>
      <c r="AY1733" s="16">
        <v>44408</v>
      </c>
      <c r="AZ1733" s="25" t="s">
        <v>986</v>
      </c>
      <c r="BA1733" s="25"/>
      <c r="BH1733" s="25" t="s">
        <v>1565</v>
      </c>
      <c r="BJ1733" s="25" t="s">
        <v>1566</v>
      </c>
      <c r="BK1733" s="25" t="s">
        <v>303</v>
      </c>
      <c r="BL1733" s="42">
        <v>92618</v>
      </c>
      <c r="BM1733" s="25" t="s">
        <v>84</v>
      </c>
      <c r="BR1733" s="25">
        <v>2.35</v>
      </c>
      <c r="BS1733" s="25" t="s">
        <v>728</v>
      </c>
    </row>
    <row r="1734" spans="2:71">
      <c r="B1734" s="53" t="s">
        <v>1564</v>
      </c>
      <c r="C1734" s="25" t="s">
        <v>96</v>
      </c>
      <c r="D1734">
        <v>6</v>
      </c>
      <c r="E1734" s="41">
        <v>44408</v>
      </c>
      <c r="F1734" s="41">
        <v>44261</v>
      </c>
      <c r="G1734" s="41">
        <v>44626</v>
      </c>
      <c r="H1734" s="25" t="s">
        <v>882</v>
      </c>
      <c r="J1734" s="25" t="s">
        <v>1565</v>
      </c>
      <c r="L1734" s="25" t="s">
        <v>1566</v>
      </c>
      <c r="M1734" s="25" t="s">
        <v>303</v>
      </c>
      <c r="N1734" s="42">
        <v>92618</v>
      </c>
      <c r="R1734">
        <v>1000000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H1734">
        <v>2015</v>
      </c>
      <c r="AI1734" s="25" t="s">
        <v>90</v>
      </c>
      <c r="AJ1734" t="s">
        <v>903</v>
      </c>
      <c r="AK1734" s="11">
        <v>1538</v>
      </c>
      <c r="AL1734" s="11">
        <v>0</v>
      </c>
      <c r="AM1734" s="11">
        <v>0</v>
      </c>
      <c r="AN1734" s="11">
        <v>0</v>
      </c>
      <c r="AO1734" s="11">
        <v>0</v>
      </c>
      <c r="AP1734" s="11">
        <v>1538</v>
      </c>
      <c r="AQ1734" s="10">
        <v>15</v>
      </c>
      <c r="AR1734" s="11">
        <f t="shared" si="374"/>
        <v>230.7</v>
      </c>
      <c r="AS1734" s="13">
        <v>44408</v>
      </c>
      <c r="AT1734" s="10">
        <f t="shared" si="375"/>
        <v>0</v>
      </c>
      <c r="AU1734" s="15"/>
      <c r="AV1734" s="11">
        <f t="shared" si="376"/>
        <v>0</v>
      </c>
      <c r="AW1734" s="25" t="s">
        <v>985</v>
      </c>
      <c r="AY1734" s="16">
        <v>44408</v>
      </c>
      <c r="AZ1734" s="25" t="s">
        <v>986</v>
      </c>
      <c r="BA1734" s="25"/>
      <c r="BH1734" s="25" t="s">
        <v>1565</v>
      </c>
      <c r="BJ1734" s="25" t="s">
        <v>1566</v>
      </c>
      <c r="BK1734" s="25" t="s">
        <v>303</v>
      </c>
      <c r="BL1734" s="42">
        <v>92618</v>
      </c>
      <c r="BM1734" s="25" t="s">
        <v>84</v>
      </c>
      <c r="BR1734" s="25">
        <v>2.35</v>
      </c>
      <c r="BS1734" s="25" t="s">
        <v>728</v>
      </c>
    </row>
    <row r="1735" spans="2:71">
      <c r="B1735" s="46" t="s">
        <v>1568</v>
      </c>
      <c r="C1735" s="25" t="s">
        <v>73</v>
      </c>
      <c r="E1735" s="41">
        <v>44267</v>
      </c>
      <c r="F1735" s="41">
        <v>44267</v>
      </c>
      <c r="G1735" s="41">
        <v>44632</v>
      </c>
      <c r="H1735" s="25" t="s">
        <v>1569</v>
      </c>
      <c r="J1735" s="25" t="s">
        <v>1570</v>
      </c>
      <c r="L1735" s="25" t="s">
        <v>1571</v>
      </c>
      <c r="M1735" s="25" t="s">
        <v>923</v>
      </c>
      <c r="N1735" s="42" t="s">
        <v>1572</v>
      </c>
      <c r="R1735">
        <v>1000000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15000</v>
      </c>
      <c r="AA1735">
        <v>30000</v>
      </c>
      <c r="AB1735">
        <v>5000</v>
      </c>
      <c r="AC1735">
        <v>0</v>
      </c>
      <c r="AD1735">
        <v>15000</v>
      </c>
      <c r="AE1735">
        <v>30000</v>
      </c>
      <c r="AF1735">
        <v>5000</v>
      </c>
      <c r="AH1735">
        <v>2018</v>
      </c>
      <c r="AI1735" s="25" t="s">
        <v>135</v>
      </c>
      <c r="AJ1735" t="s">
        <v>1573</v>
      </c>
      <c r="AK1735" s="11">
        <v>8478</v>
      </c>
      <c r="AL1735" s="11">
        <v>0</v>
      </c>
      <c r="AM1735" s="11">
        <v>11</v>
      </c>
      <c r="AN1735" s="11">
        <v>11</v>
      </c>
      <c r="AO1735" s="11">
        <v>0</v>
      </c>
      <c r="AP1735" s="11">
        <v>8500</v>
      </c>
      <c r="AQ1735" s="10">
        <v>15</v>
      </c>
      <c r="AR1735" s="11">
        <f t="shared" ref="AR1735" si="377">AP1735*AQ1735%</f>
        <v>1275</v>
      </c>
      <c r="AS1735" s="13">
        <v>44408</v>
      </c>
      <c r="AT1735" s="10">
        <f t="shared" ref="AT1735" si="378">AS1735-E1735</f>
        <v>141</v>
      </c>
      <c r="AU1735" s="15"/>
      <c r="AV1735" s="11">
        <f t="shared" ref="AV1735:AV1805" si="379">ROUND(AP1735/365*AT1735,2)</f>
        <v>3283.56</v>
      </c>
      <c r="AW1735" s="25" t="s">
        <v>985</v>
      </c>
      <c r="AY1735" s="16">
        <v>44408</v>
      </c>
      <c r="AZ1735" s="25" t="s">
        <v>986</v>
      </c>
      <c r="BA1735" s="25"/>
      <c r="BH1735" s="25" t="s">
        <v>1570</v>
      </c>
      <c r="BJ1735" s="25" t="s">
        <v>1571</v>
      </c>
      <c r="BK1735" s="25" t="s">
        <v>923</v>
      </c>
      <c r="BL1735" s="42" t="s">
        <v>1572</v>
      </c>
      <c r="BM1735" s="25" t="s">
        <v>84</v>
      </c>
      <c r="BR1735" s="25">
        <v>5</v>
      </c>
      <c r="BS1735" s="25" t="s">
        <v>728</v>
      </c>
    </row>
    <row r="1736" spans="2:71">
      <c r="B1736" s="46" t="s">
        <v>1568</v>
      </c>
      <c r="C1736" s="25" t="s">
        <v>73</v>
      </c>
      <c r="E1736" s="41">
        <v>44267</v>
      </c>
      <c r="F1736" s="41">
        <v>44267</v>
      </c>
      <c r="G1736" s="41">
        <v>44632</v>
      </c>
      <c r="H1736" s="25" t="s">
        <v>1569</v>
      </c>
      <c r="J1736" s="25" t="s">
        <v>1570</v>
      </c>
      <c r="L1736" s="25" t="s">
        <v>1571</v>
      </c>
      <c r="M1736" s="25" t="s">
        <v>923</v>
      </c>
      <c r="N1736" s="42" t="s">
        <v>1572</v>
      </c>
      <c r="R1736">
        <v>1000000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15000</v>
      </c>
      <c r="AA1736">
        <v>30000</v>
      </c>
      <c r="AB1736">
        <v>5000</v>
      </c>
      <c r="AC1736">
        <v>0</v>
      </c>
      <c r="AD1736">
        <v>15000</v>
      </c>
      <c r="AE1736">
        <v>30000</v>
      </c>
      <c r="AF1736">
        <v>5000</v>
      </c>
      <c r="AH1736">
        <v>2018</v>
      </c>
      <c r="AI1736" s="25" t="s">
        <v>135</v>
      </c>
      <c r="AJ1736" t="s">
        <v>1574</v>
      </c>
      <c r="AK1736" s="11">
        <v>8478</v>
      </c>
      <c r="AL1736" s="11">
        <v>0</v>
      </c>
      <c r="AM1736" s="11">
        <v>11</v>
      </c>
      <c r="AN1736" s="11">
        <v>11</v>
      </c>
      <c r="AO1736" s="11">
        <v>0</v>
      </c>
      <c r="AP1736" s="11">
        <v>8500</v>
      </c>
      <c r="AQ1736" s="10">
        <v>15</v>
      </c>
      <c r="AR1736" s="11">
        <f t="shared" ref="AR1736:AR1744" si="380">AP1736*AQ1736%</f>
        <v>1275</v>
      </c>
      <c r="AS1736" s="13">
        <v>44408</v>
      </c>
      <c r="AT1736" s="10">
        <f t="shared" ref="AT1736:AT1744" si="381">AS1736-E1736</f>
        <v>141</v>
      </c>
      <c r="AU1736" s="15"/>
      <c r="AV1736" s="11">
        <f t="shared" si="379"/>
        <v>3283.56</v>
      </c>
      <c r="AW1736" s="25" t="s">
        <v>985</v>
      </c>
      <c r="AY1736" s="16">
        <v>44408</v>
      </c>
      <c r="AZ1736" s="25" t="s">
        <v>986</v>
      </c>
      <c r="BA1736" s="25"/>
      <c r="BH1736" s="25" t="s">
        <v>1570</v>
      </c>
      <c r="BJ1736" s="25" t="s">
        <v>1571</v>
      </c>
      <c r="BK1736" s="25" t="s">
        <v>923</v>
      </c>
      <c r="BL1736" s="42" t="s">
        <v>1572</v>
      </c>
      <c r="BM1736" s="25" t="s">
        <v>84</v>
      </c>
      <c r="BR1736" s="25">
        <v>5</v>
      </c>
      <c r="BS1736" s="25" t="s">
        <v>728</v>
      </c>
    </row>
    <row r="1737" spans="2:71">
      <c r="B1737" s="46" t="s">
        <v>1568</v>
      </c>
      <c r="C1737" s="25" t="s">
        <v>73</v>
      </c>
      <c r="E1737" s="41">
        <v>44267</v>
      </c>
      <c r="F1737" s="41">
        <v>44267</v>
      </c>
      <c r="G1737" s="41">
        <v>44632</v>
      </c>
      <c r="H1737" s="25" t="s">
        <v>1569</v>
      </c>
      <c r="J1737" s="25" t="s">
        <v>1570</v>
      </c>
      <c r="L1737" s="25" t="s">
        <v>1571</v>
      </c>
      <c r="M1737" s="25" t="s">
        <v>923</v>
      </c>
      <c r="N1737" s="42" t="s">
        <v>1572</v>
      </c>
      <c r="R1737">
        <v>1000000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15000</v>
      </c>
      <c r="AA1737">
        <v>30000</v>
      </c>
      <c r="AB1737">
        <v>5000</v>
      </c>
      <c r="AC1737">
        <v>0</v>
      </c>
      <c r="AD1737">
        <v>15000</v>
      </c>
      <c r="AE1737">
        <v>30000</v>
      </c>
      <c r="AF1737">
        <v>5000</v>
      </c>
      <c r="AH1737">
        <v>2018</v>
      </c>
      <c r="AI1737" s="25" t="s">
        <v>135</v>
      </c>
      <c r="AJ1737" t="s">
        <v>1575</v>
      </c>
      <c r="AK1737" s="11">
        <v>8478</v>
      </c>
      <c r="AL1737" s="11">
        <v>0</v>
      </c>
      <c r="AM1737" s="11">
        <v>11</v>
      </c>
      <c r="AN1737" s="11">
        <v>11</v>
      </c>
      <c r="AO1737" s="11">
        <v>0</v>
      </c>
      <c r="AP1737" s="11">
        <v>8500</v>
      </c>
      <c r="AQ1737" s="10">
        <v>15</v>
      </c>
      <c r="AR1737" s="11">
        <f t="shared" si="380"/>
        <v>1275</v>
      </c>
      <c r="AS1737" s="13">
        <v>44408</v>
      </c>
      <c r="AT1737" s="10">
        <f t="shared" si="381"/>
        <v>141</v>
      </c>
      <c r="AU1737" s="15"/>
      <c r="AV1737" s="11">
        <f t="shared" si="379"/>
        <v>3283.56</v>
      </c>
      <c r="AW1737" s="25" t="s">
        <v>985</v>
      </c>
      <c r="AY1737" s="16">
        <v>44408</v>
      </c>
      <c r="AZ1737" s="25" t="s">
        <v>986</v>
      </c>
      <c r="BA1737" s="25"/>
      <c r="BH1737" s="25" t="s">
        <v>1570</v>
      </c>
      <c r="BJ1737" s="25" t="s">
        <v>1571</v>
      </c>
      <c r="BK1737" s="25" t="s">
        <v>923</v>
      </c>
      <c r="BL1737" s="42" t="s">
        <v>1572</v>
      </c>
      <c r="BM1737" s="25" t="s">
        <v>84</v>
      </c>
      <c r="BR1737" s="25">
        <v>5</v>
      </c>
      <c r="BS1737" s="25" t="s">
        <v>728</v>
      </c>
    </row>
    <row r="1738" spans="2:71">
      <c r="B1738" s="46" t="s">
        <v>1568</v>
      </c>
      <c r="C1738" s="25" t="s">
        <v>73</v>
      </c>
      <c r="E1738" s="41">
        <v>44267</v>
      </c>
      <c r="F1738" s="41">
        <v>44267</v>
      </c>
      <c r="G1738" s="41">
        <v>44632</v>
      </c>
      <c r="H1738" s="25" t="s">
        <v>1569</v>
      </c>
      <c r="J1738" s="25" t="s">
        <v>1570</v>
      </c>
      <c r="L1738" s="25" t="s">
        <v>1571</v>
      </c>
      <c r="M1738" s="25" t="s">
        <v>923</v>
      </c>
      <c r="N1738" s="42" t="s">
        <v>1572</v>
      </c>
      <c r="R1738">
        <v>1000000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15000</v>
      </c>
      <c r="AA1738">
        <v>30000</v>
      </c>
      <c r="AB1738">
        <v>5000</v>
      </c>
      <c r="AC1738">
        <v>0</v>
      </c>
      <c r="AD1738">
        <v>15000</v>
      </c>
      <c r="AE1738">
        <v>30000</v>
      </c>
      <c r="AF1738">
        <v>5000</v>
      </c>
      <c r="AH1738">
        <v>2018</v>
      </c>
      <c r="AI1738" s="25" t="s">
        <v>135</v>
      </c>
      <c r="AJ1738" t="s">
        <v>1576</v>
      </c>
      <c r="AK1738" s="11">
        <v>8478</v>
      </c>
      <c r="AL1738" s="11">
        <v>0</v>
      </c>
      <c r="AM1738" s="11">
        <v>11</v>
      </c>
      <c r="AN1738" s="11">
        <v>11</v>
      </c>
      <c r="AO1738" s="11">
        <v>0</v>
      </c>
      <c r="AP1738" s="11">
        <v>8500</v>
      </c>
      <c r="AQ1738" s="10">
        <v>15</v>
      </c>
      <c r="AR1738" s="11">
        <f t="shared" si="380"/>
        <v>1275</v>
      </c>
      <c r="AS1738" s="13">
        <v>44408</v>
      </c>
      <c r="AT1738" s="10">
        <f t="shared" si="381"/>
        <v>141</v>
      </c>
      <c r="AU1738" s="15"/>
      <c r="AV1738" s="11">
        <f t="shared" si="379"/>
        <v>3283.56</v>
      </c>
      <c r="AW1738" s="25" t="s">
        <v>985</v>
      </c>
      <c r="AY1738" s="16">
        <v>44408</v>
      </c>
      <c r="AZ1738" s="25" t="s">
        <v>986</v>
      </c>
      <c r="BA1738" s="25"/>
      <c r="BH1738" s="25" t="s">
        <v>1570</v>
      </c>
      <c r="BJ1738" s="25" t="s">
        <v>1571</v>
      </c>
      <c r="BK1738" s="25" t="s">
        <v>923</v>
      </c>
      <c r="BL1738" s="42" t="s">
        <v>1572</v>
      </c>
      <c r="BM1738" s="25" t="s">
        <v>84</v>
      </c>
      <c r="BR1738" s="25">
        <v>5</v>
      </c>
      <c r="BS1738" s="25" t="s">
        <v>728</v>
      </c>
    </row>
    <row r="1739" spans="2:71">
      <c r="B1739" s="46" t="s">
        <v>1568</v>
      </c>
      <c r="C1739" s="25" t="s">
        <v>73</v>
      </c>
      <c r="E1739" s="41">
        <v>44267</v>
      </c>
      <c r="F1739" s="41">
        <v>44267</v>
      </c>
      <c r="G1739" s="41">
        <v>44632</v>
      </c>
      <c r="H1739" s="25" t="s">
        <v>1569</v>
      </c>
      <c r="J1739" s="25" t="s">
        <v>1570</v>
      </c>
      <c r="L1739" s="25" t="s">
        <v>1571</v>
      </c>
      <c r="M1739" s="25" t="s">
        <v>923</v>
      </c>
      <c r="N1739" s="42" t="s">
        <v>1572</v>
      </c>
      <c r="R1739">
        <v>1000000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15000</v>
      </c>
      <c r="AA1739">
        <v>30000</v>
      </c>
      <c r="AB1739">
        <v>5000</v>
      </c>
      <c r="AC1739">
        <v>0</v>
      </c>
      <c r="AD1739">
        <v>15000</v>
      </c>
      <c r="AE1739">
        <v>30000</v>
      </c>
      <c r="AF1739">
        <v>5000</v>
      </c>
      <c r="AH1739">
        <v>2018</v>
      </c>
      <c r="AI1739" s="25" t="s">
        <v>135</v>
      </c>
      <c r="AJ1739" t="s">
        <v>1577</v>
      </c>
      <c r="AK1739" s="11">
        <v>8478</v>
      </c>
      <c r="AL1739" s="11">
        <v>0</v>
      </c>
      <c r="AM1739" s="11">
        <v>11</v>
      </c>
      <c r="AN1739" s="11">
        <v>11</v>
      </c>
      <c r="AO1739" s="11">
        <v>0</v>
      </c>
      <c r="AP1739" s="11">
        <v>8500</v>
      </c>
      <c r="AQ1739" s="10">
        <v>15</v>
      </c>
      <c r="AR1739" s="11">
        <f t="shared" si="380"/>
        <v>1275</v>
      </c>
      <c r="AS1739" s="13">
        <v>44408</v>
      </c>
      <c r="AT1739" s="10">
        <f t="shared" si="381"/>
        <v>141</v>
      </c>
      <c r="AU1739" s="15"/>
      <c r="AV1739" s="11">
        <f t="shared" si="379"/>
        <v>3283.56</v>
      </c>
      <c r="AW1739" s="25" t="s">
        <v>985</v>
      </c>
      <c r="AY1739" s="16">
        <v>44408</v>
      </c>
      <c r="AZ1739" s="25" t="s">
        <v>986</v>
      </c>
      <c r="BA1739" s="25"/>
      <c r="BH1739" s="25" t="s">
        <v>1570</v>
      </c>
      <c r="BJ1739" s="25" t="s">
        <v>1571</v>
      </c>
      <c r="BK1739" s="25" t="s">
        <v>923</v>
      </c>
      <c r="BL1739" s="42" t="s">
        <v>1572</v>
      </c>
      <c r="BM1739" s="25" t="s">
        <v>84</v>
      </c>
      <c r="BR1739" s="25">
        <v>5</v>
      </c>
      <c r="BS1739" s="25" t="s">
        <v>728</v>
      </c>
    </row>
    <row r="1740" spans="2:71">
      <c r="B1740" s="46" t="s">
        <v>1568</v>
      </c>
      <c r="C1740" s="25" t="s">
        <v>73</v>
      </c>
      <c r="E1740" s="41">
        <v>44267</v>
      </c>
      <c r="F1740" s="41">
        <v>44267</v>
      </c>
      <c r="G1740" s="41">
        <v>44632</v>
      </c>
      <c r="H1740" s="25" t="s">
        <v>1569</v>
      </c>
      <c r="J1740" s="25" t="s">
        <v>1570</v>
      </c>
      <c r="L1740" s="25" t="s">
        <v>1571</v>
      </c>
      <c r="M1740" s="25" t="s">
        <v>923</v>
      </c>
      <c r="N1740" s="42" t="s">
        <v>1572</v>
      </c>
      <c r="R1740">
        <v>1000000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15000</v>
      </c>
      <c r="AA1740">
        <v>30000</v>
      </c>
      <c r="AB1740">
        <v>5000</v>
      </c>
      <c r="AC1740">
        <v>0</v>
      </c>
      <c r="AD1740">
        <v>15000</v>
      </c>
      <c r="AE1740">
        <v>30000</v>
      </c>
      <c r="AF1740">
        <v>5000</v>
      </c>
      <c r="AH1740">
        <v>2018</v>
      </c>
      <c r="AI1740" s="25" t="s">
        <v>135</v>
      </c>
      <c r="AJ1740" t="s">
        <v>1578</v>
      </c>
      <c r="AK1740" s="11">
        <v>8478</v>
      </c>
      <c r="AL1740" s="11">
        <v>0</v>
      </c>
      <c r="AM1740" s="11">
        <v>11</v>
      </c>
      <c r="AN1740" s="11">
        <v>11</v>
      </c>
      <c r="AO1740" s="11">
        <v>0</v>
      </c>
      <c r="AP1740" s="11">
        <v>8500</v>
      </c>
      <c r="AQ1740" s="10">
        <v>15</v>
      </c>
      <c r="AR1740" s="11">
        <f t="shared" si="380"/>
        <v>1275</v>
      </c>
      <c r="AS1740" s="13">
        <v>44408</v>
      </c>
      <c r="AT1740" s="10">
        <f t="shared" si="381"/>
        <v>141</v>
      </c>
      <c r="AU1740" s="15"/>
      <c r="AV1740" s="11">
        <f t="shared" si="379"/>
        <v>3283.56</v>
      </c>
      <c r="AW1740" s="25" t="s">
        <v>985</v>
      </c>
      <c r="AY1740" s="16">
        <v>44408</v>
      </c>
      <c r="AZ1740" s="25" t="s">
        <v>986</v>
      </c>
      <c r="BA1740" s="25"/>
      <c r="BH1740" s="25" t="s">
        <v>1570</v>
      </c>
      <c r="BJ1740" s="25" t="s">
        <v>1571</v>
      </c>
      <c r="BK1740" s="25" t="s">
        <v>923</v>
      </c>
      <c r="BL1740" s="42" t="s">
        <v>1572</v>
      </c>
      <c r="BM1740" s="25" t="s">
        <v>84</v>
      </c>
      <c r="BR1740" s="25">
        <v>5</v>
      </c>
      <c r="BS1740" s="25" t="s">
        <v>728</v>
      </c>
    </row>
    <row r="1741" spans="2:71">
      <c r="B1741" s="46" t="s">
        <v>1568</v>
      </c>
      <c r="C1741" s="25" t="s">
        <v>73</v>
      </c>
      <c r="E1741" s="41">
        <v>44267</v>
      </c>
      <c r="F1741" s="41">
        <v>44267</v>
      </c>
      <c r="G1741" s="41">
        <v>44632</v>
      </c>
      <c r="H1741" s="25" t="s">
        <v>1569</v>
      </c>
      <c r="J1741" s="25" t="s">
        <v>1570</v>
      </c>
      <c r="L1741" s="25" t="s">
        <v>1571</v>
      </c>
      <c r="M1741" s="25" t="s">
        <v>923</v>
      </c>
      <c r="N1741" s="42" t="s">
        <v>1572</v>
      </c>
      <c r="R1741">
        <v>1000000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15000</v>
      </c>
      <c r="AA1741">
        <v>30000</v>
      </c>
      <c r="AB1741">
        <v>5000</v>
      </c>
      <c r="AC1741">
        <v>0</v>
      </c>
      <c r="AD1741">
        <v>15000</v>
      </c>
      <c r="AE1741">
        <v>30000</v>
      </c>
      <c r="AF1741">
        <v>5000</v>
      </c>
      <c r="AH1741">
        <v>2018</v>
      </c>
      <c r="AI1741" s="25" t="s">
        <v>135</v>
      </c>
      <c r="AJ1741" t="s">
        <v>1579</v>
      </c>
      <c r="AK1741" s="11">
        <v>8478</v>
      </c>
      <c r="AL1741" s="11">
        <v>0</v>
      </c>
      <c r="AM1741" s="11">
        <v>11</v>
      </c>
      <c r="AN1741" s="11">
        <v>11</v>
      </c>
      <c r="AO1741" s="11">
        <v>0</v>
      </c>
      <c r="AP1741" s="11">
        <v>8500</v>
      </c>
      <c r="AQ1741" s="10">
        <v>15</v>
      </c>
      <c r="AR1741" s="11">
        <f t="shared" si="380"/>
        <v>1275</v>
      </c>
      <c r="AS1741" s="13">
        <v>44408</v>
      </c>
      <c r="AT1741" s="10">
        <f t="shared" si="381"/>
        <v>141</v>
      </c>
      <c r="AU1741" s="15"/>
      <c r="AV1741" s="11">
        <f t="shared" si="379"/>
        <v>3283.56</v>
      </c>
      <c r="AW1741" s="25" t="s">
        <v>985</v>
      </c>
      <c r="AY1741" s="16">
        <v>44408</v>
      </c>
      <c r="AZ1741" s="25" t="s">
        <v>986</v>
      </c>
      <c r="BA1741" s="25"/>
      <c r="BH1741" s="25" t="s">
        <v>1570</v>
      </c>
      <c r="BJ1741" s="25" t="s">
        <v>1571</v>
      </c>
      <c r="BK1741" s="25" t="s">
        <v>923</v>
      </c>
      <c r="BL1741" s="42" t="s">
        <v>1572</v>
      </c>
      <c r="BM1741" s="25" t="s">
        <v>84</v>
      </c>
      <c r="BR1741" s="25">
        <v>5</v>
      </c>
      <c r="BS1741" s="25" t="s">
        <v>728</v>
      </c>
    </row>
    <row r="1742" spans="2:71">
      <c r="B1742" s="46" t="s">
        <v>1568</v>
      </c>
      <c r="C1742" s="25" t="s">
        <v>96</v>
      </c>
      <c r="D1742">
        <v>1</v>
      </c>
      <c r="E1742" s="41">
        <v>44327</v>
      </c>
      <c r="F1742" s="41">
        <v>44267</v>
      </c>
      <c r="G1742" s="41">
        <v>44632</v>
      </c>
      <c r="H1742" s="25" t="s">
        <v>1569</v>
      </c>
      <c r="J1742" s="25" t="s">
        <v>1570</v>
      </c>
      <c r="L1742" s="25" t="s">
        <v>1571</v>
      </c>
      <c r="M1742" s="25" t="s">
        <v>923</v>
      </c>
      <c r="N1742" s="42" t="s">
        <v>1572</v>
      </c>
      <c r="R1742">
        <v>1000000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15000</v>
      </c>
      <c r="AA1742">
        <v>30000</v>
      </c>
      <c r="AB1742">
        <v>5000</v>
      </c>
      <c r="AC1742">
        <v>0</v>
      </c>
      <c r="AD1742">
        <v>15000</v>
      </c>
      <c r="AE1742">
        <v>30000</v>
      </c>
      <c r="AF1742">
        <v>5000</v>
      </c>
      <c r="AI1742" s="53" t="s">
        <v>1835</v>
      </c>
      <c r="AK1742" s="11">
        <v>5264.42</v>
      </c>
      <c r="AL1742" s="11">
        <v>0</v>
      </c>
      <c r="AM1742" s="11">
        <v>0</v>
      </c>
      <c r="AN1742" s="11">
        <v>0</v>
      </c>
      <c r="AO1742" s="11">
        <v>0</v>
      </c>
      <c r="AP1742" s="11">
        <v>5264.42</v>
      </c>
      <c r="AQ1742" s="10">
        <v>15</v>
      </c>
      <c r="AR1742" s="11">
        <f t="shared" ref="AR1742" si="382">AP1742*AQ1742%</f>
        <v>789.66300000000001</v>
      </c>
      <c r="AS1742" s="13">
        <v>44408</v>
      </c>
      <c r="AT1742" s="10">
        <f t="shared" ref="AT1742" si="383">AS1742-E1742</f>
        <v>81</v>
      </c>
      <c r="AU1742" s="15"/>
      <c r="AV1742" s="11">
        <f t="shared" si="379"/>
        <v>1168.27</v>
      </c>
      <c r="AW1742" s="25" t="s">
        <v>985</v>
      </c>
      <c r="AY1742" s="16">
        <v>44408</v>
      </c>
      <c r="AZ1742" s="25" t="s">
        <v>986</v>
      </c>
      <c r="BA1742" s="25"/>
      <c r="BH1742" s="25" t="s">
        <v>1570</v>
      </c>
      <c r="BJ1742" s="25" t="s">
        <v>1571</v>
      </c>
      <c r="BK1742" s="25" t="s">
        <v>923</v>
      </c>
      <c r="BL1742" s="42" t="s">
        <v>1572</v>
      </c>
      <c r="BM1742" s="25" t="s">
        <v>84</v>
      </c>
      <c r="BR1742" s="25">
        <v>5</v>
      </c>
      <c r="BS1742" s="25" t="s">
        <v>728</v>
      </c>
    </row>
    <row r="1743" spans="2:71">
      <c r="B1743" s="53" t="s">
        <v>1568</v>
      </c>
      <c r="C1743" s="25" t="s">
        <v>96</v>
      </c>
      <c r="D1743">
        <v>3</v>
      </c>
      <c r="E1743" s="41">
        <v>44400</v>
      </c>
      <c r="F1743" s="41">
        <v>44267</v>
      </c>
      <c r="G1743" s="41">
        <v>44632</v>
      </c>
      <c r="H1743" s="25" t="s">
        <v>1569</v>
      </c>
      <c r="J1743" s="25" t="s">
        <v>1570</v>
      </c>
      <c r="L1743" s="25" t="s">
        <v>1571</v>
      </c>
      <c r="M1743" s="25" t="s">
        <v>923</v>
      </c>
      <c r="N1743" s="42" t="s">
        <v>1572</v>
      </c>
      <c r="R1743">
        <v>1000000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15000</v>
      </c>
      <c r="AA1743">
        <v>30000</v>
      </c>
      <c r="AB1743">
        <v>5000</v>
      </c>
      <c r="AC1743">
        <v>0</v>
      </c>
      <c r="AD1743">
        <v>15000</v>
      </c>
      <c r="AE1743">
        <v>30000</v>
      </c>
      <c r="AF1743">
        <v>5000</v>
      </c>
      <c r="AH1743">
        <v>2018</v>
      </c>
      <c r="AI1743" s="46" t="s">
        <v>135</v>
      </c>
      <c r="AJ1743" t="s">
        <v>1910</v>
      </c>
      <c r="AK1743" s="11">
        <v>5960.81</v>
      </c>
      <c r="AL1743" s="11">
        <v>0</v>
      </c>
      <c r="AM1743" s="11">
        <v>6.99</v>
      </c>
      <c r="AN1743" s="11">
        <v>6.99</v>
      </c>
      <c r="AO1743" s="11">
        <v>0</v>
      </c>
      <c r="AP1743" s="11">
        <v>5974.79</v>
      </c>
      <c r="AQ1743" s="10">
        <v>15</v>
      </c>
      <c r="AR1743" s="11">
        <f t="shared" ref="AR1743" si="384">AP1743*AQ1743%</f>
        <v>896.21849999999995</v>
      </c>
      <c r="AS1743" s="13">
        <v>44408</v>
      </c>
      <c r="AT1743" s="10">
        <f t="shared" ref="AT1743" si="385">AS1743-E1743</f>
        <v>8</v>
      </c>
      <c r="AU1743" s="15"/>
      <c r="AV1743" s="11">
        <f t="shared" ref="AV1743" si="386">ROUND(AP1743/365*AT1743,2)</f>
        <v>130.94999999999999</v>
      </c>
      <c r="AW1743" s="25" t="s">
        <v>985</v>
      </c>
      <c r="AY1743" s="16">
        <v>44408</v>
      </c>
      <c r="AZ1743" s="25" t="s">
        <v>986</v>
      </c>
      <c r="BA1743" s="25"/>
      <c r="BH1743" s="25" t="s">
        <v>1570</v>
      </c>
      <c r="BJ1743" s="25" t="s">
        <v>1571</v>
      </c>
      <c r="BK1743" s="25" t="s">
        <v>923</v>
      </c>
      <c r="BL1743" s="42" t="s">
        <v>1572</v>
      </c>
      <c r="BM1743" s="25" t="s">
        <v>84</v>
      </c>
      <c r="BR1743" s="25">
        <v>5</v>
      </c>
      <c r="BS1743" s="25" t="s">
        <v>728</v>
      </c>
    </row>
    <row r="1744" spans="2:71">
      <c r="B1744" s="46" t="s">
        <v>1580</v>
      </c>
      <c r="C1744" s="25" t="s">
        <v>73</v>
      </c>
      <c r="E1744" s="41">
        <v>44272</v>
      </c>
      <c r="F1744" s="41">
        <v>44272</v>
      </c>
      <c r="G1744" s="41">
        <v>44637</v>
      </c>
      <c r="H1744" s="25" t="s">
        <v>926</v>
      </c>
      <c r="I1744" t="s">
        <v>1581</v>
      </c>
      <c r="J1744" s="25" t="s">
        <v>928</v>
      </c>
      <c r="L1744" s="25" t="s">
        <v>929</v>
      </c>
      <c r="M1744" s="25" t="s">
        <v>489</v>
      </c>
      <c r="N1744" s="42">
        <v>16146</v>
      </c>
      <c r="R1744">
        <v>1000000</v>
      </c>
      <c r="S1744">
        <v>0</v>
      </c>
      <c r="T1744">
        <v>0</v>
      </c>
      <c r="U1744">
        <v>0</v>
      </c>
      <c r="V1744">
        <v>0</v>
      </c>
      <c r="W1744">
        <v>35000</v>
      </c>
      <c r="X1744">
        <v>0</v>
      </c>
      <c r="Y1744">
        <v>0</v>
      </c>
      <c r="Z1744">
        <v>15000</v>
      </c>
      <c r="AA1744">
        <v>30000</v>
      </c>
      <c r="AB1744">
        <v>0</v>
      </c>
      <c r="AC1744">
        <v>0</v>
      </c>
      <c r="AD1744">
        <v>15000</v>
      </c>
      <c r="AE1744">
        <v>30000</v>
      </c>
      <c r="AF1744">
        <v>0</v>
      </c>
      <c r="AH1744">
        <v>2012</v>
      </c>
      <c r="AI1744" s="25" t="s">
        <v>81</v>
      </c>
      <c r="AJ1744" t="s">
        <v>931</v>
      </c>
      <c r="AK1744" s="11">
        <v>4928</v>
      </c>
      <c r="AL1744" s="11">
        <v>50</v>
      </c>
      <c r="AM1744" s="11">
        <v>11</v>
      </c>
      <c r="AN1744" s="11">
        <v>11</v>
      </c>
      <c r="AO1744" s="11">
        <v>0</v>
      </c>
      <c r="AP1744" s="11">
        <v>5000</v>
      </c>
      <c r="AQ1744" s="10">
        <v>15</v>
      </c>
      <c r="AR1744" s="11">
        <f t="shared" si="380"/>
        <v>750</v>
      </c>
      <c r="AS1744" s="13">
        <v>44408</v>
      </c>
      <c r="AT1744" s="10">
        <f t="shared" si="381"/>
        <v>136</v>
      </c>
      <c r="AU1744" s="15"/>
      <c r="AV1744" s="11">
        <f t="shared" si="379"/>
        <v>1863.01</v>
      </c>
      <c r="AW1744" s="25" t="s">
        <v>985</v>
      </c>
      <c r="AY1744" s="16">
        <v>44408</v>
      </c>
      <c r="AZ1744" s="25" t="s">
        <v>986</v>
      </c>
      <c r="BA1744" s="25"/>
      <c r="BH1744" s="25" t="s">
        <v>928</v>
      </c>
      <c r="BJ1744" s="25" t="s">
        <v>929</v>
      </c>
      <c r="BK1744" s="25" t="s">
        <v>489</v>
      </c>
      <c r="BL1744" s="42">
        <v>16146</v>
      </c>
      <c r="BM1744" s="25" t="s">
        <v>84</v>
      </c>
      <c r="BR1744" s="25">
        <v>2</v>
      </c>
      <c r="BS1744" s="25" t="s">
        <v>728</v>
      </c>
    </row>
    <row r="1745" spans="2:73">
      <c r="B1745" s="46" t="s">
        <v>1580</v>
      </c>
      <c r="C1745" s="25" t="s">
        <v>73</v>
      </c>
      <c r="E1745" s="41">
        <v>44272</v>
      </c>
      <c r="F1745" s="41">
        <v>44272</v>
      </c>
      <c r="G1745" s="41">
        <v>44637</v>
      </c>
      <c r="H1745" s="25" t="s">
        <v>926</v>
      </c>
      <c r="I1745" t="s">
        <v>1581</v>
      </c>
      <c r="J1745" s="25" t="s">
        <v>928</v>
      </c>
      <c r="L1745" s="25" t="s">
        <v>929</v>
      </c>
      <c r="M1745" s="25" t="s">
        <v>489</v>
      </c>
      <c r="N1745" s="42">
        <v>16146</v>
      </c>
      <c r="R1745">
        <v>1000000</v>
      </c>
      <c r="S1745">
        <v>0</v>
      </c>
      <c r="T1745">
        <v>0</v>
      </c>
      <c r="U1745">
        <v>0</v>
      </c>
      <c r="V1745">
        <v>0</v>
      </c>
      <c r="W1745">
        <v>35000</v>
      </c>
      <c r="X1745">
        <v>0</v>
      </c>
      <c r="Y1745">
        <v>0</v>
      </c>
      <c r="Z1745">
        <v>15000</v>
      </c>
      <c r="AA1745">
        <v>30000</v>
      </c>
      <c r="AB1745">
        <v>0</v>
      </c>
      <c r="AC1745">
        <v>0</v>
      </c>
      <c r="AD1745">
        <v>15000</v>
      </c>
      <c r="AE1745">
        <v>30000</v>
      </c>
      <c r="AF1745">
        <v>0</v>
      </c>
      <c r="AH1745">
        <v>2014</v>
      </c>
      <c r="AI1745" s="25" t="s">
        <v>90</v>
      </c>
      <c r="AJ1745" t="s">
        <v>933</v>
      </c>
      <c r="AK1745" s="11">
        <v>4928</v>
      </c>
      <c r="AL1745" s="11">
        <v>50</v>
      </c>
      <c r="AM1745" s="11">
        <v>11</v>
      </c>
      <c r="AN1745" s="11">
        <v>11</v>
      </c>
      <c r="AO1745" s="11">
        <v>0</v>
      </c>
      <c r="AP1745" s="11">
        <v>5000</v>
      </c>
      <c r="AQ1745" s="10">
        <v>15</v>
      </c>
      <c r="AR1745" s="11">
        <f t="shared" ref="AR1745:AR1747" si="387">AP1745*AQ1745%</f>
        <v>750</v>
      </c>
      <c r="AS1745" s="13">
        <v>44408</v>
      </c>
      <c r="AT1745" s="10">
        <f t="shared" ref="AT1745:AT1747" si="388">AS1745-E1745</f>
        <v>136</v>
      </c>
      <c r="AU1745" s="15"/>
      <c r="AV1745" s="11">
        <f t="shared" si="379"/>
        <v>1863.01</v>
      </c>
      <c r="AW1745" s="25" t="s">
        <v>985</v>
      </c>
      <c r="AY1745" s="16">
        <v>44408</v>
      </c>
      <c r="AZ1745" s="25" t="s">
        <v>986</v>
      </c>
      <c r="BA1745" s="25"/>
      <c r="BH1745" s="25" t="s">
        <v>928</v>
      </c>
      <c r="BJ1745" s="25" t="s">
        <v>929</v>
      </c>
      <c r="BK1745" s="25" t="s">
        <v>489</v>
      </c>
      <c r="BL1745" s="42">
        <v>16146</v>
      </c>
      <c r="BM1745" s="25" t="s">
        <v>84</v>
      </c>
      <c r="BR1745" s="25">
        <v>2</v>
      </c>
      <c r="BS1745" s="25" t="s">
        <v>728</v>
      </c>
    </row>
    <row r="1746" spans="2:73">
      <c r="B1746" s="46" t="s">
        <v>1580</v>
      </c>
      <c r="C1746" s="25" t="s">
        <v>73</v>
      </c>
      <c r="E1746" s="41">
        <v>44272</v>
      </c>
      <c r="F1746" s="41">
        <v>44272</v>
      </c>
      <c r="G1746" s="41">
        <v>44637</v>
      </c>
      <c r="H1746" s="25" t="s">
        <v>926</v>
      </c>
      <c r="I1746" t="s">
        <v>1581</v>
      </c>
      <c r="J1746" s="25" t="s">
        <v>928</v>
      </c>
      <c r="L1746" s="25" t="s">
        <v>929</v>
      </c>
      <c r="M1746" s="25" t="s">
        <v>489</v>
      </c>
      <c r="N1746" s="42">
        <v>16146</v>
      </c>
      <c r="R1746">
        <v>1000000</v>
      </c>
      <c r="S1746">
        <v>0</v>
      </c>
      <c r="T1746">
        <v>0</v>
      </c>
      <c r="U1746">
        <v>0</v>
      </c>
      <c r="V1746">
        <v>0</v>
      </c>
      <c r="W1746">
        <v>35000</v>
      </c>
      <c r="X1746">
        <v>0</v>
      </c>
      <c r="Y1746">
        <v>0</v>
      </c>
      <c r="Z1746">
        <v>15000</v>
      </c>
      <c r="AA1746">
        <v>30000</v>
      </c>
      <c r="AB1746">
        <v>0</v>
      </c>
      <c r="AC1746">
        <v>0</v>
      </c>
      <c r="AD1746">
        <v>15000</v>
      </c>
      <c r="AE1746">
        <v>30000</v>
      </c>
      <c r="AF1746">
        <v>0</v>
      </c>
      <c r="AH1746">
        <v>2013</v>
      </c>
      <c r="AI1746" s="25" t="s">
        <v>81</v>
      </c>
      <c r="AJ1746" t="s">
        <v>932</v>
      </c>
      <c r="AK1746" s="11">
        <v>4928</v>
      </c>
      <c r="AL1746" s="11">
        <v>50</v>
      </c>
      <c r="AM1746" s="11">
        <v>11</v>
      </c>
      <c r="AN1746" s="11">
        <v>11</v>
      </c>
      <c r="AO1746" s="11">
        <v>0</v>
      </c>
      <c r="AP1746" s="11">
        <v>5000</v>
      </c>
      <c r="AQ1746" s="10">
        <v>15</v>
      </c>
      <c r="AR1746" s="11">
        <f t="shared" si="387"/>
        <v>750</v>
      </c>
      <c r="AS1746" s="13">
        <v>44408</v>
      </c>
      <c r="AT1746" s="10">
        <f t="shared" si="388"/>
        <v>136</v>
      </c>
      <c r="AU1746" s="15"/>
      <c r="AV1746" s="11">
        <f t="shared" si="379"/>
        <v>1863.01</v>
      </c>
      <c r="AW1746" s="25" t="s">
        <v>985</v>
      </c>
      <c r="AY1746" s="16">
        <v>44408</v>
      </c>
      <c r="AZ1746" s="25" t="s">
        <v>986</v>
      </c>
      <c r="BA1746" s="25"/>
      <c r="BH1746" s="25" t="s">
        <v>928</v>
      </c>
      <c r="BJ1746" s="25" t="s">
        <v>929</v>
      </c>
      <c r="BK1746" s="25" t="s">
        <v>489</v>
      </c>
      <c r="BL1746" s="42">
        <v>16146</v>
      </c>
      <c r="BM1746" s="25" t="s">
        <v>84</v>
      </c>
      <c r="BR1746" s="25">
        <v>2</v>
      </c>
      <c r="BS1746" s="25" t="s">
        <v>728</v>
      </c>
    </row>
    <row r="1747" spans="2:73">
      <c r="B1747" s="46" t="s">
        <v>1580</v>
      </c>
      <c r="C1747" s="25" t="s">
        <v>73</v>
      </c>
      <c r="E1747" s="41">
        <v>44272</v>
      </c>
      <c r="F1747" s="41">
        <v>44272</v>
      </c>
      <c r="G1747" s="41">
        <v>44637</v>
      </c>
      <c r="H1747" s="25" t="s">
        <v>926</v>
      </c>
      <c r="I1747" t="s">
        <v>1581</v>
      </c>
      <c r="J1747" s="25" t="s">
        <v>928</v>
      </c>
      <c r="L1747" s="25" t="s">
        <v>929</v>
      </c>
      <c r="M1747" s="25" t="s">
        <v>489</v>
      </c>
      <c r="N1747" s="42">
        <v>16146</v>
      </c>
      <c r="R1747">
        <v>1000000</v>
      </c>
      <c r="S1747">
        <v>0</v>
      </c>
      <c r="T1747">
        <v>0</v>
      </c>
      <c r="U1747">
        <v>0</v>
      </c>
      <c r="V1747">
        <v>0</v>
      </c>
      <c r="W1747">
        <v>35000</v>
      </c>
      <c r="X1747">
        <v>0</v>
      </c>
      <c r="Y1747">
        <v>0</v>
      </c>
      <c r="Z1747">
        <v>15000</v>
      </c>
      <c r="AA1747">
        <v>30000</v>
      </c>
      <c r="AB1747">
        <v>0</v>
      </c>
      <c r="AC1747">
        <v>0</v>
      </c>
      <c r="AD1747">
        <v>15000</v>
      </c>
      <c r="AE1747">
        <v>30000</v>
      </c>
      <c r="AF1747">
        <v>0</v>
      </c>
      <c r="AH1747">
        <v>2014</v>
      </c>
      <c r="AI1747" s="25" t="s">
        <v>81</v>
      </c>
      <c r="AJ1747" t="s">
        <v>1401</v>
      </c>
      <c r="AK1747" s="11">
        <v>4928</v>
      </c>
      <c r="AL1747" s="11">
        <v>50</v>
      </c>
      <c r="AM1747" s="11">
        <v>11</v>
      </c>
      <c r="AN1747" s="11">
        <v>11</v>
      </c>
      <c r="AO1747" s="11">
        <v>0</v>
      </c>
      <c r="AP1747" s="11">
        <v>5000</v>
      </c>
      <c r="AQ1747" s="10">
        <v>15</v>
      </c>
      <c r="AR1747" s="11">
        <f t="shared" si="387"/>
        <v>750</v>
      </c>
      <c r="AS1747" s="13">
        <v>44408</v>
      </c>
      <c r="AT1747" s="10">
        <f t="shared" si="388"/>
        <v>136</v>
      </c>
      <c r="AU1747" s="15"/>
      <c r="AV1747" s="11">
        <f t="shared" si="379"/>
        <v>1863.01</v>
      </c>
      <c r="AW1747" s="25" t="s">
        <v>985</v>
      </c>
      <c r="AY1747" s="16">
        <v>44408</v>
      </c>
      <c r="AZ1747" s="25" t="s">
        <v>986</v>
      </c>
      <c r="BA1747" s="25"/>
      <c r="BH1747" s="25" t="s">
        <v>928</v>
      </c>
      <c r="BJ1747" s="25" t="s">
        <v>929</v>
      </c>
      <c r="BK1747" s="25" t="s">
        <v>489</v>
      </c>
      <c r="BL1747" s="42">
        <v>16146</v>
      </c>
      <c r="BM1747" s="25" t="s">
        <v>84</v>
      </c>
      <c r="BR1747" s="25">
        <v>2</v>
      </c>
      <c r="BS1747" s="25" t="s">
        <v>728</v>
      </c>
    </row>
    <row r="1748" spans="2:73">
      <c r="B1748" s="53" t="s">
        <v>1580</v>
      </c>
      <c r="C1748" s="25" t="s">
        <v>96</v>
      </c>
      <c r="D1748">
        <v>8</v>
      </c>
      <c r="E1748" s="41">
        <v>44294</v>
      </c>
      <c r="F1748" s="41">
        <v>44272</v>
      </c>
      <c r="G1748" s="41">
        <v>44637</v>
      </c>
      <c r="H1748" s="25" t="s">
        <v>926</v>
      </c>
      <c r="I1748" t="s">
        <v>1581</v>
      </c>
      <c r="J1748" s="25" t="s">
        <v>928</v>
      </c>
      <c r="L1748" s="25" t="s">
        <v>929</v>
      </c>
      <c r="M1748" s="25" t="s">
        <v>489</v>
      </c>
      <c r="N1748" s="42">
        <v>16146</v>
      </c>
      <c r="R1748">
        <v>1000000</v>
      </c>
      <c r="S1748">
        <v>0</v>
      </c>
      <c r="T1748">
        <v>0</v>
      </c>
      <c r="U1748">
        <v>0</v>
      </c>
      <c r="V1748">
        <v>0</v>
      </c>
      <c r="W1748">
        <v>35000</v>
      </c>
      <c r="X1748">
        <v>0</v>
      </c>
      <c r="Y1748">
        <v>0</v>
      </c>
      <c r="Z1748">
        <v>15000</v>
      </c>
      <c r="AA1748">
        <v>30000</v>
      </c>
      <c r="AB1748">
        <v>0</v>
      </c>
      <c r="AC1748">
        <v>0</v>
      </c>
      <c r="AD1748">
        <v>15000</v>
      </c>
      <c r="AE1748">
        <v>30000</v>
      </c>
      <c r="AF1748">
        <v>0</v>
      </c>
      <c r="AH1748">
        <v>2012</v>
      </c>
      <c r="AI1748" s="25" t="s">
        <v>81</v>
      </c>
      <c r="AJ1748" t="s">
        <v>931</v>
      </c>
      <c r="AK1748" s="11">
        <v>-4630.97</v>
      </c>
      <c r="AL1748" s="11">
        <v>-46.99</v>
      </c>
      <c r="AM1748" s="11">
        <v>-10.34</v>
      </c>
      <c r="AN1748" s="11">
        <v>-10.34</v>
      </c>
      <c r="AO1748" s="11">
        <v>0</v>
      </c>
      <c r="AP1748" s="11">
        <v>-4698.6400000000003</v>
      </c>
      <c r="AQ1748" s="10">
        <v>15</v>
      </c>
      <c r="AR1748" s="11">
        <f t="shared" ref="AR1748:AR1749" si="389">AP1748*AQ1748%</f>
        <v>-704.79600000000005</v>
      </c>
      <c r="AS1748" s="13">
        <v>44408</v>
      </c>
      <c r="AT1748" s="10">
        <f t="shared" ref="AT1748:AT1749" si="390">AS1748-E1748</f>
        <v>114</v>
      </c>
      <c r="AU1748" s="15"/>
      <c r="AV1748" s="11">
        <f t="shared" ref="AV1748:AV1749" si="391">ROUND(AP1748/365*AT1748,2)</f>
        <v>-1467.52</v>
      </c>
      <c r="AW1748" s="25" t="s">
        <v>985</v>
      </c>
      <c r="AY1748" s="16">
        <v>44408</v>
      </c>
      <c r="AZ1748" s="25" t="s">
        <v>986</v>
      </c>
      <c r="BA1748" s="25"/>
      <c r="BH1748" s="25" t="s">
        <v>928</v>
      </c>
      <c r="BJ1748" s="25" t="s">
        <v>929</v>
      </c>
      <c r="BK1748" s="25" t="s">
        <v>489</v>
      </c>
      <c r="BL1748" s="42">
        <v>16146</v>
      </c>
      <c r="BM1748" s="25" t="s">
        <v>84</v>
      </c>
      <c r="BR1748" s="25">
        <v>2</v>
      </c>
      <c r="BS1748" s="25" t="s">
        <v>728</v>
      </c>
    </row>
    <row r="1749" spans="2:73">
      <c r="B1749" s="53" t="s">
        <v>1580</v>
      </c>
      <c r="C1749" s="25" t="s">
        <v>96</v>
      </c>
      <c r="D1749">
        <v>8</v>
      </c>
      <c r="E1749" s="41">
        <v>44294</v>
      </c>
      <c r="F1749" s="41">
        <v>44272</v>
      </c>
      <c r="G1749" s="41">
        <v>44637</v>
      </c>
      <c r="H1749" s="25" t="s">
        <v>926</v>
      </c>
      <c r="I1749" t="s">
        <v>1581</v>
      </c>
      <c r="J1749" s="25" t="s">
        <v>928</v>
      </c>
      <c r="L1749" s="25" t="s">
        <v>929</v>
      </c>
      <c r="M1749" s="25" t="s">
        <v>489</v>
      </c>
      <c r="N1749" s="42">
        <v>16146</v>
      </c>
      <c r="R1749">
        <v>1000000</v>
      </c>
      <c r="S1749">
        <v>0</v>
      </c>
      <c r="T1749">
        <v>0</v>
      </c>
      <c r="U1749">
        <v>0</v>
      </c>
      <c r="V1749">
        <v>0</v>
      </c>
      <c r="W1749">
        <v>35000</v>
      </c>
      <c r="X1749">
        <v>0</v>
      </c>
      <c r="Y1749">
        <v>0</v>
      </c>
      <c r="Z1749">
        <v>15000</v>
      </c>
      <c r="AA1749">
        <v>30000</v>
      </c>
      <c r="AB1749">
        <v>0</v>
      </c>
      <c r="AC1749">
        <v>0</v>
      </c>
      <c r="AD1749">
        <v>15000</v>
      </c>
      <c r="AE1749">
        <v>30000</v>
      </c>
      <c r="AF1749">
        <v>0</v>
      </c>
      <c r="AH1749">
        <v>2015</v>
      </c>
      <c r="AI1749" s="25" t="s">
        <v>81</v>
      </c>
      <c r="AJ1749" t="s">
        <v>1911</v>
      </c>
      <c r="AK1749" s="11">
        <v>4630.97</v>
      </c>
      <c r="AL1749" s="11">
        <v>46.99</v>
      </c>
      <c r="AM1749" s="11">
        <v>10.34</v>
      </c>
      <c r="AN1749" s="11">
        <v>10.34</v>
      </c>
      <c r="AO1749" s="11">
        <v>0</v>
      </c>
      <c r="AP1749" s="11">
        <v>4698.6400000000003</v>
      </c>
      <c r="AQ1749" s="10">
        <v>15</v>
      </c>
      <c r="AR1749" s="11">
        <f t="shared" si="389"/>
        <v>704.79600000000005</v>
      </c>
      <c r="AS1749" s="13">
        <v>44408</v>
      </c>
      <c r="AT1749" s="10">
        <f t="shared" si="390"/>
        <v>114</v>
      </c>
      <c r="AU1749" s="15"/>
      <c r="AV1749" s="11">
        <f t="shared" si="391"/>
        <v>1467.52</v>
      </c>
      <c r="AW1749" s="25" t="s">
        <v>985</v>
      </c>
      <c r="AY1749" s="16">
        <v>44408</v>
      </c>
      <c r="AZ1749" s="25" t="s">
        <v>986</v>
      </c>
      <c r="BA1749" s="25"/>
      <c r="BH1749" s="25" t="s">
        <v>928</v>
      </c>
      <c r="BJ1749" s="25" t="s">
        <v>929</v>
      </c>
      <c r="BK1749" s="25" t="s">
        <v>489</v>
      </c>
      <c r="BL1749" s="42">
        <v>16146</v>
      </c>
      <c r="BM1749" s="25" t="s">
        <v>84</v>
      </c>
      <c r="BR1749" s="25">
        <v>2</v>
      </c>
      <c r="BS1749" s="25" t="s">
        <v>728</v>
      </c>
    </row>
    <row r="1750" spans="2:73">
      <c r="B1750" s="46" t="s">
        <v>1582</v>
      </c>
      <c r="C1750" s="25" t="s">
        <v>73</v>
      </c>
      <c r="E1750" s="41">
        <v>44273</v>
      </c>
      <c r="F1750" s="41">
        <v>44273</v>
      </c>
      <c r="G1750" s="41">
        <v>44638</v>
      </c>
      <c r="H1750" s="25" t="s">
        <v>936</v>
      </c>
      <c r="J1750" s="25" t="s">
        <v>937</v>
      </c>
      <c r="L1750" s="25" t="s">
        <v>938</v>
      </c>
      <c r="M1750" s="25" t="s">
        <v>303</v>
      </c>
      <c r="N1750" s="42">
        <v>95476</v>
      </c>
      <c r="R1750">
        <v>0</v>
      </c>
      <c r="S1750">
        <v>100000</v>
      </c>
      <c r="T1750">
        <v>300000</v>
      </c>
      <c r="U1750">
        <v>100000</v>
      </c>
      <c r="V1750">
        <v>0</v>
      </c>
      <c r="W1750">
        <v>0</v>
      </c>
      <c r="X1750">
        <v>0</v>
      </c>
      <c r="Y1750">
        <v>0</v>
      </c>
      <c r="Z1750">
        <v>15000</v>
      </c>
      <c r="AA1750">
        <v>30000</v>
      </c>
      <c r="AB1750">
        <v>3000</v>
      </c>
      <c r="AC1750">
        <v>0</v>
      </c>
      <c r="AD1750">
        <v>15000</v>
      </c>
      <c r="AE1750">
        <v>30000</v>
      </c>
      <c r="AF1750">
        <v>3000</v>
      </c>
      <c r="AH1750">
        <v>2004</v>
      </c>
      <c r="AI1750" s="25" t="s">
        <v>314</v>
      </c>
      <c r="AJ1750" t="s">
        <v>939</v>
      </c>
      <c r="AK1750" s="11">
        <v>4420</v>
      </c>
      <c r="AL1750" s="11">
        <v>0</v>
      </c>
      <c r="AM1750" s="11">
        <v>11</v>
      </c>
      <c r="AN1750" s="11">
        <v>11</v>
      </c>
      <c r="AO1750" s="11">
        <v>0</v>
      </c>
      <c r="AP1750" s="11">
        <v>4442</v>
      </c>
      <c r="AQ1750" s="10">
        <v>15</v>
      </c>
      <c r="AR1750" s="11">
        <f t="shared" ref="AR1750" si="392">AP1750*AQ1750%</f>
        <v>666.3</v>
      </c>
      <c r="AS1750" s="13">
        <v>44408</v>
      </c>
      <c r="AT1750" s="10">
        <f t="shared" ref="AT1750" si="393">AS1750-E1750</f>
        <v>135</v>
      </c>
      <c r="AU1750" s="15"/>
      <c r="AV1750" s="11">
        <f t="shared" si="379"/>
        <v>1642.93</v>
      </c>
      <c r="AW1750" s="25" t="s">
        <v>985</v>
      </c>
      <c r="AY1750" s="16">
        <v>44408</v>
      </c>
      <c r="AZ1750" s="25" t="s">
        <v>986</v>
      </c>
      <c r="BA1750" s="25"/>
      <c r="BH1750" s="25" t="s">
        <v>937</v>
      </c>
      <c r="BJ1750" s="25" t="s">
        <v>938</v>
      </c>
      <c r="BK1750" s="25" t="s">
        <v>303</v>
      </c>
      <c r="BL1750" s="42">
        <v>95476</v>
      </c>
      <c r="BM1750" s="25" t="s">
        <v>84</v>
      </c>
      <c r="BR1750" s="25">
        <v>2.35</v>
      </c>
      <c r="BS1750" s="25" t="s">
        <v>728</v>
      </c>
    </row>
    <row r="1751" spans="2:73">
      <c r="B1751" s="46" t="s">
        <v>1582</v>
      </c>
      <c r="C1751" s="25" t="s">
        <v>73</v>
      </c>
      <c r="E1751" s="41">
        <v>44273</v>
      </c>
      <c r="F1751" s="41">
        <v>44273</v>
      </c>
      <c r="G1751" s="41">
        <v>44638</v>
      </c>
      <c r="H1751" s="25" t="s">
        <v>936</v>
      </c>
      <c r="J1751" s="25" t="s">
        <v>937</v>
      </c>
      <c r="L1751" s="25" t="s">
        <v>938</v>
      </c>
      <c r="M1751" s="25" t="s">
        <v>303</v>
      </c>
      <c r="N1751" s="42">
        <v>95476</v>
      </c>
      <c r="R1751">
        <v>0</v>
      </c>
      <c r="S1751">
        <v>100000</v>
      </c>
      <c r="T1751">
        <v>300000</v>
      </c>
      <c r="U1751">
        <v>100000</v>
      </c>
      <c r="V1751">
        <v>0</v>
      </c>
      <c r="W1751">
        <v>0</v>
      </c>
      <c r="X1751">
        <v>0</v>
      </c>
      <c r="Y1751">
        <v>0</v>
      </c>
      <c r="Z1751">
        <v>15000</v>
      </c>
      <c r="AA1751">
        <v>30000</v>
      </c>
      <c r="AB1751">
        <v>3000</v>
      </c>
      <c r="AC1751">
        <v>0</v>
      </c>
      <c r="AD1751">
        <v>15000</v>
      </c>
      <c r="AE1751">
        <v>30000</v>
      </c>
      <c r="AF1751">
        <v>3000</v>
      </c>
      <c r="AH1751">
        <v>2009</v>
      </c>
      <c r="AI1751" s="25" t="s">
        <v>135</v>
      </c>
      <c r="AJ1751" t="s">
        <v>1355</v>
      </c>
      <c r="AK1751" s="11">
        <v>4420</v>
      </c>
      <c r="AL1751" s="11">
        <v>0</v>
      </c>
      <c r="AM1751" s="11">
        <v>11</v>
      </c>
      <c r="AN1751" s="11">
        <v>11</v>
      </c>
      <c r="AO1751" s="11">
        <v>0</v>
      </c>
      <c r="AP1751" s="11">
        <v>4442</v>
      </c>
      <c r="AQ1751" s="10">
        <v>15</v>
      </c>
      <c r="AR1751" s="11">
        <f t="shared" ref="AR1751" si="394">AP1751*AQ1751%</f>
        <v>666.3</v>
      </c>
      <c r="AS1751" s="13">
        <v>44408</v>
      </c>
      <c r="AT1751" s="10">
        <f t="shared" ref="AT1751" si="395">AS1751-E1751</f>
        <v>135</v>
      </c>
      <c r="AU1751" s="15"/>
      <c r="AV1751" s="11">
        <f t="shared" si="379"/>
        <v>1642.93</v>
      </c>
      <c r="AW1751" s="25" t="s">
        <v>985</v>
      </c>
      <c r="AY1751" s="16">
        <v>44408</v>
      </c>
      <c r="AZ1751" s="25" t="s">
        <v>986</v>
      </c>
      <c r="BA1751" s="25"/>
      <c r="BH1751" s="25" t="s">
        <v>937</v>
      </c>
      <c r="BJ1751" s="25" t="s">
        <v>938</v>
      </c>
      <c r="BK1751" s="25" t="s">
        <v>303</v>
      </c>
      <c r="BL1751" s="42">
        <v>95476</v>
      </c>
      <c r="BM1751" s="25" t="s">
        <v>84</v>
      </c>
      <c r="BR1751" s="25">
        <v>2.35</v>
      </c>
      <c r="BS1751" s="25" t="s">
        <v>728</v>
      </c>
    </row>
    <row r="1752" spans="2:73">
      <c r="B1752" s="46" t="s">
        <v>1582</v>
      </c>
      <c r="C1752" s="25" t="s">
        <v>96</v>
      </c>
      <c r="E1752" s="41">
        <v>44368</v>
      </c>
      <c r="F1752" s="41">
        <v>44273</v>
      </c>
      <c r="G1752" s="41">
        <v>44638</v>
      </c>
      <c r="H1752" s="25" t="s">
        <v>936</v>
      </c>
      <c r="J1752" s="25" t="s">
        <v>937</v>
      </c>
      <c r="L1752" s="25" t="s">
        <v>938</v>
      </c>
      <c r="M1752" s="25" t="s">
        <v>303</v>
      </c>
      <c r="N1752" s="42">
        <v>95476</v>
      </c>
      <c r="R1752">
        <v>0</v>
      </c>
      <c r="S1752">
        <v>100000</v>
      </c>
      <c r="T1752">
        <v>300000</v>
      </c>
      <c r="U1752">
        <v>100000</v>
      </c>
      <c r="V1752">
        <v>0</v>
      </c>
      <c r="W1752">
        <v>0</v>
      </c>
      <c r="X1752">
        <v>0</v>
      </c>
      <c r="Y1752">
        <v>0</v>
      </c>
      <c r="Z1752">
        <v>15000</v>
      </c>
      <c r="AA1752">
        <v>30000</v>
      </c>
      <c r="AB1752">
        <v>3000</v>
      </c>
      <c r="AC1752">
        <v>0</v>
      </c>
      <c r="AD1752">
        <v>15000</v>
      </c>
      <c r="AE1752">
        <v>30000</v>
      </c>
      <c r="AF1752">
        <v>3000</v>
      </c>
      <c r="AH1752">
        <v>2004</v>
      </c>
      <c r="AI1752" s="25" t="s">
        <v>314</v>
      </c>
      <c r="AJ1752" t="s">
        <v>939</v>
      </c>
      <c r="AK1752" s="11">
        <v>-3269.59</v>
      </c>
      <c r="AL1752" s="11">
        <v>0</v>
      </c>
      <c r="AM1752" s="11">
        <v>-8.14</v>
      </c>
      <c r="AN1752" s="11">
        <v>-8.14</v>
      </c>
      <c r="AO1752" s="11">
        <v>0</v>
      </c>
      <c r="AP1752" s="11">
        <v>-3285.87</v>
      </c>
      <c r="AQ1752" s="10">
        <v>15</v>
      </c>
      <c r="AR1752" s="11">
        <f t="shared" ref="AR1752:AR1753" si="396">AP1752*AQ1752%</f>
        <v>-492.88049999999998</v>
      </c>
      <c r="AS1752" s="13">
        <v>44408</v>
      </c>
      <c r="AT1752" s="10">
        <f t="shared" ref="AT1752:AT1753" si="397">AS1752-E1752</f>
        <v>40</v>
      </c>
      <c r="AU1752" s="15"/>
      <c r="AV1752" s="11">
        <f t="shared" si="379"/>
        <v>-360.1</v>
      </c>
      <c r="AW1752" s="25" t="s">
        <v>985</v>
      </c>
      <c r="AY1752" s="16">
        <v>44408</v>
      </c>
      <c r="AZ1752" s="25" t="s">
        <v>986</v>
      </c>
      <c r="BA1752" s="25"/>
      <c r="BH1752" s="25" t="s">
        <v>937</v>
      </c>
      <c r="BJ1752" s="25" t="s">
        <v>938</v>
      </c>
      <c r="BK1752" s="25" t="s">
        <v>303</v>
      </c>
      <c r="BL1752" s="42">
        <v>95476</v>
      </c>
      <c r="BM1752" s="25" t="s">
        <v>84</v>
      </c>
      <c r="BR1752" s="25">
        <v>2.35</v>
      </c>
      <c r="BS1752" s="25" t="s">
        <v>728</v>
      </c>
    </row>
    <row r="1753" spans="2:73">
      <c r="B1753" s="46" t="s">
        <v>1582</v>
      </c>
      <c r="C1753" s="25" t="s">
        <v>96</v>
      </c>
      <c r="E1753" s="41">
        <v>44368</v>
      </c>
      <c r="F1753" s="41">
        <v>44273</v>
      </c>
      <c r="G1753" s="41">
        <v>44638</v>
      </c>
      <c r="H1753" s="25" t="s">
        <v>936</v>
      </c>
      <c r="J1753" s="25" t="s">
        <v>937</v>
      </c>
      <c r="L1753" s="25" t="s">
        <v>938</v>
      </c>
      <c r="M1753" s="25" t="s">
        <v>303</v>
      </c>
      <c r="N1753" s="42">
        <v>95476</v>
      </c>
      <c r="R1753">
        <v>0</v>
      </c>
      <c r="S1753">
        <v>100000</v>
      </c>
      <c r="T1753">
        <v>300000</v>
      </c>
      <c r="U1753">
        <v>100000</v>
      </c>
      <c r="V1753">
        <v>0</v>
      </c>
      <c r="W1753">
        <v>0</v>
      </c>
      <c r="X1753">
        <v>0</v>
      </c>
      <c r="Y1753">
        <v>0</v>
      </c>
      <c r="Z1753">
        <v>15000</v>
      </c>
      <c r="AA1753">
        <v>30000</v>
      </c>
      <c r="AB1753">
        <v>3000</v>
      </c>
      <c r="AC1753">
        <v>0</v>
      </c>
      <c r="AD1753">
        <v>15000</v>
      </c>
      <c r="AE1753">
        <v>30000</v>
      </c>
      <c r="AF1753">
        <v>3000</v>
      </c>
      <c r="AH1753">
        <v>2017</v>
      </c>
      <c r="AI1753" s="25" t="s">
        <v>135</v>
      </c>
      <c r="AJ1753" t="s">
        <v>1836</v>
      </c>
      <c r="AK1753" s="11">
        <v>3269.59</v>
      </c>
      <c r="AL1753" s="11">
        <v>0</v>
      </c>
      <c r="AM1753" s="11">
        <v>8.14</v>
      </c>
      <c r="AN1753" s="11">
        <v>8.14</v>
      </c>
      <c r="AO1753" s="11">
        <v>0</v>
      </c>
      <c r="AP1753" s="11">
        <v>3285.87</v>
      </c>
      <c r="AQ1753" s="10">
        <v>15</v>
      </c>
      <c r="AR1753" s="11">
        <f t="shared" si="396"/>
        <v>492.88049999999998</v>
      </c>
      <c r="AS1753" s="13">
        <v>44408</v>
      </c>
      <c r="AT1753" s="10">
        <f t="shared" si="397"/>
        <v>40</v>
      </c>
      <c r="AU1753" s="15"/>
      <c r="AV1753" s="11">
        <f t="shared" si="379"/>
        <v>360.1</v>
      </c>
      <c r="AW1753" s="25" t="s">
        <v>985</v>
      </c>
      <c r="AY1753" s="16">
        <v>44408</v>
      </c>
      <c r="AZ1753" s="25" t="s">
        <v>986</v>
      </c>
      <c r="BA1753" s="25"/>
      <c r="BH1753" s="25" t="s">
        <v>937</v>
      </c>
      <c r="BJ1753" s="25" t="s">
        <v>938</v>
      </c>
      <c r="BK1753" s="25" t="s">
        <v>303</v>
      </c>
      <c r="BL1753" s="42">
        <v>95476</v>
      </c>
      <c r="BM1753" s="25" t="s">
        <v>84</v>
      </c>
      <c r="BR1753" s="25">
        <v>2.35</v>
      </c>
      <c r="BS1753" s="25" t="s">
        <v>728</v>
      </c>
    </row>
    <row r="1754" spans="2:73">
      <c r="B1754" s="46" t="s">
        <v>1583</v>
      </c>
      <c r="C1754" s="25" t="s">
        <v>73</v>
      </c>
      <c r="E1754" s="41">
        <v>44279</v>
      </c>
      <c r="F1754" s="41">
        <v>44279</v>
      </c>
      <c r="G1754" s="41">
        <v>44644</v>
      </c>
      <c r="H1754" s="25" t="s">
        <v>1584</v>
      </c>
      <c r="I1754" t="s">
        <v>1585</v>
      </c>
      <c r="J1754" s="25" t="s">
        <v>1586</v>
      </c>
      <c r="L1754" s="25" t="s">
        <v>1587</v>
      </c>
      <c r="M1754" s="25" t="s">
        <v>923</v>
      </c>
      <c r="N1754" s="42">
        <v>0.80020000000000002</v>
      </c>
      <c r="R1754">
        <v>1000000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15000</v>
      </c>
      <c r="AA1754">
        <v>30000</v>
      </c>
      <c r="AB1754">
        <v>5000</v>
      </c>
      <c r="AC1754">
        <v>0</v>
      </c>
      <c r="AD1754">
        <v>15000</v>
      </c>
      <c r="AE1754">
        <v>30000</v>
      </c>
      <c r="AF1754">
        <v>5000</v>
      </c>
      <c r="AH1754">
        <v>2008</v>
      </c>
      <c r="AI1754" s="25" t="s">
        <v>81</v>
      </c>
      <c r="AJ1754" t="s">
        <v>1588</v>
      </c>
      <c r="AK1754" s="11">
        <v>7378</v>
      </c>
      <c r="AL1754" s="11">
        <v>0</v>
      </c>
      <c r="AM1754" s="11">
        <v>11</v>
      </c>
      <c r="AN1754" s="11">
        <v>11</v>
      </c>
      <c r="AO1754" s="11">
        <v>0</v>
      </c>
      <c r="AP1754" s="11">
        <v>7400</v>
      </c>
      <c r="AQ1754" s="10">
        <v>15</v>
      </c>
      <c r="AR1754" s="11">
        <f t="shared" ref="AR1754" si="398">AP1754*AQ1754%</f>
        <v>1110</v>
      </c>
      <c r="AS1754" s="13">
        <v>44408</v>
      </c>
      <c r="AT1754" s="10">
        <f t="shared" ref="AT1754" si="399">AS1754-E1754</f>
        <v>129</v>
      </c>
      <c r="AU1754" s="15"/>
      <c r="AV1754" s="11">
        <f t="shared" si="379"/>
        <v>2615.34</v>
      </c>
      <c r="AW1754" s="25" t="s">
        <v>985</v>
      </c>
      <c r="AY1754" s="16">
        <v>44408</v>
      </c>
      <c r="AZ1754" s="25" t="s">
        <v>986</v>
      </c>
      <c r="BA1754" s="25"/>
      <c r="BH1754" s="25" t="s">
        <v>1586</v>
      </c>
      <c r="BJ1754" s="25" t="s">
        <v>1587</v>
      </c>
      <c r="BK1754" s="25" t="s">
        <v>923</v>
      </c>
      <c r="BL1754" s="42">
        <v>0.80020000000000002</v>
      </c>
      <c r="BM1754" s="25" t="s">
        <v>84</v>
      </c>
      <c r="BR1754" s="25">
        <v>5</v>
      </c>
      <c r="BS1754" s="25" t="s">
        <v>728</v>
      </c>
    </row>
    <row r="1755" spans="2:73">
      <c r="B1755" s="46" t="s">
        <v>1583</v>
      </c>
      <c r="C1755" s="25" t="s">
        <v>73</v>
      </c>
      <c r="E1755" s="41">
        <v>44279</v>
      </c>
      <c r="F1755" s="41">
        <v>44279</v>
      </c>
      <c r="G1755" s="41">
        <v>44644</v>
      </c>
      <c r="H1755" s="25" t="s">
        <v>1584</v>
      </c>
      <c r="I1755" t="s">
        <v>1585</v>
      </c>
      <c r="J1755" s="25" t="s">
        <v>1586</v>
      </c>
      <c r="L1755" s="25" t="s">
        <v>1587</v>
      </c>
      <c r="M1755" s="25" t="s">
        <v>923</v>
      </c>
      <c r="N1755" s="42">
        <v>0.80020000000000002</v>
      </c>
      <c r="R1755">
        <v>1000000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15000</v>
      </c>
      <c r="AA1755">
        <v>30000</v>
      </c>
      <c r="AB1755">
        <v>5000</v>
      </c>
      <c r="AC1755">
        <v>0</v>
      </c>
      <c r="AD1755">
        <v>15000</v>
      </c>
      <c r="AE1755">
        <v>30000</v>
      </c>
      <c r="AF1755">
        <v>5000</v>
      </c>
      <c r="AH1755">
        <v>2008</v>
      </c>
      <c r="AI1755" s="25" t="s">
        <v>81</v>
      </c>
      <c r="AJ1755" t="s">
        <v>1589</v>
      </c>
      <c r="AK1755" s="11">
        <v>7378</v>
      </c>
      <c r="AL1755" s="11">
        <v>0</v>
      </c>
      <c r="AM1755" s="11">
        <v>11</v>
      </c>
      <c r="AN1755" s="11">
        <v>11</v>
      </c>
      <c r="AO1755" s="11">
        <v>0</v>
      </c>
      <c r="AP1755" s="11">
        <v>7400</v>
      </c>
      <c r="AQ1755" s="10">
        <v>15</v>
      </c>
      <c r="AR1755" s="11">
        <f t="shared" ref="AR1755" si="400">AP1755*AQ1755%</f>
        <v>1110</v>
      </c>
      <c r="AS1755" s="13">
        <v>44408</v>
      </c>
      <c r="AT1755" s="10">
        <f t="shared" ref="AT1755" si="401">AS1755-E1755</f>
        <v>129</v>
      </c>
      <c r="AU1755" s="15"/>
      <c r="AV1755" s="11">
        <f t="shared" si="379"/>
        <v>2615.34</v>
      </c>
      <c r="AW1755" s="25" t="s">
        <v>985</v>
      </c>
      <c r="AY1755" s="16">
        <v>44408</v>
      </c>
      <c r="AZ1755" s="25" t="s">
        <v>986</v>
      </c>
      <c r="BA1755" s="25"/>
      <c r="BH1755" s="25" t="s">
        <v>1586</v>
      </c>
      <c r="BJ1755" s="25" t="s">
        <v>1587</v>
      </c>
      <c r="BK1755" s="25" t="s">
        <v>923</v>
      </c>
      <c r="BL1755" s="42">
        <v>0.80020000000000002</v>
      </c>
      <c r="BM1755" s="25" t="s">
        <v>84</v>
      </c>
      <c r="BR1755" s="25">
        <v>5</v>
      </c>
      <c r="BS1755" s="25" t="s">
        <v>728</v>
      </c>
    </row>
    <row r="1756" spans="2:73">
      <c r="B1756" s="46" t="s">
        <v>1617</v>
      </c>
      <c r="C1756" s="25" t="s">
        <v>73</v>
      </c>
      <c r="E1756" s="41">
        <v>44289</v>
      </c>
      <c r="F1756" s="41">
        <v>44289</v>
      </c>
      <c r="G1756" s="41">
        <v>44654</v>
      </c>
      <c r="H1756" s="25" t="s">
        <v>1618</v>
      </c>
      <c r="J1756" s="25" t="s">
        <v>1619</v>
      </c>
      <c r="L1756" s="25" t="s">
        <v>1620</v>
      </c>
      <c r="M1756" s="25" t="s">
        <v>489</v>
      </c>
      <c r="N1756" s="42">
        <v>18505</v>
      </c>
      <c r="R1756">
        <v>100000</v>
      </c>
      <c r="S1756">
        <v>0</v>
      </c>
      <c r="T1756">
        <v>0</v>
      </c>
      <c r="U1756">
        <v>0</v>
      </c>
      <c r="V1756">
        <v>0</v>
      </c>
      <c r="W1756">
        <v>35000</v>
      </c>
      <c r="X1756">
        <v>0</v>
      </c>
      <c r="Y1756">
        <v>0</v>
      </c>
      <c r="Z1756">
        <v>15000</v>
      </c>
      <c r="AA1756">
        <v>30000</v>
      </c>
      <c r="AB1756">
        <v>0</v>
      </c>
      <c r="AC1756">
        <v>0</v>
      </c>
      <c r="AD1756">
        <v>15000</v>
      </c>
      <c r="AE1756">
        <v>30000</v>
      </c>
      <c r="AF1756">
        <v>0</v>
      </c>
      <c r="AH1756">
        <v>2012</v>
      </c>
      <c r="AI1756" s="25" t="s">
        <v>87</v>
      </c>
      <c r="AJ1756" t="s">
        <v>1621</v>
      </c>
      <c r="AK1756" s="11">
        <v>4584</v>
      </c>
      <c r="AL1756" s="11">
        <v>54</v>
      </c>
      <c r="AM1756" s="11">
        <v>11</v>
      </c>
      <c r="AN1756" s="11">
        <v>11</v>
      </c>
      <c r="AO1756" s="11">
        <v>0</v>
      </c>
      <c r="AP1756" s="11">
        <v>4660</v>
      </c>
      <c r="AQ1756" s="10">
        <v>15</v>
      </c>
      <c r="AR1756" s="11">
        <f t="shared" ref="AR1756:AR1757" si="402">AP1756*AQ1756%</f>
        <v>699</v>
      </c>
      <c r="AS1756" s="13">
        <v>44408</v>
      </c>
      <c r="AT1756" s="10">
        <f t="shared" ref="AT1756:AT1757" si="403">AS1756-E1756</f>
        <v>119</v>
      </c>
      <c r="AU1756" s="15"/>
      <c r="AV1756" s="11">
        <f t="shared" si="379"/>
        <v>1519.29</v>
      </c>
      <c r="AW1756" s="25" t="s">
        <v>985</v>
      </c>
      <c r="AY1756" s="16">
        <v>44408</v>
      </c>
      <c r="AZ1756" s="25" t="s">
        <v>986</v>
      </c>
      <c r="BA1756" s="25"/>
      <c r="BH1756" s="25" t="s">
        <v>1619</v>
      </c>
      <c r="BJ1756" s="25" t="s">
        <v>1620</v>
      </c>
      <c r="BK1756" s="25" t="s">
        <v>489</v>
      </c>
      <c r="BL1756" s="42">
        <v>18505</v>
      </c>
      <c r="BM1756" s="25" t="s">
        <v>84</v>
      </c>
      <c r="BR1756" s="25">
        <v>3.6</v>
      </c>
      <c r="BS1756" s="25" t="s">
        <v>728</v>
      </c>
    </row>
    <row r="1757" spans="2:73">
      <c r="B1757" s="46" t="s">
        <v>1617</v>
      </c>
      <c r="C1757" s="25" t="s">
        <v>73</v>
      </c>
      <c r="E1757" s="41">
        <v>44289</v>
      </c>
      <c r="F1757" s="41">
        <v>44289</v>
      </c>
      <c r="G1757" s="41">
        <v>44654</v>
      </c>
      <c r="H1757" s="25" t="s">
        <v>1618</v>
      </c>
      <c r="J1757" s="25" t="s">
        <v>1619</v>
      </c>
      <c r="L1757" s="25" t="s">
        <v>1620</v>
      </c>
      <c r="M1757" s="25" t="s">
        <v>489</v>
      </c>
      <c r="N1757" s="42">
        <v>18505</v>
      </c>
      <c r="R1757">
        <v>100000</v>
      </c>
      <c r="S1757">
        <v>0</v>
      </c>
      <c r="T1757">
        <v>0</v>
      </c>
      <c r="U1757">
        <v>0</v>
      </c>
      <c r="V1757">
        <v>0</v>
      </c>
      <c r="W1757">
        <v>35000</v>
      </c>
      <c r="X1757">
        <v>0</v>
      </c>
      <c r="Y1757">
        <v>0</v>
      </c>
      <c r="Z1757">
        <v>15000</v>
      </c>
      <c r="AA1757">
        <v>30000</v>
      </c>
      <c r="AB1757">
        <v>0</v>
      </c>
      <c r="AC1757">
        <v>0</v>
      </c>
      <c r="AD1757">
        <v>15000</v>
      </c>
      <c r="AE1757">
        <v>30000</v>
      </c>
      <c r="AF1757">
        <v>0</v>
      </c>
      <c r="AH1757">
        <v>2013</v>
      </c>
      <c r="AI1757" s="25" t="s">
        <v>87</v>
      </c>
      <c r="AJ1757" t="s">
        <v>1622</v>
      </c>
      <c r="AK1757" s="11">
        <v>4584</v>
      </c>
      <c r="AL1757" s="11">
        <v>54</v>
      </c>
      <c r="AM1757" s="11">
        <v>11</v>
      </c>
      <c r="AN1757" s="11">
        <v>11</v>
      </c>
      <c r="AO1757" s="11">
        <v>0</v>
      </c>
      <c r="AP1757" s="11">
        <v>4660</v>
      </c>
      <c r="AQ1757" s="10">
        <v>15</v>
      </c>
      <c r="AR1757" s="11">
        <f t="shared" si="402"/>
        <v>699</v>
      </c>
      <c r="AS1757" s="13">
        <v>44408</v>
      </c>
      <c r="AT1757" s="10">
        <f t="shared" si="403"/>
        <v>119</v>
      </c>
      <c r="AU1757" s="15"/>
      <c r="AV1757" s="11">
        <f t="shared" si="379"/>
        <v>1519.29</v>
      </c>
      <c r="AW1757" s="25" t="s">
        <v>985</v>
      </c>
      <c r="AY1757" s="16">
        <v>44408</v>
      </c>
      <c r="AZ1757" s="25" t="s">
        <v>986</v>
      </c>
      <c r="BA1757" s="25"/>
      <c r="BH1757" s="25" t="s">
        <v>1619</v>
      </c>
      <c r="BJ1757" s="25" t="s">
        <v>1620</v>
      </c>
      <c r="BK1757" s="25" t="s">
        <v>489</v>
      </c>
      <c r="BL1757" s="42">
        <v>18505</v>
      </c>
      <c r="BM1757" s="25" t="s">
        <v>84</v>
      </c>
      <c r="BR1757" s="25">
        <v>3.6</v>
      </c>
      <c r="BS1757" s="25" t="s">
        <v>728</v>
      </c>
      <c r="BT1757" s="25"/>
      <c r="BU1757" s="25"/>
    </row>
    <row r="1758" spans="2:73">
      <c r="B1758" s="46" t="s">
        <v>1617</v>
      </c>
      <c r="C1758" s="25" t="s">
        <v>73</v>
      </c>
      <c r="E1758" s="41">
        <v>44289</v>
      </c>
      <c r="F1758" s="41">
        <v>44289</v>
      </c>
      <c r="G1758" s="41">
        <v>44654</v>
      </c>
      <c r="H1758" s="25" t="s">
        <v>1618</v>
      </c>
      <c r="J1758" s="25" t="s">
        <v>1619</v>
      </c>
      <c r="L1758" s="25" t="s">
        <v>1620</v>
      </c>
      <c r="M1758" s="25" t="s">
        <v>489</v>
      </c>
      <c r="N1758" s="42">
        <v>18505</v>
      </c>
      <c r="R1758">
        <v>100000</v>
      </c>
      <c r="S1758">
        <v>0</v>
      </c>
      <c r="T1758">
        <v>0</v>
      </c>
      <c r="U1758">
        <v>0</v>
      </c>
      <c r="V1758">
        <v>0</v>
      </c>
      <c r="W1758">
        <v>35000</v>
      </c>
      <c r="X1758">
        <v>0</v>
      </c>
      <c r="Y1758">
        <v>0</v>
      </c>
      <c r="Z1758">
        <v>15000</v>
      </c>
      <c r="AA1758">
        <v>30000</v>
      </c>
      <c r="AB1758">
        <v>0</v>
      </c>
      <c r="AC1758">
        <v>0</v>
      </c>
      <c r="AD1758">
        <v>15000</v>
      </c>
      <c r="AE1758">
        <v>30000</v>
      </c>
      <c r="AF1758">
        <v>0</v>
      </c>
      <c r="AH1758">
        <v>2012</v>
      </c>
      <c r="AI1758" s="25" t="s">
        <v>87</v>
      </c>
      <c r="AJ1758" t="s">
        <v>1623</v>
      </c>
      <c r="AK1758" s="11">
        <v>4584</v>
      </c>
      <c r="AL1758" s="11">
        <v>54</v>
      </c>
      <c r="AM1758" s="11">
        <v>11</v>
      </c>
      <c r="AN1758" s="11">
        <v>11</v>
      </c>
      <c r="AO1758" s="11">
        <v>0</v>
      </c>
      <c r="AP1758" s="11">
        <v>4660</v>
      </c>
      <c r="AQ1758" s="10">
        <v>15</v>
      </c>
      <c r="AR1758" s="11">
        <f t="shared" ref="AR1758:AR1767" si="404">AP1758*AQ1758%</f>
        <v>699</v>
      </c>
      <c r="AS1758" s="13">
        <v>44408</v>
      </c>
      <c r="AT1758" s="10">
        <f t="shared" ref="AT1758:AT1767" si="405">AS1758-E1758</f>
        <v>119</v>
      </c>
      <c r="AU1758" s="15"/>
      <c r="AV1758" s="11">
        <f t="shared" si="379"/>
        <v>1519.29</v>
      </c>
      <c r="AW1758" s="25" t="s">
        <v>985</v>
      </c>
      <c r="AY1758" s="16">
        <v>44408</v>
      </c>
      <c r="AZ1758" s="25" t="s">
        <v>986</v>
      </c>
      <c r="BA1758" s="25"/>
      <c r="BH1758" s="25" t="s">
        <v>1619</v>
      </c>
      <c r="BJ1758" s="25" t="s">
        <v>1620</v>
      </c>
      <c r="BK1758" s="25" t="s">
        <v>489</v>
      </c>
      <c r="BL1758" s="42">
        <v>18505</v>
      </c>
      <c r="BM1758" s="25" t="s">
        <v>84</v>
      </c>
      <c r="BR1758" s="25">
        <v>3.6</v>
      </c>
      <c r="BS1758" s="25" t="s">
        <v>728</v>
      </c>
    </row>
    <row r="1759" spans="2:73">
      <c r="B1759" s="46" t="s">
        <v>1617</v>
      </c>
      <c r="C1759" s="25" t="s">
        <v>73</v>
      </c>
      <c r="E1759" s="41">
        <v>44289</v>
      </c>
      <c r="F1759" s="41">
        <v>44289</v>
      </c>
      <c r="G1759" s="41">
        <v>44654</v>
      </c>
      <c r="H1759" s="25" t="s">
        <v>1618</v>
      </c>
      <c r="J1759" s="25" t="s">
        <v>1619</v>
      </c>
      <c r="L1759" s="25" t="s">
        <v>1620</v>
      </c>
      <c r="M1759" s="25" t="s">
        <v>489</v>
      </c>
      <c r="N1759" s="42">
        <v>18505</v>
      </c>
      <c r="R1759">
        <v>100000</v>
      </c>
      <c r="S1759">
        <v>0</v>
      </c>
      <c r="T1759">
        <v>0</v>
      </c>
      <c r="U1759">
        <v>0</v>
      </c>
      <c r="V1759">
        <v>0</v>
      </c>
      <c r="W1759">
        <v>35000</v>
      </c>
      <c r="X1759">
        <v>0</v>
      </c>
      <c r="Y1759">
        <v>0</v>
      </c>
      <c r="Z1759">
        <v>15000</v>
      </c>
      <c r="AA1759">
        <v>30000</v>
      </c>
      <c r="AB1759">
        <v>0</v>
      </c>
      <c r="AC1759">
        <v>0</v>
      </c>
      <c r="AD1759">
        <v>15000</v>
      </c>
      <c r="AE1759">
        <v>30000</v>
      </c>
      <c r="AF1759">
        <v>0</v>
      </c>
      <c r="AH1759">
        <v>2012</v>
      </c>
      <c r="AI1759" s="25" t="s">
        <v>87</v>
      </c>
      <c r="AJ1759" t="s">
        <v>1624</v>
      </c>
      <c r="AK1759" s="11">
        <v>4584</v>
      </c>
      <c r="AL1759" s="11">
        <v>54</v>
      </c>
      <c r="AM1759" s="11">
        <v>11</v>
      </c>
      <c r="AN1759" s="11">
        <v>11</v>
      </c>
      <c r="AO1759" s="11">
        <v>0</v>
      </c>
      <c r="AP1759" s="11">
        <v>4660</v>
      </c>
      <c r="AQ1759" s="10">
        <v>15</v>
      </c>
      <c r="AR1759" s="11">
        <f t="shared" si="404"/>
        <v>699</v>
      </c>
      <c r="AS1759" s="13">
        <v>44408</v>
      </c>
      <c r="AT1759" s="10">
        <f t="shared" si="405"/>
        <v>119</v>
      </c>
      <c r="AU1759" s="15"/>
      <c r="AV1759" s="11">
        <f t="shared" si="379"/>
        <v>1519.29</v>
      </c>
      <c r="AW1759" s="25" t="s">
        <v>985</v>
      </c>
      <c r="AY1759" s="16">
        <v>44408</v>
      </c>
      <c r="AZ1759" s="25" t="s">
        <v>986</v>
      </c>
      <c r="BA1759" s="25"/>
      <c r="BH1759" s="25" t="s">
        <v>1619</v>
      </c>
      <c r="BJ1759" s="25" t="s">
        <v>1620</v>
      </c>
      <c r="BK1759" s="25" t="s">
        <v>489</v>
      </c>
      <c r="BL1759" s="42">
        <v>18505</v>
      </c>
      <c r="BM1759" s="25" t="s">
        <v>84</v>
      </c>
      <c r="BR1759" s="25">
        <v>3.6</v>
      </c>
      <c r="BS1759" s="25" t="s">
        <v>728</v>
      </c>
    </row>
    <row r="1760" spans="2:73">
      <c r="B1760" s="46" t="s">
        <v>1617</v>
      </c>
      <c r="C1760" s="25" t="s">
        <v>73</v>
      </c>
      <c r="E1760" s="41">
        <v>44289</v>
      </c>
      <c r="F1760" s="41">
        <v>44289</v>
      </c>
      <c r="G1760" s="41">
        <v>44654</v>
      </c>
      <c r="H1760" s="25" t="s">
        <v>1618</v>
      </c>
      <c r="J1760" s="25" t="s">
        <v>1619</v>
      </c>
      <c r="L1760" s="25" t="s">
        <v>1620</v>
      </c>
      <c r="M1760" s="25" t="s">
        <v>489</v>
      </c>
      <c r="N1760" s="42">
        <v>18505</v>
      </c>
      <c r="R1760">
        <v>100000</v>
      </c>
      <c r="S1760">
        <v>0</v>
      </c>
      <c r="T1760">
        <v>0</v>
      </c>
      <c r="U1760">
        <v>0</v>
      </c>
      <c r="V1760">
        <v>0</v>
      </c>
      <c r="W1760">
        <v>35000</v>
      </c>
      <c r="X1760">
        <v>0</v>
      </c>
      <c r="Y1760">
        <v>0</v>
      </c>
      <c r="Z1760">
        <v>15000</v>
      </c>
      <c r="AA1760">
        <v>30000</v>
      </c>
      <c r="AB1760">
        <v>0</v>
      </c>
      <c r="AC1760">
        <v>0</v>
      </c>
      <c r="AD1760">
        <v>15000</v>
      </c>
      <c r="AE1760">
        <v>30000</v>
      </c>
      <c r="AF1760">
        <v>0</v>
      </c>
      <c r="AH1760">
        <v>2013</v>
      </c>
      <c r="AI1760" s="25" t="s">
        <v>87</v>
      </c>
      <c r="AJ1760" t="s">
        <v>1625</v>
      </c>
      <c r="AK1760" s="11">
        <v>4584</v>
      </c>
      <c r="AL1760" s="11">
        <v>54</v>
      </c>
      <c r="AM1760" s="11">
        <v>11</v>
      </c>
      <c r="AN1760" s="11">
        <v>11</v>
      </c>
      <c r="AO1760" s="11">
        <v>0</v>
      </c>
      <c r="AP1760" s="11">
        <v>4660</v>
      </c>
      <c r="AQ1760" s="10">
        <v>15</v>
      </c>
      <c r="AR1760" s="11">
        <f t="shared" si="404"/>
        <v>699</v>
      </c>
      <c r="AS1760" s="13">
        <v>44408</v>
      </c>
      <c r="AT1760" s="10">
        <f t="shared" si="405"/>
        <v>119</v>
      </c>
      <c r="AU1760" s="15"/>
      <c r="AV1760" s="11">
        <f t="shared" si="379"/>
        <v>1519.29</v>
      </c>
      <c r="AW1760" s="25" t="s">
        <v>985</v>
      </c>
      <c r="AY1760" s="16">
        <v>44408</v>
      </c>
      <c r="AZ1760" s="25" t="s">
        <v>986</v>
      </c>
      <c r="BA1760" s="25"/>
      <c r="BH1760" s="25" t="s">
        <v>1619</v>
      </c>
      <c r="BJ1760" s="25" t="s">
        <v>1620</v>
      </c>
      <c r="BK1760" s="25" t="s">
        <v>489</v>
      </c>
      <c r="BL1760" s="42">
        <v>18505</v>
      </c>
      <c r="BM1760" s="25" t="s">
        <v>84</v>
      </c>
      <c r="BR1760" s="25">
        <v>3.6</v>
      </c>
      <c r="BS1760" s="25" t="s">
        <v>728</v>
      </c>
    </row>
    <row r="1761" spans="2:71">
      <c r="B1761" s="46" t="s">
        <v>1617</v>
      </c>
      <c r="C1761" s="25" t="s">
        <v>73</v>
      </c>
      <c r="E1761" s="41">
        <v>44289</v>
      </c>
      <c r="F1761" s="41">
        <v>44289</v>
      </c>
      <c r="G1761" s="41">
        <v>44654</v>
      </c>
      <c r="H1761" s="25" t="s">
        <v>1618</v>
      </c>
      <c r="J1761" s="25" t="s">
        <v>1619</v>
      </c>
      <c r="L1761" s="25" t="s">
        <v>1620</v>
      </c>
      <c r="M1761" s="25" t="s">
        <v>489</v>
      </c>
      <c r="N1761" s="42">
        <v>18505</v>
      </c>
      <c r="R1761">
        <v>100000</v>
      </c>
      <c r="S1761">
        <v>0</v>
      </c>
      <c r="T1761">
        <v>0</v>
      </c>
      <c r="U1761">
        <v>0</v>
      </c>
      <c r="V1761">
        <v>0</v>
      </c>
      <c r="W1761">
        <v>35000</v>
      </c>
      <c r="X1761">
        <v>0</v>
      </c>
      <c r="Y1761">
        <v>0</v>
      </c>
      <c r="Z1761">
        <v>15000</v>
      </c>
      <c r="AA1761">
        <v>30000</v>
      </c>
      <c r="AB1761">
        <v>0</v>
      </c>
      <c r="AC1761">
        <v>0</v>
      </c>
      <c r="AD1761">
        <v>15000</v>
      </c>
      <c r="AE1761">
        <v>30000</v>
      </c>
      <c r="AF1761">
        <v>0</v>
      </c>
      <c r="AH1761">
        <v>2013</v>
      </c>
      <c r="AI1761" s="25" t="s">
        <v>87</v>
      </c>
      <c r="AJ1761" t="s">
        <v>1626</v>
      </c>
      <c r="AK1761" s="11">
        <v>4584</v>
      </c>
      <c r="AL1761" s="11">
        <v>54</v>
      </c>
      <c r="AM1761" s="11">
        <v>11</v>
      </c>
      <c r="AN1761" s="11">
        <v>11</v>
      </c>
      <c r="AO1761" s="11">
        <v>0</v>
      </c>
      <c r="AP1761" s="11">
        <v>4660</v>
      </c>
      <c r="AQ1761" s="10">
        <v>15</v>
      </c>
      <c r="AR1761" s="11">
        <f t="shared" si="404"/>
        <v>699</v>
      </c>
      <c r="AS1761" s="13">
        <v>44408</v>
      </c>
      <c r="AT1761" s="10">
        <f t="shared" si="405"/>
        <v>119</v>
      </c>
      <c r="AU1761" s="15"/>
      <c r="AV1761" s="11">
        <f t="shared" si="379"/>
        <v>1519.29</v>
      </c>
      <c r="AW1761" s="25" t="s">
        <v>985</v>
      </c>
      <c r="AY1761" s="16">
        <v>44408</v>
      </c>
      <c r="AZ1761" s="25" t="s">
        <v>986</v>
      </c>
      <c r="BA1761" s="25"/>
      <c r="BH1761" s="25" t="s">
        <v>1619</v>
      </c>
      <c r="BJ1761" s="25" t="s">
        <v>1620</v>
      </c>
      <c r="BK1761" s="25" t="s">
        <v>489</v>
      </c>
      <c r="BL1761" s="42">
        <v>18505</v>
      </c>
      <c r="BM1761" s="25" t="s">
        <v>84</v>
      </c>
      <c r="BR1761" s="25">
        <v>3.6</v>
      </c>
      <c r="BS1761" s="25" t="s">
        <v>728</v>
      </c>
    </row>
    <row r="1762" spans="2:71">
      <c r="B1762" s="46" t="s">
        <v>1617</v>
      </c>
      <c r="C1762" s="25" t="s">
        <v>73</v>
      </c>
      <c r="E1762" s="41">
        <v>44289</v>
      </c>
      <c r="F1762" s="41">
        <v>44289</v>
      </c>
      <c r="G1762" s="41">
        <v>44654</v>
      </c>
      <c r="H1762" s="25" t="s">
        <v>1618</v>
      </c>
      <c r="J1762" s="25" t="s">
        <v>1619</v>
      </c>
      <c r="L1762" s="25" t="s">
        <v>1620</v>
      </c>
      <c r="M1762" s="25" t="s">
        <v>489</v>
      </c>
      <c r="N1762" s="42">
        <v>18505</v>
      </c>
      <c r="R1762">
        <v>100000</v>
      </c>
      <c r="S1762">
        <v>0</v>
      </c>
      <c r="T1762">
        <v>0</v>
      </c>
      <c r="U1762">
        <v>0</v>
      </c>
      <c r="V1762">
        <v>0</v>
      </c>
      <c r="W1762">
        <v>35000</v>
      </c>
      <c r="X1762">
        <v>0</v>
      </c>
      <c r="Y1762">
        <v>0</v>
      </c>
      <c r="Z1762">
        <v>15000</v>
      </c>
      <c r="AA1762">
        <v>30000</v>
      </c>
      <c r="AB1762">
        <v>0</v>
      </c>
      <c r="AC1762">
        <v>0</v>
      </c>
      <c r="AD1762">
        <v>15000</v>
      </c>
      <c r="AE1762">
        <v>30000</v>
      </c>
      <c r="AF1762">
        <v>0</v>
      </c>
      <c r="AH1762">
        <v>2013</v>
      </c>
      <c r="AI1762" s="25" t="s">
        <v>87</v>
      </c>
      <c r="AJ1762" t="s">
        <v>1627</v>
      </c>
      <c r="AK1762" s="11">
        <v>4584</v>
      </c>
      <c r="AL1762" s="11">
        <v>54</v>
      </c>
      <c r="AM1762" s="11">
        <v>11</v>
      </c>
      <c r="AN1762" s="11">
        <v>11</v>
      </c>
      <c r="AO1762" s="11">
        <v>0</v>
      </c>
      <c r="AP1762" s="11">
        <v>4660</v>
      </c>
      <c r="AQ1762" s="10">
        <v>15</v>
      </c>
      <c r="AR1762" s="11">
        <f t="shared" si="404"/>
        <v>699</v>
      </c>
      <c r="AS1762" s="13">
        <v>44408</v>
      </c>
      <c r="AT1762" s="10">
        <f t="shared" si="405"/>
        <v>119</v>
      </c>
      <c r="AU1762" s="15"/>
      <c r="AV1762" s="11">
        <f t="shared" si="379"/>
        <v>1519.29</v>
      </c>
      <c r="AW1762" s="25" t="s">
        <v>985</v>
      </c>
      <c r="AY1762" s="16">
        <v>44408</v>
      </c>
      <c r="AZ1762" s="25" t="s">
        <v>986</v>
      </c>
      <c r="BA1762" s="25"/>
      <c r="BH1762" s="25" t="s">
        <v>1619</v>
      </c>
      <c r="BJ1762" s="25" t="s">
        <v>1620</v>
      </c>
      <c r="BK1762" s="25" t="s">
        <v>489</v>
      </c>
      <c r="BL1762" s="42">
        <v>18505</v>
      </c>
      <c r="BM1762" s="25" t="s">
        <v>84</v>
      </c>
      <c r="BR1762" s="25">
        <v>3.6</v>
      </c>
      <c r="BS1762" s="25" t="s">
        <v>728</v>
      </c>
    </row>
    <row r="1763" spans="2:71">
      <c r="B1763" s="46" t="s">
        <v>1617</v>
      </c>
      <c r="C1763" s="25" t="s">
        <v>73</v>
      </c>
      <c r="E1763" s="41">
        <v>44289</v>
      </c>
      <c r="F1763" s="41">
        <v>44289</v>
      </c>
      <c r="G1763" s="41">
        <v>44654</v>
      </c>
      <c r="H1763" s="25" t="s">
        <v>1618</v>
      </c>
      <c r="J1763" s="25" t="s">
        <v>1619</v>
      </c>
      <c r="L1763" s="25" t="s">
        <v>1620</v>
      </c>
      <c r="M1763" s="25" t="s">
        <v>489</v>
      </c>
      <c r="N1763" s="42">
        <v>18505</v>
      </c>
      <c r="R1763">
        <v>100000</v>
      </c>
      <c r="S1763">
        <v>0</v>
      </c>
      <c r="T1763">
        <v>0</v>
      </c>
      <c r="U1763">
        <v>0</v>
      </c>
      <c r="V1763">
        <v>0</v>
      </c>
      <c r="W1763">
        <v>35000</v>
      </c>
      <c r="X1763">
        <v>0</v>
      </c>
      <c r="Y1763">
        <v>0</v>
      </c>
      <c r="Z1763">
        <v>15000</v>
      </c>
      <c r="AA1763">
        <v>30000</v>
      </c>
      <c r="AB1763">
        <v>0</v>
      </c>
      <c r="AC1763">
        <v>0</v>
      </c>
      <c r="AD1763">
        <v>15000</v>
      </c>
      <c r="AE1763">
        <v>30000</v>
      </c>
      <c r="AF1763">
        <v>0</v>
      </c>
      <c r="AH1763">
        <v>2013</v>
      </c>
      <c r="AI1763" s="25" t="s">
        <v>87</v>
      </c>
      <c r="AJ1763" t="s">
        <v>1628</v>
      </c>
      <c r="AK1763" s="11">
        <v>4584</v>
      </c>
      <c r="AL1763" s="11">
        <v>54</v>
      </c>
      <c r="AM1763" s="11">
        <v>11</v>
      </c>
      <c r="AN1763" s="11">
        <v>11</v>
      </c>
      <c r="AO1763" s="11">
        <v>0</v>
      </c>
      <c r="AP1763" s="11">
        <v>4660</v>
      </c>
      <c r="AQ1763" s="10">
        <v>15</v>
      </c>
      <c r="AR1763" s="11">
        <f t="shared" si="404"/>
        <v>699</v>
      </c>
      <c r="AS1763" s="13">
        <v>44408</v>
      </c>
      <c r="AT1763" s="10">
        <f t="shared" si="405"/>
        <v>119</v>
      </c>
      <c r="AU1763" s="15"/>
      <c r="AV1763" s="11">
        <f t="shared" si="379"/>
        <v>1519.29</v>
      </c>
      <c r="AW1763" s="25" t="s">
        <v>985</v>
      </c>
      <c r="AY1763" s="16">
        <v>44408</v>
      </c>
      <c r="AZ1763" s="25" t="s">
        <v>986</v>
      </c>
      <c r="BA1763" s="25"/>
      <c r="BH1763" s="25" t="s">
        <v>1619</v>
      </c>
      <c r="BJ1763" s="25" t="s">
        <v>1620</v>
      </c>
      <c r="BK1763" s="25" t="s">
        <v>489</v>
      </c>
      <c r="BL1763" s="42">
        <v>18505</v>
      </c>
      <c r="BM1763" s="25" t="s">
        <v>84</v>
      </c>
      <c r="BR1763" s="25">
        <v>3.6</v>
      </c>
      <c r="BS1763" s="25" t="s">
        <v>728</v>
      </c>
    </row>
    <row r="1764" spans="2:71">
      <c r="B1764" s="46" t="s">
        <v>1617</v>
      </c>
      <c r="C1764" s="25" t="s">
        <v>73</v>
      </c>
      <c r="E1764" s="41">
        <v>44289</v>
      </c>
      <c r="F1764" s="41">
        <v>44289</v>
      </c>
      <c r="G1764" s="41">
        <v>44654</v>
      </c>
      <c r="H1764" s="25" t="s">
        <v>1618</v>
      </c>
      <c r="J1764" s="25" t="s">
        <v>1619</v>
      </c>
      <c r="L1764" s="25" t="s">
        <v>1620</v>
      </c>
      <c r="M1764" s="25" t="s">
        <v>489</v>
      </c>
      <c r="N1764" s="42">
        <v>18505</v>
      </c>
      <c r="R1764">
        <v>100000</v>
      </c>
      <c r="S1764">
        <v>0</v>
      </c>
      <c r="T1764">
        <v>0</v>
      </c>
      <c r="U1764">
        <v>0</v>
      </c>
      <c r="V1764">
        <v>0</v>
      </c>
      <c r="W1764">
        <v>35000</v>
      </c>
      <c r="X1764">
        <v>0</v>
      </c>
      <c r="Y1764">
        <v>0</v>
      </c>
      <c r="Z1764">
        <v>15000</v>
      </c>
      <c r="AA1764">
        <v>30000</v>
      </c>
      <c r="AB1764">
        <v>0</v>
      </c>
      <c r="AC1764">
        <v>0</v>
      </c>
      <c r="AD1764">
        <v>15000</v>
      </c>
      <c r="AE1764">
        <v>30000</v>
      </c>
      <c r="AF1764">
        <v>0</v>
      </c>
      <c r="AH1764">
        <v>2013</v>
      </c>
      <c r="AI1764" s="25" t="s">
        <v>87</v>
      </c>
      <c r="AJ1764" t="s">
        <v>1629</v>
      </c>
      <c r="AK1764" s="11">
        <v>4584</v>
      </c>
      <c r="AL1764" s="11">
        <v>54</v>
      </c>
      <c r="AM1764" s="11">
        <v>11</v>
      </c>
      <c r="AN1764" s="11">
        <v>11</v>
      </c>
      <c r="AO1764" s="11">
        <v>0</v>
      </c>
      <c r="AP1764" s="11">
        <v>4660</v>
      </c>
      <c r="AQ1764" s="10">
        <v>15</v>
      </c>
      <c r="AR1764" s="11">
        <f t="shared" si="404"/>
        <v>699</v>
      </c>
      <c r="AS1764" s="13">
        <v>44408</v>
      </c>
      <c r="AT1764" s="10">
        <f t="shared" si="405"/>
        <v>119</v>
      </c>
      <c r="AU1764" s="15"/>
      <c r="AV1764" s="11">
        <f t="shared" si="379"/>
        <v>1519.29</v>
      </c>
      <c r="AW1764" s="25" t="s">
        <v>985</v>
      </c>
      <c r="AY1764" s="16">
        <v>44408</v>
      </c>
      <c r="AZ1764" s="25" t="s">
        <v>986</v>
      </c>
      <c r="BA1764" s="25"/>
      <c r="BH1764" s="25" t="s">
        <v>1619</v>
      </c>
      <c r="BJ1764" s="25" t="s">
        <v>1620</v>
      </c>
      <c r="BK1764" s="25" t="s">
        <v>489</v>
      </c>
      <c r="BL1764" s="42">
        <v>18505</v>
      </c>
      <c r="BM1764" s="25" t="s">
        <v>84</v>
      </c>
      <c r="BR1764" s="25">
        <v>3.6</v>
      </c>
      <c r="BS1764" s="25" t="s">
        <v>728</v>
      </c>
    </row>
    <row r="1765" spans="2:71">
      <c r="B1765" s="46" t="s">
        <v>1617</v>
      </c>
      <c r="C1765" s="25" t="s">
        <v>73</v>
      </c>
      <c r="E1765" s="41">
        <v>44289</v>
      </c>
      <c r="F1765" s="41">
        <v>44289</v>
      </c>
      <c r="G1765" s="41">
        <v>44654</v>
      </c>
      <c r="H1765" s="25" t="s">
        <v>1618</v>
      </c>
      <c r="J1765" s="25" t="s">
        <v>1619</v>
      </c>
      <c r="L1765" s="25" t="s">
        <v>1620</v>
      </c>
      <c r="M1765" s="25" t="s">
        <v>489</v>
      </c>
      <c r="N1765" s="42">
        <v>18505</v>
      </c>
      <c r="R1765">
        <v>100000</v>
      </c>
      <c r="S1765">
        <v>0</v>
      </c>
      <c r="T1765">
        <v>0</v>
      </c>
      <c r="U1765">
        <v>0</v>
      </c>
      <c r="V1765">
        <v>0</v>
      </c>
      <c r="W1765">
        <v>35000</v>
      </c>
      <c r="X1765">
        <v>0</v>
      </c>
      <c r="Y1765">
        <v>0</v>
      </c>
      <c r="Z1765">
        <v>15000</v>
      </c>
      <c r="AA1765">
        <v>30000</v>
      </c>
      <c r="AB1765">
        <v>0</v>
      </c>
      <c r="AC1765">
        <v>0</v>
      </c>
      <c r="AD1765">
        <v>15000</v>
      </c>
      <c r="AE1765">
        <v>30000</v>
      </c>
      <c r="AF1765">
        <v>0</v>
      </c>
      <c r="AH1765">
        <v>2013</v>
      </c>
      <c r="AI1765" s="25" t="s">
        <v>87</v>
      </c>
      <c r="AJ1765" t="s">
        <v>1630</v>
      </c>
      <c r="AK1765" s="11">
        <v>4584</v>
      </c>
      <c r="AL1765" s="11">
        <v>54</v>
      </c>
      <c r="AM1765" s="11">
        <v>11</v>
      </c>
      <c r="AN1765" s="11">
        <v>11</v>
      </c>
      <c r="AO1765" s="11">
        <v>0</v>
      </c>
      <c r="AP1765" s="11">
        <v>4660</v>
      </c>
      <c r="AQ1765" s="10">
        <v>15</v>
      </c>
      <c r="AR1765" s="11">
        <f t="shared" si="404"/>
        <v>699</v>
      </c>
      <c r="AS1765" s="13">
        <v>44408</v>
      </c>
      <c r="AT1765" s="10">
        <f t="shared" si="405"/>
        <v>119</v>
      </c>
      <c r="AU1765" s="15"/>
      <c r="AV1765" s="11">
        <f t="shared" si="379"/>
        <v>1519.29</v>
      </c>
      <c r="AW1765" s="25" t="s">
        <v>985</v>
      </c>
      <c r="AY1765" s="16">
        <v>44408</v>
      </c>
      <c r="AZ1765" s="25" t="s">
        <v>986</v>
      </c>
      <c r="BA1765" s="25"/>
      <c r="BH1765" s="25" t="s">
        <v>1619</v>
      </c>
      <c r="BJ1765" s="25" t="s">
        <v>1620</v>
      </c>
      <c r="BK1765" s="25" t="s">
        <v>489</v>
      </c>
      <c r="BL1765" s="42">
        <v>18505</v>
      </c>
      <c r="BM1765" s="25" t="s">
        <v>84</v>
      </c>
      <c r="BR1765" s="25">
        <v>3.6</v>
      </c>
      <c r="BS1765" s="25" t="s">
        <v>728</v>
      </c>
    </row>
    <row r="1766" spans="2:71">
      <c r="B1766" s="46" t="s">
        <v>1617</v>
      </c>
      <c r="C1766" s="25" t="s">
        <v>96</v>
      </c>
      <c r="D1766">
        <v>1</v>
      </c>
      <c r="E1766" s="41">
        <v>44292</v>
      </c>
      <c r="F1766" s="41">
        <v>44289</v>
      </c>
      <c r="G1766" s="41">
        <v>44654</v>
      </c>
      <c r="H1766" s="25" t="s">
        <v>1618</v>
      </c>
      <c r="J1766" s="25" t="s">
        <v>1619</v>
      </c>
      <c r="L1766" s="25" t="s">
        <v>1620</v>
      </c>
      <c r="M1766" s="25" t="s">
        <v>489</v>
      </c>
      <c r="N1766" s="42">
        <v>18505</v>
      </c>
      <c r="R1766">
        <v>100000</v>
      </c>
      <c r="S1766">
        <v>0</v>
      </c>
      <c r="T1766">
        <v>0</v>
      </c>
      <c r="U1766">
        <v>0</v>
      </c>
      <c r="V1766">
        <v>0</v>
      </c>
      <c r="W1766">
        <v>35000</v>
      </c>
      <c r="X1766">
        <v>0</v>
      </c>
      <c r="Y1766">
        <v>0</v>
      </c>
      <c r="Z1766">
        <v>15000</v>
      </c>
      <c r="AA1766">
        <v>30000</v>
      </c>
      <c r="AB1766">
        <v>0</v>
      </c>
      <c r="AC1766">
        <v>0</v>
      </c>
      <c r="AD1766">
        <v>15000</v>
      </c>
      <c r="AE1766">
        <v>30000</v>
      </c>
      <c r="AF1766">
        <v>0</v>
      </c>
      <c r="AH1766">
        <v>2013</v>
      </c>
      <c r="AI1766" s="25" t="s">
        <v>87</v>
      </c>
      <c r="AJ1766" t="s">
        <v>1622</v>
      </c>
      <c r="AK1766" s="11">
        <v>-4546.32</v>
      </c>
      <c r="AL1766" s="11">
        <v>-53.56</v>
      </c>
      <c r="AM1766" s="11">
        <v>-10.91</v>
      </c>
      <c r="AN1766" s="11">
        <v>-10.91</v>
      </c>
      <c r="AO1766" s="11">
        <v>0</v>
      </c>
      <c r="AP1766" s="11">
        <v>-4621.7</v>
      </c>
      <c r="AQ1766" s="10">
        <v>15</v>
      </c>
      <c r="AR1766" s="11">
        <f t="shared" si="404"/>
        <v>-693.255</v>
      </c>
      <c r="AS1766" s="13">
        <v>44408</v>
      </c>
      <c r="AT1766" s="10">
        <f t="shared" si="405"/>
        <v>116</v>
      </c>
      <c r="AU1766" s="15"/>
      <c r="AV1766" s="11">
        <f t="shared" si="379"/>
        <v>-1468.81</v>
      </c>
      <c r="AW1766" s="25" t="s">
        <v>985</v>
      </c>
      <c r="AY1766" s="16">
        <v>44408</v>
      </c>
      <c r="AZ1766" s="25" t="s">
        <v>986</v>
      </c>
      <c r="BA1766" s="25"/>
      <c r="BH1766" s="25" t="s">
        <v>1619</v>
      </c>
      <c r="BJ1766" s="25" t="s">
        <v>1620</v>
      </c>
      <c r="BK1766" s="25" t="s">
        <v>489</v>
      </c>
      <c r="BL1766" s="42">
        <v>18505</v>
      </c>
      <c r="BM1766" s="25" t="s">
        <v>84</v>
      </c>
      <c r="BR1766" s="25">
        <v>3.6</v>
      </c>
      <c r="BS1766" s="25" t="s">
        <v>728</v>
      </c>
    </row>
    <row r="1767" spans="2:71">
      <c r="B1767" s="46" t="s">
        <v>1617</v>
      </c>
      <c r="C1767" s="25" t="s">
        <v>96</v>
      </c>
      <c r="D1767">
        <v>1</v>
      </c>
      <c r="E1767" s="41">
        <v>44292</v>
      </c>
      <c r="F1767" s="41">
        <v>44289</v>
      </c>
      <c r="G1767" s="41">
        <v>44654</v>
      </c>
      <c r="H1767" s="25" t="s">
        <v>1618</v>
      </c>
      <c r="J1767" s="25" t="s">
        <v>1619</v>
      </c>
      <c r="L1767" s="25" t="s">
        <v>1620</v>
      </c>
      <c r="M1767" s="25" t="s">
        <v>489</v>
      </c>
      <c r="N1767" s="42">
        <v>18505</v>
      </c>
      <c r="R1767">
        <v>100000</v>
      </c>
      <c r="S1767">
        <v>0</v>
      </c>
      <c r="T1767">
        <v>0</v>
      </c>
      <c r="U1767">
        <v>0</v>
      </c>
      <c r="V1767">
        <v>0</v>
      </c>
      <c r="W1767">
        <v>35000</v>
      </c>
      <c r="X1767">
        <v>0</v>
      </c>
      <c r="Y1767">
        <v>0</v>
      </c>
      <c r="Z1767">
        <v>15000</v>
      </c>
      <c r="AA1767">
        <v>30000</v>
      </c>
      <c r="AB1767">
        <v>0</v>
      </c>
      <c r="AC1767">
        <v>0</v>
      </c>
      <c r="AD1767">
        <v>15000</v>
      </c>
      <c r="AE1767">
        <v>30000</v>
      </c>
      <c r="AF1767">
        <v>0</v>
      </c>
      <c r="AH1767">
        <v>2012</v>
      </c>
      <c r="AI1767" s="25" t="s">
        <v>87</v>
      </c>
      <c r="AJ1767" t="s">
        <v>1621</v>
      </c>
      <c r="AK1767" s="11">
        <v>-4546.32</v>
      </c>
      <c r="AL1767" s="11">
        <v>-53.56</v>
      </c>
      <c r="AM1767" s="11">
        <v>-10.91</v>
      </c>
      <c r="AN1767" s="11">
        <v>-10.91</v>
      </c>
      <c r="AO1767" s="11">
        <v>0</v>
      </c>
      <c r="AP1767" s="11">
        <v>-4621.7</v>
      </c>
      <c r="AQ1767" s="10">
        <v>15</v>
      </c>
      <c r="AR1767" s="11">
        <f t="shared" si="404"/>
        <v>-693.255</v>
      </c>
      <c r="AS1767" s="13">
        <v>44408</v>
      </c>
      <c r="AT1767" s="10">
        <f t="shared" si="405"/>
        <v>116</v>
      </c>
      <c r="AU1767" s="15"/>
      <c r="AV1767" s="11">
        <f t="shared" si="379"/>
        <v>-1468.81</v>
      </c>
      <c r="AW1767" s="25" t="s">
        <v>985</v>
      </c>
      <c r="AY1767" s="16">
        <v>44408</v>
      </c>
      <c r="AZ1767" s="25" t="s">
        <v>986</v>
      </c>
      <c r="BA1767" s="25"/>
      <c r="BH1767" s="25" t="s">
        <v>1619</v>
      </c>
      <c r="BJ1767" s="25" t="s">
        <v>1620</v>
      </c>
      <c r="BK1767" s="25" t="s">
        <v>489</v>
      </c>
      <c r="BL1767" s="42">
        <v>18505</v>
      </c>
      <c r="BM1767" s="25" t="s">
        <v>84</v>
      </c>
      <c r="BR1767" s="25">
        <v>3.6</v>
      </c>
      <c r="BS1767" s="25" t="s">
        <v>728</v>
      </c>
    </row>
    <row r="1768" spans="2:71">
      <c r="B1768" s="46" t="s">
        <v>1617</v>
      </c>
      <c r="C1768" s="25" t="s">
        <v>96</v>
      </c>
      <c r="D1768">
        <v>5</v>
      </c>
      <c r="E1768" s="41">
        <v>44330</v>
      </c>
      <c r="F1768" s="41">
        <v>44289</v>
      </c>
      <c r="G1768" s="41">
        <v>44654</v>
      </c>
      <c r="H1768" s="25" t="s">
        <v>1618</v>
      </c>
      <c r="J1768" s="25" t="s">
        <v>1619</v>
      </c>
      <c r="L1768" s="25" t="s">
        <v>1620</v>
      </c>
      <c r="M1768" s="25" t="s">
        <v>489</v>
      </c>
      <c r="N1768" s="42">
        <v>18505</v>
      </c>
      <c r="R1768">
        <v>100000</v>
      </c>
      <c r="S1768">
        <v>0</v>
      </c>
      <c r="T1768">
        <v>0</v>
      </c>
      <c r="U1768">
        <v>0</v>
      </c>
      <c r="V1768">
        <v>0</v>
      </c>
      <c r="W1768">
        <v>35000</v>
      </c>
      <c r="X1768">
        <v>0</v>
      </c>
      <c r="Y1768">
        <v>0</v>
      </c>
      <c r="Z1768">
        <v>15000</v>
      </c>
      <c r="AA1768">
        <v>30000</v>
      </c>
      <c r="AB1768">
        <v>0</v>
      </c>
      <c r="AC1768">
        <v>0</v>
      </c>
      <c r="AD1768">
        <v>15000</v>
      </c>
      <c r="AE1768">
        <v>30000</v>
      </c>
      <c r="AF1768">
        <v>0</v>
      </c>
      <c r="AH1768">
        <v>2012</v>
      </c>
      <c r="AI1768" s="25" t="s">
        <v>87</v>
      </c>
      <c r="AJ1768" t="s">
        <v>1621</v>
      </c>
      <c r="AK1768" s="11">
        <v>4069.08</v>
      </c>
      <c r="AL1768" s="11">
        <v>47.93</v>
      </c>
      <c r="AM1768" s="11">
        <v>9.76</v>
      </c>
      <c r="AN1768" s="11">
        <v>9.76</v>
      </c>
      <c r="AO1768" s="11">
        <v>0</v>
      </c>
      <c r="AP1768" s="11">
        <v>4136.53</v>
      </c>
      <c r="AQ1768" s="10">
        <v>15</v>
      </c>
      <c r="AR1768" s="11">
        <f t="shared" ref="AR1768" si="406">AP1768*AQ1768%</f>
        <v>620.47949999999992</v>
      </c>
      <c r="AS1768" s="13">
        <v>44408</v>
      </c>
      <c r="AT1768" s="10">
        <f t="shared" ref="AT1768" si="407">AS1768-E1768</f>
        <v>78</v>
      </c>
      <c r="AU1768" s="15"/>
      <c r="AV1768" s="11">
        <f t="shared" si="379"/>
        <v>883.97</v>
      </c>
      <c r="AW1768" s="25" t="s">
        <v>985</v>
      </c>
      <c r="AY1768" s="16">
        <v>44408</v>
      </c>
      <c r="AZ1768" s="25" t="s">
        <v>986</v>
      </c>
      <c r="BA1768" s="25"/>
      <c r="BH1768" s="25" t="s">
        <v>1619</v>
      </c>
      <c r="BJ1768" s="25" t="s">
        <v>1620</v>
      </c>
      <c r="BK1768" s="25" t="s">
        <v>489</v>
      </c>
      <c r="BL1768" s="42">
        <v>18505</v>
      </c>
      <c r="BM1768" s="25" t="s">
        <v>84</v>
      </c>
      <c r="BR1768" s="25">
        <v>3.6</v>
      </c>
      <c r="BS1768" s="25" t="s">
        <v>728</v>
      </c>
    </row>
    <row r="1769" spans="2:71">
      <c r="B1769" s="53" t="s">
        <v>1617</v>
      </c>
      <c r="C1769" s="25" t="s">
        <v>96</v>
      </c>
      <c r="D1769">
        <v>8</v>
      </c>
      <c r="E1769" s="41">
        <v>44384</v>
      </c>
      <c r="F1769" s="41">
        <v>44289</v>
      </c>
      <c r="G1769" s="41">
        <v>44654</v>
      </c>
      <c r="H1769" s="25" t="s">
        <v>1618</v>
      </c>
      <c r="J1769" s="25" t="s">
        <v>1619</v>
      </c>
      <c r="L1769" s="25" t="s">
        <v>1620</v>
      </c>
      <c r="M1769" s="25" t="s">
        <v>489</v>
      </c>
      <c r="N1769" s="42">
        <v>18505</v>
      </c>
      <c r="R1769">
        <v>100000</v>
      </c>
      <c r="S1769">
        <v>0</v>
      </c>
      <c r="T1769">
        <v>0</v>
      </c>
      <c r="U1769">
        <v>0</v>
      </c>
      <c r="V1769">
        <v>0</v>
      </c>
      <c r="W1769">
        <v>35000</v>
      </c>
      <c r="X1769">
        <v>0</v>
      </c>
      <c r="Y1769">
        <v>0</v>
      </c>
      <c r="Z1769">
        <v>15000</v>
      </c>
      <c r="AA1769">
        <v>30000</v>
      </c>
      <c r="AB1769">
        <v>0</v>
      </c>
      <c r="AC1769">
        <v>0</v>
      </c>
      <c r="AD1769">
        <v>15000</v>
      </c>
      <c r="AE1769">
        <v>30000</v>
      </c>
      <c r="AF1769">
        <v>0</v>
      </c>
      <c r="AH1769">
        <v>2013</v>
      </c>
      <c r="AI1769" s="25" t="s">
        <v>87</v>
      </c>
      <c r="AJ1769" t="s">
        <v>1625</v>
      </c>
      <c r="AK1769" s="11">
        <v>-3390.91</v>
      </c>
      <c r="AL1769" s="11">
        <v>-39.950000000000003</v>
      </c>
      <c r="AM1769" s="11">
        <v>-8.14</v>
      </c>
      <c r="AN1769" s="11">
        <v>-8.14</v>
      </c>
      <c r="AO1769" s="11">
        <v>0</v>
      </c>
      <c r="AP1769" s="11">
        <v>-3447.14</v>
      </c>
      <c r="AQ1769" s="10">
        <v>15</v>
      </c>
      <c r="AR1769" s="11">
        <f t="shared" ref="AR1769:AR1772" si="408">AP1769*AQ1769%</f>
        <v>-517.07099999999991</v>
      </c>
      <c r="AS1769" s="13">
        <v>44408</v>
      </c>
      <c r="AT1769" s="10">
        <f t="shared" ref="AT1769:AT1772" si="409">AS1769-E1769</f>
        <v>24</v>
      </c>
      <c r="AU1769" s="15"/>
      <c r="AV1769" s="11">
        <f t="shared" ref="AV1769:AV1772" si="410">ROUND(AP1769/365*AT1769,2)</f>
        <v>-226.66</v>
      </c>
      <c r="AW1769" s="25" t="s">
        <v>985</v>
      </c>
      <c r="AY1769" s="16">
        <v>44408</v>
      </c>
      <c r="AZ1769" s="25" t="s">
        <v>986</v>
      </c>
      <c r="BA1769" s="25"/>
      <c r="BH1769" s="25" t="s">
        <v>1619</v>
      </c>
      <c r="BJ1769" s="25" t="s">
        <v>1620</v>
      </c>
      <c r="BK1769" s="25" t="s">
        <v>489</v>
      </c>
      <c r="BL1769" s="42">
        <v>18505</v>
      </c>
      <c r="BM1769" s="25" t="s">
        <v>84</v>
      </c>
      <c r="BR1769" s="25">
        <v>3.6</v>
      </c>
      <c r="BS1769" s="25" t="s">
        <v>728</v>
      </c>
    </row>
    <row r="1770" spans="2:71">
      <c r="B1770" s="53" t="s">
        <v>1617</v>
      </c>
      <c r="C1770" s="25" t="s">
        <v>96</v>
      </c>
      <c r="D1770">
        <v>8</v>
      </c>
      <c r="E1770" s="41">
        <v>44384</v>
      </c>
      <c r="F1770" s="41">
        <v>44289</v>
      </c>
      <c r="G1770" s="41">
        <v>44654</v>
      </c>
      <c r="H1770" s="25" t="s">
        <v>1618</v>
      </c>
      <c r="J1770" s="25" t="s">
        <v>1619</v>
      </c>
      <c r="L1770" s="25" t="s">
        <v>1620</v>
      </c>
      <c r="M1770" s="25" t="s">
        <v>489</v>
      </c>
      <c r="N1770" s="42">
        <v>18505</v>
      </c>
      <c r="R1770">
        <v>100000</v>
      </c>
      <c r="S1770">
        <v>0</v>
      </c>
      <c r="T1770">
        <v>0</v>
      </c>
      <c r="U1770">
        <v>0</v>
      </c>
      <c r="V1770">
        <v>0</v>
      </c>
      <c r="W1770">
        <v>35000</v>
      </c>
      <c r="X1770">
        <v>0</v>
      </c>
      <c r="Y1770">
        <v>0</v>
      </c>
      <c r="Z1770">
        <v>15000</v>
      </c>
      <c r="AA1770">
        <v>30000</v>
      </c>
      <c r="AB1770">
        <v>0</v>
      </c>
      <c r="AC1770">
        <v>0</v>
      </c>
      <c r="AD1770">
        <v>15000</v>
      </c>
      <c r="AE1770">
        <v>30000</v>
      </c>
      <c r="AF1770">
        <v>0</v>
      </c>
      <c r="AH1770">
        <v>2014</v>
      </c>
      <c r="AI1770" s="25" t="s">
        <v>87</v>
      </c>
      <c r="AJ1770" t="s">
        <v>1912</v>
      </c>
      <c r="AK1770" s="11">
        <v>3390.91</v>
      </c>
      <c r="AL1770" s="11">
        <v>39.950000000000003</v>
      </c>
      <c r="AM1770" s="11">
        <v>8.14</v>
      </c>
      <c r="AN1770" s="11">
        <v>8.14</v>
      </c>
      <c r="AO1770" s="11">
        <v>0</v>
      </c>
      <c r="AP1770" s="11">
        <v>3447.14</v>
      </c>
      <c r="AQ1770" s="10">
        <v>15</v>
      </c>
      <c r="AR1770" s="11">
        <f t="shared" si="408"/>
        <v>517.07099999999991</v>
      </c>
      <c r="AS1770" s="13">
        <v>44408</v>
      </c>
      <c r="AT1770" s="10">
        <f t="shared" si="409"/>
        <v>24</v>
      </c>
      <c r="AU1770" s="15"/>
      <c r="AV1770" s="11">
        <f t="shared" si="410"/>
        <v>226.66</v>
      </c>
      <c r="AW1770" s="25" t="s">
        <v>985</v>
      </c>
      <c r="AY1770" s="16">
        <v>44408</v>
      </c>
      <c r="AZ1770" s="25" t="s">
        <v>986</v>
      </c>
      <c r="BA1770" s="25"/>
      <c r="BH1770" s="25" t="s">
        <v>1619</v>
      </c>
      <c r="BJ1770" s="25" t="s">
        <v>1620</v>
      </c>
      <c r="BK1770" s="25" t="s">
        <v>489</v>
      </c>
      <c r="BL1770" s="42">
        <v>18505</v>
      </c>
      <c r="BM1770" s="25" t="s">
        <v>84</v>
      </c>
      <c r="BR1770" s="25">
        <v>3.6</v>
      </c>
      <c r="BS1770" s="25" t="s">
        <v>728</v>
      </c>
    </row>
    <row r="1771" spans="2:71">
      <c r="B1771" s="53" t="s">
        <v>1617</v>
      </c>
      <c r="C1771" s="25" t="s">
        <v>96</v>
      </c>
      <c r="D1771">
        <v>9</v>
      </c>
      <c r="E1771" s="41">
        <v>44391</v>
      </c>
      <c r="F1771" s="41">
        <v>44289</v>
      </c>
      <c r="G1771" s="41">
        <v>44654</v>
      </c>
      <c r="H1771" s="25" t="s">
        <v>1618</v>
      </c>
      <c r="J1771" s="25" t="s">
        <v>1619</v>
      </c>
      <c r="L1771" s="25" t="s">
        <v>1620</v>
      </c>
      <c r="M1771" s="25" t="s">
        <v>489</v>
      </c>
      <c r="N1771" s="42">
        <v>18505</v>
      </c>
      <c r="R1771">
        <v>100000</v>
      </c>
      <c r="S1771">
        <v>0</v>
      </c>
      <c r="T1771">
        <v>0</v>
      </c>
      <c r="U1771">
        <v>0</v>
      </c>
      <c r="V1771">
        <v>0</v>
      </c>
      <c r="W1771">
        <v>35000</v>
      </c>
      <c r="X1771">
        <v>0</v>
      </c>
      <c r="Y1771">
        <v>0</v>
      </c>
      <c r="Z1771">
        <v>15000</v>
      </c>
      <c r="AA1771">
        <v>30000</v>
      </c>
      <c r="AB1771">
        <v>0</v>
      </c>
      <c r="AC1771">
        <v>0</v>
      </c>
      <c r="AD1771">
        <v>15000</v>
      </c>
      <c r="AE1771">
        <v>30000</v>
      </c>
      <c r="AF1771">
        <v>0</v>
      </c>
      <c r="AH1771">
        <v>2013</v>
      </c>
      <c r="AI1771" s="25" t="s">
        <v>87</v>
      </c>
      <c r="AJ1771" t="s">
        <v>1626</v>
      </c>
      <c r="AK1771" s="11">
        <v>-3302.99</v>
      </c>
      <c r="AL1771" s="11">
        <v>-38.909999999999997</v>
      </c>
      <c r="AM1771" s="11">
        <v>-7.93</v>
      </c>
      <c r="AN1771" s="11">
        <v>-7.93</v>
      </c>
      <c r="AO1771" s="11">
        <v>0</v>
      </c>
      <c r="AP1771" s="11">
        <v>-3357.76</v>
      </c>
      <c r="AQ1771" s="10">
        <v>15</v>
      </c>
      <c r="AR1771" s="11">
        <f t="shared" si="408"/>
        <v>-503.66399999999999</v>
      </c>
      <c r="AS1771" s="13">
        <v>44408</v>
      </c>
      <c r="AT1771" s="10">
        <f t="shared" si="409"/>
        <v>17</v>
      </c>
      <c r="AU1771" s="15"/>
      <c r="AV1771" s="11">
        <f t="shared" si="410"/>
        <v>-156.38999999999999</v>
      </c>
      <c r="AW1771" s="25" t="s">
        <v>985</v>
      </c>
      <c r="AY1771" s="16">
        <v>44408</v>
      </c>
      <c r="AZ1771" s="25" t="s">
        <v>986</v>
      </c>
      <c r="BA1771" s="25"/>
      <c r="BH1771" s="25" t="s">
        <v>1619</v>
      </c>
      <c r="BJ1771" s="25" t="s">
        <v>1620</v>
      </c>
      <c r="BK1771" s="25" t="s">
        <v>489</v>
      </c>
      <c r="BL1771" s="42">
        <v>18505</v>
      </c>
      <c r="BM1771" s="25" t="s">
        <v>84</v>
      </c>
      <c r="BR1771" s="25">
        <v>3.6</v>
      </c>
      <c r="BS1771" s="25" t="s">
        <v>728</v>
      </c>
    </row>
    <row r="1772" spans="2:71">
      <c r="B1772" s="53" t="s">
        <v>1617</v>
      </c>
      <c r="C1772" s="25" t="s">
        <v>96</v>
      </c>
      <c r="D1772">
        <v>9</v>
      </c>
      <c r="E1772" s="41">
        <v>44391</v>
      </c>
      <c r="F1772" s="41">
        <v>44289</v>
      </c>
      <c r="G1772" s="41">
        <v>44654</v>
      </c>
      <c r="H1772" s="25" t="s">
        <v>1618</v>
      </c>
      <c r="J1772" s="25" t="s">
        <v>1619</v>
      </c>
      <c r="L1772" s="25" t="s">
        <v>1620</v>
      </c>
      <c r="M1772" s="25" t="s">
        <v>489</v>
      </c>
      <c r="N1772" s="42">
        <v>18505</v>
      </c>
      <c r="R1772">
        <v>100000</v>
      </c>
      <c r="S1772">
        <v>0</v>
      </c>
      <c r="T1772">
        <v>0</v>
      </c>
      <c r="U1772">
        <v>0</v>
      </c>
      <c r="V1772">
        <v>0</v>
      </c>
      <c r="W1772">
        <v>35000</v>
      </c>
      <c r="X1772">
        <v>0</v>
      </c>
      <c r="Y1772">
        <v>0</v>
      </c>
      <c r="Z1772">
        <v>15000</v>
      </c>
      <c r="AA1772">
        <v>30000</v>
      </c>
      <c r="AB1772">
        <v>0</v>
      </c>
      <c r="AC1772">
        <v>0</v>
      </c>
      <c r="AD1772">
        <v>15000</v>
      </c>
      <c r="AE1772">
        <v>30000</v>
      </c>
      <c r="AF1772">
        <v>0</v>
      </c>
      <c r="AH1772">
        <v>2013</v>
      </c>
      <c r="AI1772" s="25" t="s">
        <v>87</v>
      </c>
      <c r="AJ1772" t="s">
        <v>1913</v>
      </c>
      <c r="AK1772" s="11">
        <v>3302.99</v>
      </c>
      <c r="AL1772" s="11">
        <v>38.909999999999997</v>
      </c>
      <c r="AM1772" s="11">
        <v>7.93</v>
      </c>
      <c r="AN1772" s="11">
        <v>7.93</v>
      </c>
      <c r="AO1772" s="11">
        <v>0</v>
      </c>
      <c r="AP1772" s="11">
        <v>3357.76</v>
      </c>
      <c r="AQ1772" s="10">
        <v>15</v>
      </c>
      <c r="AR1772" s="11">
        <f t="shared" si="408"/>
        <v>503.66399999999999</v>
      </c>
      <c r="AS1772" s="13">
        <v>44408</v>
      </c>
      <c r="AT1772" s="10">
        <f t="shared" si="409"/>
        <v>17</v>
      </c>
      <c r="AU1772" s="15"/>
      <c r="AV1772" s="11">
        <f t="shared" si="410"/>
        <v>156.38999999999999</v>
      </c>
      <c r="AW1772" s="25" t="s">
        <v>985</v>
      </c>
      <c r="AY1772" s="16">
        <v>44408</v>
      </c>
      <c r="AZ1772" s="25" t="s">
        <v>986</v>
      </c>
      <c r="BA1772" s="25"/>
      <c r="BH1772" s="25" t="s">
        <v>1619</v>
      </c>
      <c r="BJ1772" s="25" t="s">
        <v>1620</v>
      </c>
      <c r="BK1772" s="25" t="s">
        <v>489</v>
      </c>
      <c r="BL1772" s="42">
        <v>18505</v>
      </c>
      <c r="BM1772" s="25" t="s">
        <v>84</v>
      </c>
      <c r="BR1772" s="25">
        <v>3.6</v>
      </c>
      <c r="BS1772" s="25" t="s">
        <v>728</v>
      </c>
    </row>
    <row r="1773" spans="2:71">
      <c r="B1773" s="46" t="s">
        <v>1631</v>
      </c>
      <c r="C1773" s="25" t="s">
        <v>73</v>
      </c>
      <c r="E1773" s="41">
        <v>44294</v>
      </c>
      <c r="F1773" s="41">
        <v>44294</v>
      </c>
      <c r="G1773" s="41">
        <v>44659</v>
      </c>
      <c r="H1773" s="25" t="s">
        <v>1632</v>
      </c>
      <c r="J1773" s="25" t="s">
        <v>1633</v>
      </c>
      <c r="L1773" s="25" t="s">
        <v>1634</v>
      </c>
      <c r="M1773" s="25" t="s">
        <v>133</v>
      </c>
      <c r="N1773" s="42">
        <v>86314</v>
      </c>
      <c r="R1773">
        <v>1000000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15000</v>
      </c>
      <c r="AA1773">
        <v>30000</v>
      </c>
      <c r="AB1773">
        <v>0</v>
      </c>
      <c r="AC1773">
        <v>0</v>
      </c>
      <c r="AD1773">
        <v>15000</v>
      </c>
      <c r="AE1773">
        <v>30000</v>
      </c>
      <c r="AF1773">
        <v>0</v>
      </c>
      <c r="AH1773">
        <v>2019</v>
      </c>
      <c r="AI1773" s="25" t="s">
        <v>94</v>
      </c>
      <c r="AJ1773" t="s">
        <v>1635</v>
      </c>
      <c r="AK1773" s="11">
        <v>3178</v>
      </c>
      <c r="AL1773" s="11">
        <v>0</v>
      </c>
      <c r="AM1773" s="11">
        <v>11</v>
      </c>
      <c r="AN1773" s="11">
        <v>11</v>
      </c>
      <c r="AO1773" s="11">
        <v>0</v>
      </c>
      <c r="AP1773" s="11">
        <v>3200</v>
      </c>
      <c r="AQ1773" s="10">
        <v>15</v>
      </c>
      <c r="AR1773" s="11">
        <f t="shared" ref="AR1773" si="411">AP1773*AQ1773%</f>
        <v>480</v>
      </c>
      <c r="AS1773" s="13">
        <v>44408</v>
      </c>
      <c r="AT1773" s="10">
        <f t="shared" ref="AT1773" si="412">AS1773-E1773</f>
        <v>114</v>
      </c>
      <c r="AU1773" s="15"/>
      <c r="AV1773" s="11">
        <f t="shared" si="379"/>
        <v>999.45</v>
      </c>
      <c r="AW1773" s="25" t="s">
        <v>985</v>
      </c>
      <c r="AY1773" s="16">
        <v>44408</v>
      </c>
      <c r="AZ1773" s="25" t="s">
        <v>986</v>
      </c>
      <c r="BA1773" s="25"/>
      <c r="BH1773" s="25" t="s">
        <v>1633</v>
      </c>
      <c r="BJ1773" s="25" t="s">
        <v>1634</v>
      </c>
      <c r="BK1773" s="25" t="s">
        <v>133</v>
      </c>
      <c r="BL1773" s="42">
        <v>86314</v>
      </c>
      <c r="BM1773" s="25" t="s">
        <v>84</v>
      </c>
      <c r="BR1773" s="25">
        <v>3.6</v>
      </c>
      <c r="BS1773" s="25" t="s">
        <v>728</v>
      </c>
    </row>
    <row r="1774" spans="2:71">
      <c r="B1774" s="46" t="s">
        <v>1631</v>
      </c>
      <c r="C1774" s="25" t="s">
        <v>73</v>
      </c>
      <c r="E1774" s="41">
        <v>44294</v>
      </c>
      <c r="F1774" s="41">
        <v>44294</v>
      </c>
      <c r="G1774" s="41">
        <v>44659</v>
      </c>
      <c r="H1774" s="25" t="s">
        <v>1632</v>
      </c>
      <c r="J1774" s="25" t="s">
        <v>1633</v>
      </c>
      <c r="L1774" s="25" t="s">
        <v>1634</v>
      </c>
      <c r="M1774" s="25" t="s">
        <v>133</v>
      </c>
      <c r="N1774" s="42">
        <v>86314</v>
      </c>
      <c r="R1774">
        <v>1000000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15000</v>
      </c>
      <c r="AA1774">
        <v>30000</v>
      </c>
      <c r="AB1774">
        <v>0</v>
      </c>
      <c r="AC1774">
        <v>0</v>
      </c>
      <c r="AD1774">
        <v>15000</v>
      </c>
      <c r="AE1774">
        <v>30000</v>
      </c>
      <c r="AF1774">
        <v>0</v>
      </c>
      <c r="AH1774">
        <v>2020</v>
      </c>
      <c r="AI1774" s="25" t="s">
        <v>568</v>
      </c>
      <c r="AJ1774" t="s">
        <v>1636</v>
      </c>
      <c r="AK1774" s="11">
        <v>3178</v>
      </c>
      <c r="AL1774" s="11">
        <v>0</v>
      </c>
      <c r="AM1774" s="11">
        <v>11</v>
      </c>
      <c r="AN1774" s="11">
        <v>11</v>
      </c>
      <c r="AO1774" s="11">
        <v>0</v>
      </c>
      <c r="AP1774" s="11">
        <v>3200</v>
      </c>
      <c r="AQ1774" s="10">
        <v>15</v>
      </c>
      <c r="AR1774" s="11">
        <f t="shared" ref="AR1774:AR1777" si="413">AP1774*AQ1774%</f>
        <v>480</v>
      </c>
      <c r="AS1774" s="13">
        <v>44408</v>
      </c>
      <c r="AT1774" s="10">
        <f t="shared" ref="AT1774:AT1777" si="414">AS1774-E1774</f>
        <v>114</v>
      </c>
      <c r="AU1774" s="15"/>
      <c r="AV1774" s="11">
        <f t="shared" si="379"/>
        <v>999.45</v>
      </c>
      <c r="AW1774" s="25" t="s">
        <v>985</v>
      </c>
      <c r="AY1774" s="16">
        <v>44408</v>
      </c>
      <c r="AZ1774" s="25" t="s">
        <v>986</v>
      </c>
      <c r="BA1774" s="25"/>
      <c r="BH1774" s="25" t="s">
        <v>1633</v>
      </c>
      <c r="BJ1774" s="25" t="s">
        <v>1634</v>
      </c>
      <c r="BK1774" s="25" t="s">
        <v>133</v>
      </c>
      <c r="BL1774" s="42">
        <v>86314</v>
      </c>
      <c r="BM1774" s="25" t="s">
        <v>84</v>
      </c>
      <c r="BR1774" s="25">
        <v>3.6</v>
      </c>
      <c r="BS1774" s="25" t="s">
        <v>728</v>
      </c>
    </row>
    <row r="1775" spans="2:71">
      <c r="B1775" s="46" t="s">
        <v>1631</v>
      </c>
      <c r="C1775" s="25" t="s">
        <v>73</v>
      </c>
      <c r="E1775" s="41">
        <v>44294</v>
      </c>
      <c r="F1775" s="41">
        <v>44294</v>
      </c>
      <c r="G1775" s="41">
        <v>44659</v>
      </c>
      <c r="H1775" s="25" t="s">
        <v>1632</v>
      </c>
      <c r="J1775" s="25" t="s">
        <v>1633</v>
      </c>
      <c r="L1775" s="25" t="s">
        <v>1634</v>
      </c>
      <c r="M1775" s="25" t="s">
        <v>133</v>
      </c>
      <c r="N1775" s="42">
        <v>86314</v>
      </c>
      <c r="R1775">
        <v>1000000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15000</v>
      </c>
      <c r="AA1775">
        <v>30000</v>
      </c>
      <c r="AB1775">
        <v>0</v>
      </c>
      <c r="AC1775">
        <v>0</v>
      </c>
      <c r="AD1775">
        <v>15000</v>
      </c>
      <c r="AE1775">
        <v>30000</v>
      </c>
      <c r="AF1775">
        <v>0</v>
      </c>
      <c r="AH1775">
        <v>2019</v>
      </c>
      <c r="AI1775" s="25" t="s">
        <v>94</v>
      </c>
      <c r="AJ1775" t="s">
        <v>1637</v>
      </c>
      <c r="AK1775" s="11">
        <v>3178</v>
      </c>
      <c r="AL1775" s="11">
        <v>0</v>
      </c>
      <c r="AM1775" s="11">
        <v>11</v>
      </c>
      <c r="AN1775" s="11">
        <v>11</v>
      </c>
      <c r="AO1775" s="11">
        <v>0</v>
      </c>
      <c r="AP1775" s="11">
        <v>3200</v>
      </c>
      <c r="AQ1775" s="10">
        <v>15</v>
      </c>
      <c r="AR1775" s="11">
        <f t="shared" si="413"/>
        <v>480</v>
      </c>
      <c r="AS1775" s="13">
        <v>44408</v>
      </c>
      <c r="AT1775" s="10">
        <f t="shared" si="414"/>
        <v>114</v>
      </c>
      <c r="AU1775" s="15"/>
      <c r="AV1775" s="11">
        <f t="shared" si="379"/>
        <v>999.45</v>
      </c>
      <c r="AW1775" s="25" t="s">
        <v>985</v>
      </c>
      <c r="AY1775" s="16">
        <v>44408</v>
      </c>
      <c r="AZ1775" s="25" t="s">
        <v>986</v>
      </c>
      <c r="BA1775" s="25"/>
      <c r="BH1775" s="25" t="s">
        <v>1633</v>
      </c>
      <c r="BJ1775" s="25" t="s">
        <v>1634</v>
      </c>
      <c r="BK1775" s="25" t="s">
        <v>133</v>
      </c>
      <c r="BL1775" s="42">
        <v>86314</v>
      </c>
      <c r="BM1775" s="25" t="s">
        <v>84</v>
      </c>
      <c r="BR1775" s="25">
        <v>3.6</v>
      </c>
      <c r="BS1775" s="25" t="s">
        <v>728</v>
      </c>
    </row>
    <row r="1776" spans="2:71">
      <c r="B1776" s="46" t="s">
        <v>1631</v>
      </c>
      <c r="C1776" s="25" t="s">
        <v>73</v>
      </c>
      <c r="E1776" s="41">
        <v>44294</v>
      </c>
      <c r="F1776" s="41">
        <v>44294</v>
      </c>
      <c r="G1776" s="41">
        <v>44659</v>
      </c>
      <c r="H1776" s="25" t="s">
        <v>1632</v>
      </c>
      <c r="J1776" s="25" t="s">
        <v>1633</v>
      </c>
      <c r="L1776" s="25" t="s">
        <v>1634</v>
      </c>
      <c r="M1776" s="25" t="s">
        <v>133</v>
      </c>
      <c r="N1776" s="42">
        <v>86314</v>
      </c>
      <c r="R1776">
        <v>1000000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15000</v>
      </c>
      <c r="AA1776">
        <v>30000</v>
      </c>
      <c r="AB1776">
        <v>0</v>
      </c>
      <c r="AC1776">
        <v>0</v>
      </c>
      <c r="AD1776">
        <v>15000</v>
      </c>
      <c r="AE1776">
        <v>30000</v>
      </c>
      <c r="AF1776">
        <v>0</v>
      </c>
      <c r="AH1776">
        <v>2019</v>
      </c>
      <c r="AI1776" s="25" t="s">
        <v>94</v>
      </c>
      <c r="AJ1776" t="s">
        <v>1638</v>
      </c>
      <c r="AK1776" s="11">
        <v>3178</v>
      </c>
      <c r="AL1776" s="11">
        <v>0</v>
      </c>
      <c r="AM1776" s="11">
        <v>11</v>
      </c>
      <c r="AN1776" s="11">
        <v>11</v>
      </c>
      <c r="AO1776" s="11">
        <v>0</v>
      </c>
      <c r="AP1776" s="11">
        <v>3200</v>
      </c>
      <c r="AQ1776" s="10">
        <v>15</v>
      </c>
      <c r="AR1776" s="11">
        <f t="shared" si="413"/>
        <v>480</v>
      </c>
      <c r="AS1776" s="13">
        <v>44408</v>
      </c>
      <c r="AT1776" s="10">
        <f t="shared" si="414"/>
        <v>114</v>
      </c>
      <c r="AU1776" s="15"/>
      <c r="AV1776" s="11">
        <f t="shared" si="379"/>
        <v>999.45</v>
      </c>
      <c r="AW1776" s="25" t="s">
        <v>985</v>
      </c>
      <c r="AY1776" s="16">
        <v>44408</v>
      </c>
      <c r="AZ1776" s="25" t="s">
        <v>986</v>
      </c>
      <c r="BA1776" s="25"/>
      <c r="BH1776" s="25" t="s">
        <v>1633</v>
      </c>
      <c r="BJ1776" s="25" t="s">
        <v>1634</v>
      </c>
      <c r="BK1776" s="25" t="s">
        <v>133</v>
      </c>
      <c r="BL1776" s="42">
        <v>86314</v>
      </c>
      <c r="BM1776" s="25" t="s">
        <v>84</v>
      </c>
      <c r="BR1776" s="25">
        <v>3.6</v>
      </c>
      <c r="BS1776" s="25" t="s">
        <v>728</v>
      </c>
    </row>
    <row r="1777" spans="2:71">
      <c r="B1777" s="46" t="s">
        <v>1631</v>
      </c>
      <c r="C1777" s="25" t="s">
        <v>73</v>
      </c>
      <c r="E1777" s="41">
        <v>44294</v>
      </c>
      <c r="F1777" s="41">
        <v>44294</v>
      </c>
      <c r="G1777" s="41">
        <v>44659</v>
      </c>
      <c r="H1777" s="25" t="s">
        <v>1632</v>
      </c>
      <c r="J1777" s="25" t="s">
        <v>1633</v>
      </c>
      <c r="L1777" s="25" t="s">
        <v>1634</v>
      </c>
      <c r="M1777" s="25" t="s">
        <v>133</v>
      </c>
      <c r="N1777" s="42">
        <v>86314</v>
      </c>
      <c r="R1777">
        <v>1000000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15000</v>
      </c>
      <c r="AA1777">
        <v>30000</v>
      </c>
      <c r="AB1777">
        <v>0</v>
      </c>
      <c r="AC1777">
        <v>0</v>
      </c>
      <c r="AD1777">
        <v>15000</v>
      </c>
      <c r="AE1777">
        <v>30000</v>
      </c>
      <c r="AF1777">
        <v>0</v>
      </c>
      <c r="AH1777">
        <v>2019</v>
      </c>
      <c r="AI1777" s="25" t="s">
        <v>94</v>
      </c>
      <c r="AJ1777" t="s">
        <v>1639</v>
      </c>
      <c r="AK1777" s="11">
        <v>3178</v>
      </c>
      <c r="AL1777" s="11">
        <v>0</v>
      </c>
      <c r="AM1777" s="11">
        <v>11</v>
      </c>
      <c r="AN1777" s="11">
        <v>11</v>
      </c>
      <c r="AO1777" s="11">
        <v>0</v>
      </c>
      <c r="AP1777" s="11">
        <v>3200</v>
      </c>
      <c r="AQ1777" s="10">
        <v>15</v>
      </c>
      <c r="AR1777" s="11">
        <f t="shared" si="413"/>
        <v>480</v>
      </c>
      <c r="AS1777" s="13">
        <v>44408</v>
      </c>
      <c r="AT1777" s="10">
        <f t="shared" si="414"/>
        <v>114</v>
      </c>
      <c r="AU1777" s="15"/>
      <c r="AV1777" s="11">
        <f t="shared" si="379"/>
        <v>999.45</v>
      </c>
      <c r="AW1777" s="25" t="s">
        <v>985</v>
      </c>
      <c r="AY1777" s="16">
        <v>44408</v>
      </c>
      <c r="AZ1777" s="25" t="s">
        <v>986</v>
      </c>
      <c r="BA1777" s="25"/>
      <c r="BH1777" s="25" t="s">
        <v>1633</v>
      </c>
      <c r="BJ1777" s="25" t="s">
        <v>1634</v>
      </c>
      <c r="BK1777" s="25" t="s">
        <v>133</v>
      </c>
      <c r="BL1777" s="42">
        <v>86314</v>
      </c>
      <c r="BM1777" s="25" t="s">
        <v>84</v>
      </c>
      <c r="BR1777" s="25">
        <v>3.6</v>
      </c>
      <c r="BS1777" s="25" t="s">
        <v>728</v>
      </c>
    </row>
    <row r="1778" spans="2:71">
      <c r="B1778" s="46" t="s">
        <v>1631</v>
      </c>
      <c r="C1778" s="25" t="s">
        <v>96</v>
      </c>
      <c r="D1778">
        <v>1</v>
      </c>
      <c r="E1778" s="41">
        <v>44299</v>
      </c>
      <c r="F1778" s="41">
        <v>44294</v>
      </c>
      <c r="G1778" s="41">
        <v>44659</v>
      </c>
      <c r="H1778" s="25" t="s">
        <v>1632</v>
      </c>
      <c r="J1778" s="25" t="s">
        <v>1633</v>
      </c>
      <c r="L1778" s="25" t="s">
        <v>1634</v>
      </c>
      <c r="M1778" s="25" t="s">
        <v>133</v>
      </c>
      <c r="N1778" s="42">
        <v>86314</v>
      </c>
      <c r="R1778">
        <v>1000000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15000</v>
      </c>
      <c r="AA1778">
        <v>30000</v>
      </c>
      <c r="AB1778">
        <v>0</v>
      </c>
      <c r="AC1778">
        <v>0</v>
      </c>
      <c r="AD1778">
        <v>15000</v>
      </c>
      <c r="AE1778">
        <v>30000</v>
      </c>
      <c r="AF1778">
        <v>0</v>
      </c>
      <c r="AH1778">
        <v>2018</v>
      </c>
      <c r="AI1778" s="25" t="s">
        <v>94</v>
      </c>
      <c r="AJ1778" t="s">
        <v>1640</v>
      </c>
      <c r="AK1778" s="11">
        <v>3134.46</v>
      </c>
      <c r="AL1778" s="11">
        <v>0</v>
      </c>
      <c r="AM1778" s="11">
        <v>10.85</v>
      </c>
      <c r="AN1778" s="11">
        <v>10.85</v>
      </c>
      <c r="AO1778" s="11">
        <v>0</v>
      </c>
      <c r="AP1778" s="11">
        <v>3156.16</v>
      </c>
      <c r="AQ1778" s="10">
        <v>15</v>
      </c>
      <c r="AR1778" s="11">
        <f t="shared" ref="AR1778:AR1800" si="415">AP1778*AQ1778%</f>
        <v>473.42399999999998</v>
      </c>
      <c r="AS1778" s="13">
        <v>44408</v>
      </c>
      <c r="AT1778" s="10">
        <f t="shared" ref="AT1778:AT1800" si="416">AS1778-E1778</f>
        <v>109</v>
      </c>
      <c r="AU1778" s="15"/>
      <c r="AV1778" s="11">
        <f t="shared" si="379"/>
        <v>942.52</v>
      </c>
      <c r="AW1778" s="25" t="s">
        <v>985</v>
      </c>
      <c r="AY1778" s="16">
        <v>44408</v>
      </c>
      <c r="AZ1778" s="25" t="s">
        <v>986</v>
      </c>
      <c r="BA1778" s="25"/>
      <c r="BH1778" s="25" t="s">
        <v>1633</v>
      </c>
      <c r="BJ1778" s="25" t="s">
        <v>1634</v>
      </c>
      <c r="BK1778" s="25" t="s">
        <v>133</v>
      </c>
      <c r="BL1778" s="42">
        <v>86314</v>
      </c>
      <c r="BM1778" s="25" t="s">
        <v>84</v>
      </c>
      <c r="BR1778" s="25">
        <v>3.6</v>
      </c>
      <c r="BS1778" s="25" t="s">
        <v>728</v>
      </c>
    </row>
    <row r="1779" spans="2:71">
      <c r="B1779" s="46" t="s">
        <v>1631</v>
      </c>
      <c r="C1779" s="25" t="s">
        <v>96</v>
      </c>
      <c r="D1779">
        <v>2</v>
      </c>
      <c r="E1779" s="41">
        <v>44315</v>
      </c>
      <c r="F1779" s="41">
        <v>44294</v>
      </c>
      <c r="G1779" s="41">
        <v>44659</v>
      </c>
      <c r="H1779" s="25" t="s">
        <v>1632</v>
      </c>
      <c r="J1779" s="25" t="s">
        <v>1633</v>
      </c>
      <c r="L1779" s="25" t="s">
        <v>1634</v>
      </c>
      <c r="M1779" s="25" t="s">
        <v>133</v>
      </c>
      <c r="N1779" s="42">
        <v>86314</v>
      </c>
      <c r="R1779">
        <v>1000000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15000</v>
      </c>
      <c r="AA1779">
        <v>30000</v>
      </c>
      <c r="AB1779">
        <v>0</v>
      </c>
      <c r="AC1779">
        <v>0</v>
      </c>
      <c r="AD1779">
        <v>15000</v>
      </c>
      <c r="AE1779">
        <v>30000</v>
      </c>
      <c r="AF1779">
        <v>0</v>
      </c>
      <c r="AH1779">
        <v>2019</v>
      </c>
      <c r="AI1779" s="25" t="s">
        <v>568</v>
      </c>
      <c r="AJ1779" t="s">
        <v>1641</v>
      </c>
      <c r="AK1779" s="11">
        <v>2995.15</v>
      </c>
      <c r="AL1779" s="11">
        <v>0</v>
      </c>
      <c r="AM1779" s="11">
        <v>10.37</v>
      </c>
      <c r="AN1779" s="11">
        <v>10.37</v>
      </c>
      <c r="AO1779" s="11">
        <v>0</v>
      </c>
      <c r="AP1779" s="11">
        <v>3015.89</v>
      </c>
      <c r="AQ1779" s="10">
        <v>15</v>
      </c>
      <c r="AR1779" s="11">
        <f t="shared" si="415"/>
        <v>452.38349999999997</v>
      </c>
      <c r="AS1779" s="13">
        <v>44408</v>
      </c>
      <c r="AT1779" s="10">
        <f t="shared" si="416"/>
        <v>93</v>
      </c>
      <c r="AU1779" s="15"/>
      <c r="AV1779" s="11">
        <f t="shared" si="379"/>
        <v>768.43</v>
      </c>
      <c r="AW1779" s="25" t="s">
        <v>985</v>
      </c>
      <c r="AY1779" s="16">
        <v>44408</v>
      </c>
      <c r="AZ1779" s="25" t="s">
        <v>986</v>
      </c>
      <c r="BA1779" s="25"/>
      <c r="BH1779" s="25" t="s">
        <v>1633</v>
      </c>
      <c r="BJ1779" s="25" t="s">
        <v>1634</v>
      </c>
      <c r="BK1779" s="25" t="s">
        <v>133</v>
      </c>
      <c r="BL1779" s="42">
        <v>86314</v>
      </c>
      <c r="BM1779" s="25" t="s">
        <v>84</v>
      </c>
      <c r="BR1779" s="25">
        <v>3.6</v>
      </c>
      <c r="BS1779" s="25" t="s">
        <v>728</v>
      </c>
    </row>
    <row r="1780" spans="2:71">
      <c r="B1780" s="46" t="s">
        <v>1631</v>
      </c>
      <c r="C1780" s="25" t="s">
        <v>96</v>
      </c>
      <c r="D1780">
        <v>2</v>
      </c>
      <c r="E1780" s="41">
        <v>44315</v>
      </c>
      <c r="F1780" s="41">
        <v>44294</v>
      </c>
      <c r="G1780" s="41">
        <v>44659</v>
      </c>
      <c r="H1780" s="25" t="s">
        <v>1632</v>
      </c>
      <c r="J1780" s="25" t="s">
        <v>1633</v>
      </c>
      <c r="L1780" s="25" t="s">
        <v>1634</v>
      </c>
      <c r="M1780" s="25" t="s">
        <v>133</v>
      </c>
      <c r="N1780" s="42">
        <v>86314</v>
      </c>
      <c r="R1780">
        <v>1000000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15000</v>
      </c>
      <c r="AA1780">
        <v>30000</v>
      </c>
      <c r="AB1780">
        <v>0</v>
      </c>
      <c r="AC1780">
        <v>0</v>
      </c>
      <c r="AD1780">
        <v>15000</v>
      </c>
      <c r="AE1780">
        <v>30000</v>
      </c>
      <c r="AF1780">
        <v>0</v>
      </c>
      <c r="AH1780">
        <v>2019</v>
      </c>
      <c r="AI1780" s="25" t="s">
        <v>94</v>
      </c>
      <c r="AJ1780" t="s">
        <v>1642</v>
      </c>
      <c r="AK1780" s="11">
        <v>2995.15</v>
      </c>
      <c r="AL1780" s="11">
        <v>0</v>
      </c>
      <c r="AM1780" s="11">
        <v>10.37</v>
      </c>
      <c r="AN1780" s="11">
        <v>10.37</v>
      </c>
      <c r="AO1780" s="11">
        <v>0</v>
      </c>
      <c r="AP1780" s="11">
        <v>3015.89</v>
      </c>
      <c r="AQ1780" s="10">
        <v>15</v>
      </c>
      <c r="AR1780" s="11">
        <f t="shared" si="415"/>
        <v>452.38349999999997</v>
      </c>
      <c r="AS1780" s="13">
        <v>44408</v>
      </c>
      <c r="AT1780" s="10">
        <f t="shared" si="416"/>
        <v>93</v>
      </c>
      <c r="AU1780" s="15"/>
      <c r="AV1780" s="11">
        <f t="shared" si="379"/>
        <v>768.43</v>
      </c>
      <c r="AW1780" s="25" t="s">
        <v>985</v>
      </c>
      <c r="AY1780" s="16">
        <v>44408</v>
      </c>
      <c r="AZ1780" s="25" t="s">
        <v>986</v>
      </c>
      <c r="BA1780" s="25"/>
      <c r="BH1780" s="25" t="s">
        <v>1633</v>
      </c>
      <c r="BJ1780" s="25" t="s">
        <v>1634</v>
      </c>
      <c r="BK1780" s="25" t="s">
        <v>133</v>
      </c>
      <c r="BL1780" s="42">
        <v>86314</v>
      </c>
      <c r="BM1780" s="25" t="s">
        <v>84</v>
      </c>
      <c r="BR1780" s="25">
        <v>3.6</v>
      </c>
      <c r="BS1780" s="25" t="s">
        <v>728</v>
      </c>
    </row>
    <row r="1781" spans="2:71">
      <c r="B1781" s="46" t="s">
        <v>1631</v>
      </c>
      <c r="C1781" s="25" t="s">
        <v>96</v>
      </c>
      <c r="D1781">
        <v>2</v>
      </c>
      <c r="E1781" s="41">
        <v>44315</v>
      </c>
      <c r="F1781" s="41">
        <v>44294</v>
      </c>
      <c r="G1781" s="41">
        <v>44659</v>
      </c>
      <c r="H1781" s="25" t="s">
        <v>1632</v>
      </c>
      <c r="J1781" s="25" t="s">
        <v>1633</v>
      </c>
      <c r="L1781" s="25" t="s">
        <v>1634</v>
      </c>
      <c r="M1781" s="25" t="s">
        <v>133</v>
      </c>
      <c r="N1781" s="42">
        <v>86314</v>
      </c>
      <c r="R1781">
        <v>1000000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15000</v>
      </c>
      <c r="AA1781">
        <v>30000</v>
      </c>
      <c r="AB1781">
        <v>0</v>
      </c>
      <c r="AC1781">
        <v>0</v>
      </c>
      <c r="AD1781">
        <v>15000</v>
      </c>
      <c r="AE1781">
        <v>30000</v>
      </c>
      <c r="AF1781">
        <v>0</v>
      </c>
      <c r="AH1781">
        <v>2019</v>
      </c>
      <c r="AI1781" s="25" t="s">
        <v>568</v>
      </c>
      <c r="AJ1781" t="s">
        <v>1643</v>
      </c>
      <c r="AK1781" s="11">
        <v>2995.15</v>
      </c>
      <c r="AL1781" s="11">
        <v>0</v>
      </c>
      <c r="AM1781" s="11">
        <v>10.37</v>
      </c>
      <c r="AN1781" s="11">
        <v>10.37</v>
      </c>
      <c r="AO1781" s="11">
        <v>0</v>
      </c>
      <c r="AP1781" s="11">
        <v>3015.89</v>
      </c>
      <c r="AQ1781" s="10">
        <v>15</v>
      </c>
      <c r="AR1781" s="11">
        <f t="shared" si="415"/>
        <v>452.38349999999997</v>
      </c>
      <c r="AS1781" s="13">
        <v>44408</v>
      </c>
      <c r="AT1781" s="10">
        <f t="shared" si="416"/>
        <v>93</v>
      </c>
      <c r="AU1781" s="15"/>
      <c r="AV1781" s="11">
        <f t="shared" si="379"/>
        <v>768.43</v>
      </c>
      <c r="AW1781" s="25" t="s">
        <v>985</v>
      </c>
      <c r="AY1781" s="16">
        <v>44408</v>
      </c>
      <c r="AZ1781" s="25" t="s">
        <v>986</v>
      </c>
      <c r="BA1781" s="25"/>
      <c r="BH1781" s="25" t="s">
        <v>1633</v>
      </c>
      <c r="BJ1781" s="25" t="s">
        <v>1634</v>
      </c>
      <c r="BK1781" s="25" t="s">
        <v>133</v>
      </c>
      <c r="BL1781" s="42">
        <v>86314</v>
      </c>
      <c r="BM1781" s="25" t="s">
        <v>84</v>
      </c>
      <c r="BR1781" s="25">
        <v>3.6</v>
      </c>
      <c r="BS1781" s="25" t="s">
        <v>728</v>
      </c>
    </row>
    <row r="1782" spans="2:71">
      <c r="B1782" s="46" t="s">
        <v>1631</v>
      </c>
      <c r="C1782" s="25" t="s">
        <v>96</v>
      </c>
      <c r="D1782">
        <v>2</v>
      </c>
      <c r="E1782" s="41">
        <v>44315</v>
      </c>
      <c r="F1782" s="41">
        <v>44294</v>
      </c>
      <c r="G1782" s="41">
        <v>44659</v>
      </c>
      <c r="H1782" s="25" t="s">
        <v>1632</v>
      </c>
      <c r="J1782" s="25" t="s">
        <v>1633</v>
      </c>
      <c r="L1782" s="25" t="s">
        <v>1634</v>
      </c>
      <c r="M1782" s="25" t="s">
        <v>133</v>
      </c>
      <c r="N1782" s="42">
        <v>86314</v>
      </c>
      <c r="R1782">
        <v>1000000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15000</v>
      </c>
      <c r="AA1782">
        <v>30000</v>
      </c>
      <c r="AB1782">
        <v>0</v>
      </c>
      <c r="AC1782">
        <v>0</v>
      </c>
      <c r="AD1782">
        <v>15000</v>
      </c>
      <c r="AE1782">
        <v>30000</v>
      </c>
      <c r="AF1782">
        <v>0</v>
      </c>
      <c r="AH1782">
        <v>2018</v>
      </c>
      <c r="AI1782" s="25" t="s">
        <v>94</v>
      </c>
      <c r="AJ1782" t="s">
        <v>1644</v>
      </c>
      <c r="AK1782" s="11">
        <v>2995.15</v>
      </c>
      <c r="AL1782" s="11">
        <v>0</v>
      </c>
      <c r="AM1782" s="11">
        <v>10.37</v>
      </c>
      <c r="AN1782" s="11">
        <v>10.37</v>
      </c>
      <c r="AO1782" s="11">
        <v>0</v>
      </c>
      <c r="AP1782" s="11">
        <v>3015.89</v>
      </c>
      <c r="AQ1782" s="10">
        <v>15</v>
      </c>
      <c r="AR1782" s="11">
        <f t="shared" si="415"/>
        <v>452.38349999999997</v>
      </c>
      <c r="AS1782" s="13">
        <v>44408</v>
      </c>
      <c r="AT1782" s="10">
        <f t="shared" si="416"/>
        <v>93</v>
      </c>
      <c r="AU1782" s="15"/>
      <c r="AV1782" s="11">
        <f t="shared" si="379"/>
        <v>768.43</v>
      </c>
      <c r="AW1782" s="25" t="s">
        <v>985</v>
      </c>
      <c r="AY1782" s="16">
        <v>44408</v>
      </c>
      <c r="AZ1782" s="25" t="s">
        <v>986</v>
      </c>
      <c r="BA1782" s="25"/>
      <c r="BH1782" s="25" t="s">
        <v>1633</v>
      </c>
      <c r="BJ1782" s="25" t="s">
        <v>1634</v>
      </c>
      <c r="BK1782" s="25" t="s">
        <v>133</v>
      </c>
      <c r="BL1782" s="42">
        <v>86314</v>
      </c>
      <c r="BM1782" s="25" t="s">
        <v>84</v>
      </c>
      <c r="BR1782" s="25">
        <v>3.6</v>
      </c>
      <c r="BS1782" s="25" t="s">
        <v>728</v>
      </c>
    </row>
    <row r="1783" spans="2:71">
      <c r="B1783" s="46" t="s">
        <v>1631</v>
      </c>
      <c r="C1783" s="25" t="s">
        <v>96</v>
      </c>
      <c r="D1783">
        <v>2</v>
      </c>
      <c r="E1783" s="41">
        <v>44315</v>
      </c>
      <c r="F1783" s="41">
        <v>44294</v>
      </c>
      <c r="G1783" s="41">
        <v>44659</v>
      </c>
      <c r="H1783" s="25" t="s">
        <v>1632</v>
      </c>
      <c r="J1783" s="25" t="s">
        <v>1633</v>
      </c>
      <c r="L1783" s="25" t="s">
        <v>1634</v>
      </c>
      <c r="M1783" s="25" t="s">
        <v>133</v>
      </c>
      <c r="N1783" s="42">
        <v>86314</v>
      </c>
      <c r="R1783">
        <v>1000000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15000</v>
      </c>
      <c r="AA1783">
        <v>30000</v>
      </c>
      <c r="AB1783">
        <v>0</v>
      </c>
      <c r="AC1783">
        <v>0</v>
      </c>
      <c r="AD1783">
        <v>15000</v>
      </c>
      <c r="AE1783">
        <v>30000</v>
      </c>
      <c r="AF1783">
        <v>0</v>
      </c>
      <c r="AH1783">
        <v>2019</v>
      </c>
      <c r="AI1783" s="25" t="s">
        <v>94</v>
      </c>
      <c r="AJ1783" t="s">
        <v>1645</v>
      </c>
      <c r="AK1783" s="11">
        <v>2995.15</v>
      </c>
      <c r="AL1783" s="11">
        <v>0</v>
      </c>
      <c r="AM1783" s="11">
        <v>10.37</v>
      </c>
      <c r="AN1783" s="11">
        <v>10.37</v>
      </c>
      <c r="AO1783" s="11">
        <v>0</v>
      </c>
      <c r="AP1783" s="11">
        <v>3015.89</v>
      </c>
      <c r="AQ1783" s="10">
        <v>15</v>
      </c>
      <c r="AR1783" s="11">
        <f t="shared" si="415"/>
        <v>452.38349999999997</v>
      </c>
      <c r="AS1783" s="13">
        <v>44408</v>
      </c>
      <c r="AT1783" s="10">
        <f t="shared" si="416"/>
        <v>93</v>
      </c>
      <c r="AU1783" s="15"/>
      <c r="AV1783" s="11">
        <f t="shared" si="379"/>
        <v>768.43</v>
      </c>
      <c r="AW1783" s="25" t="s">
        <v>985</v>
      </c>
      <c r="AY1783" s="16">
        <v>44408</v>
      </c>
      <c r="AZ1783" s="25" t="s">
        <v>986</v>
      </c>
      <c r="BA1783" s="25"/>
      <c r="BH1783" s="25" t="s">
        <v>1633</v>
      </c>
      <c r="BJ1783" s="25" t="s">
        <v>1634</v>
      </c>
      <c r="BK1783" s="25" t="s">
        <v>133</v>
      </c>
      <c r="BL1783" s="42">
        <v>86314</v>
      </c>
      <c r="BM1783" s="25" t="s">
        <v>84</v>
      </c>
      <c r="BR1783" s="25">
        <v>3.6</v>
      </c>
      <c r="BS1783" s="25" t="s">
        <v>728</v>
      </c>
    </row>
    <row r="1784" spans="2:71">
      <c r="B1784" s="46" t="s">
        <v>1631</v>
      </c>
      <c r="C1784" s="25" t="s">
        <v>96</v>
      </c>
      <c r="D1784">
        <v>2</v>
      </c>
      <c r="E1784" s="41">
        <v>44315</v>
      </c>
      <c r="F1784" s="41">
        <v>44294</v>
      </c>
      <c r="G1784" s="41">
        <v>44659</v>
      </c>
      <c r="H1784" s="25" t="s">
        <v>1632</v>
      </c>
      <c r="J1784" s="25" t="s">
        <v>1633</v>
      </c>
      <c r="L1784" s="25" t="s">
        <v>1634</v>
      </c>
      <c r="M1784" s="25" t="s">
        <v>133</v>
      </c>
      <c r="N1784" s="42">
        <v>86314</v>
      </c>
      <c r="R1784">
        <v>1000000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15000</v>
      </c>
      <c r="AA1784">
        <v>30000</v>
      </c>
      <c r="AB1784">
        <v>0</v>
      </c>
      <c r="AC1784">
        <v>0</v>
      </c>
      <c r="AD1784">
        <v>15000</v>
      </c>
      <c r="AE1784">
        <v>30000</v>
      </c>
      <c r="AF1784">
        <v>0</v>
      </c>
      <c r="AH1784">
        <v>2015</v>
      </c>
      <c r="AI1784" s="25" t="s">
        <v>94</v>
      </c>
      <c r="AJ1784" t="s">
        <v>1646</v>
      </c>
      <c r="AK1784" s="11">
        <v>2995.15</v>
      </c>
      <c r="AL1784" s="11">
        <v>0</v>
      </c>
      <c r="AM1784" s="11">
        <v>10.37</v>
      </c>
      <c r="AN1784" s="11">
        <v>10.37</v>
      </c>
      <c r="AO1784" s="11">
        <v>0</v>
      </c>
      <c r="AP1784" s="11">
        <v>3015.89</v>
      </c>
      <c r="AQ1784" s="10">
        <v>15</v>
      </c>
      <c r="AR1784" s="11">
        <f t="shared" si="415"/>
        <v>452.38349999999997</v>
      </c>
      <c r="AS1784" s="13">
        <v>44408</v>
      </c>
      <c r="AT1784" s="10">
        <f t="shared" si="416"/>
        <v>93</v>
      </c>
      <c r="AU1784" s="15"/>
      <c r="AV1784" s="11">
        <f t="shared" si="379"/>
        <v>768.43</v>
      </c>
      <c r="AW1784" s="25" t="s">
        <v>985</v>
      </c>
      <c r="AY1784" s="16">
        <v>44408</v>
      </c>
      <c r="AZ1784" s="25" t="s">
        <v>986</v>
      </c>
      <c r="BA1784" s="25"/>
      <c r="BH1784" s="25" t="s">
        <v>1633</v>
      </c>
      <c r="BJ1784" s="25" t="s">
        <v>1634</v>
      </c>
      <c r="BK1784" s="25" t="s">
        <v>133</v>
      </c>
      <c r="BL1784" s="42">
        <v>86314</v>
      </c>
      <c r="BM1784" s="25" t="s">
        <v>84</v>
      </c>
      <c r="BR1784" s="25">
        <v>3.6</v>
      </c>
      <c r="BS1784" s="25" t="s">
        <v>728</v>
      </c>
    </row>
    <row r="1785" spans="2:71">
      <c r="B1785" s="46" t="s">
        <v>1631</v>
      </c>
      <c r="C1785" s="25" t="s">
        <v>96</v>
      </c>
      <c r="D1785">
        <v>2</v>
      </c>
      <c r="E1785" s="41">
        <v>44315</v>
      </c>
      <c r="F1785" s="41">
        <v>44294</v>
      </c>
      <c r="G1785" s="41">
        <v>44659</v>
      </c>
      <c r="H1785" s="25" t="s">
        <v>1632</v>
      </c>
      <c r="J1785" s="25" t="s">
        <v>1633</v>
      </c>
      <c r="L1785" s="25" t="s">
        <v>1634</v>
      </c>
      <c r="M1785" s="25" t="s">
        <v>133</v>
      </c>
      <c r="N1785" s="42">
        <v>86314</v>
      </c>
      <c r="R1785">
        <v>1000000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15000</v>
      </c>
      <c r="AA1785">
        <v>30000</v>
      </c>
      <c r="AB1785">
        <v>0</v>
      </c>
      <c r="AC1785">
        <v>0</v>
      </c>
      <c r="AD1785">
        <v>15000</v>
      </c>
      <c r="AE1785">
        <v>30000</v>
      </c>
      <c r="AF1785">
        <v>0</v>
      </c>
      <c r="AH1785">
        <v>2019</v>
      </c>
      <c r="AI1785" s="25" t="s">
        <v>94</v>
      </c>
      <c r="AJ1785" t="s">
        <v>1647</v>
      </c>
      <c r="AK1785" s="11">
        <v>2995.15</v>
      </c>
      <c r="AL1785" s="11">
        <v>0</v>
      </c>
      <c r="AM1785" s="11">
        <v>10.37</v>
      </c>
      <c r="AN1785" s="11">
        <v>10.37</v>
      </c>
      <c r="AO1785" s="11">
        <v>0</v>
      </c>
      <c r="AP1785" s="11">
        <v>3015.89</v>
      </c>
      <c r="AQ1785" s="10">
        <v>15</v>
      </c>
      <c r="AR1785" s="11">
        <f t="shared" si="415"/>
        <v>452.38349999999997</v>
      </c>
      <c r="AS1785" s="13">
        <v>44408</v>
      </c>
      <c r="AT1785" s="10">
        <f t="shared" si="416"/>
        <v>93</v>
      </c>
      <c r="AU1785" s="15"/>
      <c r="AV1785" s="11">
        <f t="shared" si="379"/>
        <v>768.43</v>
      </c>
      <c r="AW1785" s="25" t="s">
        <v>985</v>
      </c>
      <c r="AY1785" s="16">
        <v>44408</v>
      </c>
      <c r="AZ1785" s="25" t="s">
        <v>986</v>
      </c>
      <c r="BA1785" s="25"/>
      <c r="BH1785" s="25" t="s">
        <v>1633</v>
      </c>
      <c r="BJ1785" s="25" t="s">
        <v>1634</v>
      </c>
      <c r="BK1785" s="25" t="s">
        <v>133</v>
      </c>
      <c r="BL1785" s="42">
        <v>86314</v>
      </c>
      <c r="BM1785" s="25" t="s">
        <v>84</v>
      </c>
      <c r="BR1785" s="25">
        <v>3.6</v>
      </c>
      <c r="BS1785" s="25" t="s">
        <v>728</v>
      </c>
    </row>
    <row r="1786" spans="2:71">
      <c r="B1786" s="46" t="s">
        <v>1631</v>
      </c>
      <c r="C1786" s="25" t="s">
        <v>96</v>
      </c>
      <c r="D1786">
        <v>2</v>
      </c>
      <c r="E1786" s="41">
        <v>44315</v>
      </c>
      <c r="F1786" s="41">
        <v>44294</v>
      </c>
      <c r="G1786" s="41">
        <v>44659</v>
      </c>
      <c r="H1786" s="25" t="s">
        <v>1632</v>
      </c>
      <c r="J1786" s="25" t="s">
        <v>1633</v>
      </c>
      <c r="L1786" s="25" t="s">
        <v>1634</v>
      </c>
      <c r="M1786" s="25" t="s">
        <v>133</v>
      </c>
      <c r="N1786" s="42">
        <v>86314</v>
      </c>
      <c r="R1786">
        <v>1000000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15000</v>
      </c>
      <c r="AA1786">
        <v>30000</v>
      </c>
      <c r="AB1786">
        <v>0</v>
      </c>
      <c r="AC1786">
        <v>0</v>
      </c>
      <c r="AD1786">
        <v>15000</v>
      </c>
      <c r="AE1786">
        <v>30000</v>
      </c>
      <c r="AF1786">
        <v>0</v>
      </c>
      <c r="AH1786">
        <v>2018</v>
      </c>
      <c r="AI1786" s="25" t="s">
        <v>94</v>
      </c>
      <c r="AJ1786" t="s">
        <v>1648</v>
      </c>
      <c r="AK1786" s="11">
        <v>2995.15</v>
      </c>
      <c r="AL1786" s="11">
        <v>0</v>
      </c>
      <c r="AM1786" s="11">
        <v>10.37</v>
      </c>
      <c r="AN1786" s="11">
        <v>10.37</v>
      </c>
      <c r="AO1786" s="11">
        <v>0</v>
      </c>
      <c r="AP1786" s="11">
        <v>3015.89</v>
      </c>
      <c r="AQ1786" s="10">
        <v>15</v>
      </c>
      <c r="AR1786" s="11">
        <f t="shared" si="415"/>
        <v>452.38349999999997</v>
      </c>
      <c r="AS1786" s="13">
        <v>44408</v>
      </c>
      <c r="AT1786" s="10">
        <f t="shared" si="416"/>
        <v>93</v>
      </c>
      <c r="AU1786" s="15"/>
      <c r="AV1786" s="11">
        <f t="shared" si="379"/>
        <v>768.43</v>
      </c>
      <c r="AW1786" s="25" t="s">
        <v>985</v>
      </c>
      <c r="AY1786" s="16">
        <v>44408</v>
      </c>
      <c r="AZ1786" s="25" t="s">
        <v>986</v>
      </c>
      <c r="BA1786" s="25"/>
      <c r="BH1786" s="25" t="s">
        <v>1633</v>
      </c>
      <c r="BJ1786" s="25" t="s">
        <v>1634</v>
      </c>
      <c r="BK1786" s="25" t="s">
        <v>133</v>
      </c>
      <c r="BL1786" s="42">
        <v>86314</v>
      </c>
      <c r="BM1786" s="25" t="s">
        <v>84</v>
      </c>
      <c r="BR1786" s="25">
        <v>3.6</v>
      </c>
      <c r="BS1786" s="25" t="s">
        <v>728</v>
      </c>
    </row>
    <row r="1787" spans="2:71">
      <c r="B1787" s="46" t="s">
        <v>1631</v>
      </c>
      <c r="C1787" s="25" t="s">
        <v>96</v>
      </c>
      <c r="D1787">
        <v>2</v>
      </c>
      <c r="E1787" s="41">
        <v>44315</v>
      </c>
      <c r="F1787" s="41">
        <v>44294</v>
      </c>
      <c r="G1787" s="41">
        <v>44659</v>
      </c>
      <c r="H1787" s="25" t="s">
        <v>1632</v>
      </c>
      <c r="J1787" s="25" t="s">
        <v>1633</v>
      </c>
      <c r="L1787" s="25" t="s">
        <v>1634</v>
      </c>
      <c r="M1787" s="25" t="s">
        <v>133</v>
      </c>
      <c r="N1787" s="42">
        <v>86314</v>
      </c>
      <c r="R1787">
        <v>1000000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15000</v>
      </c>
      <c r="AA1787">
        <v>30000</v>
      </c>
      <c r="AB1787">
        <v>0</v>
      </c>
      <c r="AC1787">
        <v>0</v>
      </c>
      <c r="AD1787">
        <v>15000</v>
      </c>
      <c r="AE1787">
        <v>30000</v>
      </c>
      <c r="AF1787">
        <v>0</v>
      </c>
      <c r="AH1787">
        <v>2015</v>
      </c>
      <c r="AI1787" s="25" t="s">
        <v>110</v>
      </c>
      <c r="AJ1787" t="s">
        <v>1649</v>
      </c>
      <c r="AK1787" s="11">
        <v>2995.15</v>
      </c>
      <c r="AL1787" s="11">
        <v>0</v>
      </c>
      <c r="AM1787" s="11">
        <v>10.37</v>
      </c>
      <c r="AN1787" s="11">
        <v>10.37</v>
      </c>
      <c r="AO1787" s="11">
        <v>0</v>
      </c>
      <c r="AP1787" s="11">
        <v>3015.89</v>
      </c>
      <c r="AQ1787" s="10">
        <v>15</v>
      </c>
      <c r="AR1787" s="11">
        <f t="shared" si="415"/>
        <v>452.38349999999997</v>
      </c>
      <c r="AS1787" s="13">
        <v>44408</v>
      </c>
      <c r="AT1787" s="10">
        <f t="shared" si="416"/>
        <v>93</v>
      </c>
      <c r="AU1787" s="15"/>
      <c r="AV1787" s="11">
        <f t="shared" si="379"/>
        <v>768.43</v>
      </c>
      <c r="AW1787" s="25" t="s">
        <v>985</v>
      </c>
      <c r="AY1787" s="16">
        <v>44408</v>
      </c>
      <c r="AZ1787" s="25" t="s">
        <v>986</v>
      </c>
      <c r="BA1787" s="25"/>
      <c r="BH1787" s="25" t="s">
        <v>1633</v>
      </c>
      <c r="BJ1787" s="25" t="s">
        <v>1634</v>
      </c>
      <c r="BK1787" s="25" t="s">
        <v>133</v>
      </c>
      <c r="BL1787" s="42">
        <v>86314</v>
      </c>
      <c r="BM1787" s="25" t="s">
        <v>84</v>
      </c>
      <c r="BR1787" s="25">
        <v>3.6</v>
      </c>
      <c r="BS1787" s="25" t="s">
        <v>728</v>
      </c>
    </row>
    <row r="1788" spans="2:71">
      <c r="B1788" s="46" t="s">
        <v>1631</v>
      </c>
      <c r="C1788" s="25" t="s">
        <v>96</v>
      </c>
      <c r="D1788">
        <v>2</v>
      </c>
      <c r="E1788" s="41">
        <v>44315</v>
      </c>
      <c r="F1788" s="41">
        <v>44294</v>
      </c>
      <c r="G1788" s="41">
        <v>44659</v>
      </c>
      <c r="H1788" s="25" t="s">
        <v>1632</v>
      </c>
      <c r="J1788" s="25" t="s">
        <v>1633</v>
      </c>
      <c r="L1788" s="25" t="s">
        <v>1634</v>
      </c>
      <c r="M1788" s="25" t="s">
        <v>133</v>
      </c>
      <c r="N1788" s="42">
        <v>86314</v>
      </c>
      <c r="R1788">
        <v>1000000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15000</v>
      </c>
      <c r="AA1788">
        <v>30000</v>
      </c>
      <c r="AB1788">
        <v>0</v>
      </c>
      <c r="AC1788">
        <v>0</v>
      </c>
      <c r="AD1788">
        <v>15000</v>
      </c>
      <c r="AE1788">
        <v>30000</v>
      </c>
      <c r="AF1788">
        <v>0</v>
      </c>
      <c r="AH1788">
        <v>2018</v>
      </c>
      <c r="AI1788" s="25" t="s">
        <v>94</v>
      </c>
      <c r="AJ1788" t="s">
        <v>1650</v>
      </c>
      <c r="AK1788" s="11">
        <v>2995.15</v>
      </c>
      <c r="AL1788" s="11">
        <v>0</v>
      </c>
      <c r="AM1788" s="11">
        <v>10.37</v>
      </c>
      <c r="AN1788" s="11">
        <v>10.37</v>
      </c>
      <c r="AO1788" s="11">
        <v>0</v>
      </c>
      <c r="AP1788" s="11">
        <v>3015.89</v>
      </c>
      <c r="AQ1788" s="10">
        <v>15</v>
      </c>
      <c r="AR1788" s="11">
        <f t="shared" si="415"/>
        <v>452.38349999999997</v>
      </c>
      <c r="AS1788" s="13">
        <v>44408</v>
      </c>
      <c r="AT1788" s="10">
        <f t="shared" si="416"/>
        <v>93</v>
      </c>
      <c r="AU1788" s="15"/>
      <c r="AV1788" s="11">
        <f t="shared" si="379"/>
        <v>768.43</v>
      </c>
      <c r="AW1788" s="25" t="s">
        <v>985</v>
      </c>
      <c r="AY1788" s="16">
        <v>44408</v>
      </c>
      <c r="AZ1788" s="25" t="s">
        <v>986</v>
      </c>
      <c r="BA1788" s="25"/>
      <c r="BH1788" s="25" t="s">
        <v>1633</v>
      </c>
      <c r="BJ1788" s="25" t="s">
        <v>1634</v>
      </c>
      <c r="BK1788" s="25" t="s">
        <v>133</v>
      </c>
      <c r="BL1788" s="42">
        <v>86314</v>
      </c>
      <c r="BM1788" s="25" t="s">
        <v>84</v>
      </c>
      <c r="BR1788" s="25">
        <v>3.6</v>
      </c>
      <c r="BS1788" s="25" t="s">
        <v>728</v>
      </c>
    </row>
    <row r="1789" spans="2:71">
      <c r="B1789" s="46" t="s">
        <v>1631</v>
      </c>
      <c r="C1789" s="25" t="s">
        <v>96</v>
      </c>
      <c r="D1789">
        <v>2</v>
      </c>
      <c r="E1789" s="41">
        <v>44315</v>
      </c>
      <c r="F1789" s="41">
        <v>44294</v>
      </c>
      <c r="G1789" s="41">
        <v>44659</v>
      </c>
      <c r="H1789" s="25" t="s">
        <v>1632</v>
      </c>
      <c r="J1789" s="25" t="s">
        <v>1633</v>
      </c>
      <c r="L1789" s="25" t="s">
        <v>1634</v>
      </c>
      <c r="M1789" s="25" t="s">
        <v>133</v>
      </c>
      <c r="N1789" s="42">
        <v>86314</v>
      </c>
      <c r="R1789">
        <v>1000000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15000</v>
      </c>
      <c r="AA1789">
        <v>30000</v>
      </c>
      <c r="AB1789">
        <v>0</v>
      </c>
      <c r="AC1789">
        <v>0</v>
      </c>
      <c r="AD1789">
        <v>15000</v>
      </c>
      <c r="AE1789">
        <v>30000</v>
      </c>
      <c r="AF1789">
        <v>0</v>
      </c>
      <c r="AH1789">
        <v>2013</v>
      </c>
      <c r="AI1789" s="25" t="s">
        <v>90</v>
      </c>
      <c r="AJ1789" t="s">
        <v>1651</v>
      </c>
      <c r="AK1789" s="11">
        <v>2995.15</v>
      </c>
      <c r="AL1789" s="11">
        <v>0</v>
      </c>
      <c r="AM1789" s="11">
        <v>10.37</v>
      </c>
      <c r="AN1789" s="11">
        <v>10.37</v>
      </c>
      <c r="AO1789" s="11">
        <v>0</v>
      </c>
      <c r="AP1789" s="11">
        <v>3015.89</v>
      </c>
      <c r="AQ1789" s="10">
        <v>15</v>
      </c>
      <c r="AR1789" s="11">
        <f t="shared" si="415"/>
        <v>452.38349999999997</v>
      </c>
      <c r="AS1789" s="13">
        <v>44408</v>
      </c>
      <c r="AT1789" s="10">
        <f t="shared" si="416"/>
        <v>93</v>
      </c>
      <c r="AU1789" s="15"/>
      <c r="AV1789" s="11">
        <f t="shared" si="379"/>
        <v>768.43</v>
      </c>
      <c r="AW1789" s="25" t="s">
        <v>985</v>
      </c>
      <c r="AY1789" s="16">
        <v>44408</v>
      </c>
      <c r="AZ1789" s="25" t="s">
        <v>986</v>
      </c>
      <c r="BA1789" s="25"/>
      <c r="BH1789" s="25" t="s">
        <v>1633</v>
      </c>
      <c r="BJ1789" s="25" t="s">
        <v>1634</v>
      </c>
      <c r="BK1789" s="25" t="s">
        <v>133</v>
      </c>
      <c r="BL1789" s="42">
        <v>86314</v>
      </c>
      <c r="BM1789" s="25" t="s">
        <v>84</v>
      </c>
      <c r="BR1789" s="25">
        <v>3.6</v>
      </c>
      <c r="BS1789" s="25" t="s">
        <v>728</v>
      </c>
    </row>
    <row r="1790" spans="2:71">
      <c r="B1790" s="46" t="s">
        <v>1631</v>
      </c>
      <c r="C1790" s="25" t="s">
        <v>96</v>
      </c>
      <c r="D1790">
        <v>2</v>
      </c>
      <c r="E1790" s="41">
        <v>44315</v>
      </c>
      <c r="F1790" s="41">
        <v>44294</v>
      </c>
      <c r="G1790" s="41">
        <v>44659</v>
      </c>
      <c r="H1790" s="25" t="s">
        <v>1632</v>
      </c>
      <c r="J1790" s="25" t="s">
        <v>1633</v>
      </c>
      <c r="L1790" s="25" t="s">
        <v>1634</v>
      </c>
      <c r="M1790" s="25" t="s">
        <v>133</v>
      </c>
      <c r="N1790" s="42">
        <v>86314</v>
      </c>
      <c r="R1790">
        <v>1000000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15000</v>
      </c>
      <c r="AA1790">
        <v>30000</v>
      </c>
      <c r="AB1790">
        <v>0</v>
      </c>
      <c r="AC1790">
        <v>0</v>
      </c>
      <c r="AD1790">
        <v>15000</v>
      </c>
      <c r="AE1790">
        <v>30000</v>
      </c>
      <c r="AF1790">
        <v>0</v>
      </c>
      <c r="AH1790">
        <v>2019</v>
      </c>
      <c r="AI1790" s="25" t="s">
        <v>94</v>
      </c>
      <c r="AJ1790" t="s">
        <v>1652</v>
      </c>
      <c r="AK1790" s="11">
        <v>2995.15</v>
      </c>
      <c r="AL1790" s="11">
        <v>0</v>
      </c>
      <c r="AM1790" s="11">
        <v>10.37</v>
      </c>
      <c r="AN1790" s="11">
        <v>10.37</v>
      </c>
      <c r="AO1790" s="11">
        <v>0</v>
      </c>
      <c r="AP1790" s="11">
        <v>3015.89</v>
      </c>
      <c r="AQ1790" s="10">
        <v>15</v>
      </c>
      <c r="AR1790" s="11">
        <f t="shared" si="415"/>
        <v>452.38349999999997</v>
      </c>
      <c r="AS1790" s="13">
        <v>44408</v>
      </c>
      <c r="AT1790" s="10">
        <f t="shared" si="416"/>
        <v>93</v>
      </c>
      <c r="AU1790" s="15"/>
      <c r="AV1790" s="11">
        <f t="shared" si="379"/>
        <v>768.43</v>
      </c>
      <c r="AW1790" s="25" t="s">
        <v>985</v>
      </c>
      <c r="AY1790" s="16">
        <v>44408</v>
      </c>
      <c r="AZ1790" s="25" t="s">
        <v>986</v>
      </c>
      <c r="BA1790" s="25"/>
      <c r="BH1790" s="25" t="s">
        <v>1633</v>
      </c>
      <c r="BJ1790" s="25" t="s">
        <v>1634</v>
      </c>
      <c r="BK1790" s="25" t="s">
        <v>133</v>
      </c>
      <c r="BL1790" s="42">
        <v>86314</v>
      </c>
      <c r="BM1790" s="25" t="s">
        <v>84</v>
      </c>
      <c r="BR1790" s="25">
        <v>3.6</v>
      </c>
      <c r="BS1790" s="25" t="s">
        <v>728</v>
      </c>
    </row>
    <row r="1791" spans="2:71">
      <c r="B1791" s="46" t="s">
        <v>1631</v>
      </c>
      <c r="C1791" s="25" t="s">
        <v>96</v>
      </c>
      <c r="D1791">
        <v>16</v>
      </c>
      <c r="E1791" s="41">
        <v>44315</v>
      </c>
      <c r="F1791" s="41">
        <v>44294</v>
      </c>
      <c r="G1791" s="41">
        <v>44659</v>
      </c>
      <c r="H1791" s="25" t="s">
        <v>1632</v>
      </c>
      <c r="J1791" s="25" t="s">
        <v>1633</v>
      </c>
      <c r="L1791" s="25" t="s">
        <v>1634</v>
      </c>
      <c r="M1791" s="25" t="s">
        <v>133</v>
      </c>
      <c r="N1791" s="42">
        <v>86314</v>
      </c>
      <c r="R1791">
        <v>1000000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15000</v>
      </c>
      <c r="AA1791">
        <v>30000</v>
      </c>
      <c r="AB1791">
        <v>0</v>
      </c>
      <c r="AC1791">
        <v>0</v>
      </c>
      <c r="AD1791">
        <v>15000</v>
      </c>
      <c r="AE1791">
        <v>30000</v>
      </c>
      <c r="AF1791">
        <v>0</v>
      </c>
      <c r="AH1791">
        <v>2018</v>
      </c>
      <c r="AI1791" s="25" t="s">
        <v>92</v>
      </c>
      <c r="AJ1791" t="s">
        <v>1653</v>
      </c>
      <c r="AK1791" s="11">
        <v>2995.15</v>
      </c>
      <c r="AL1791" s="11">
        <v>0</v>
      </c>
      <c r="AM1791" s="11">
        <v>10.37</v>
      </c>
      <c r="AN1791" s="11">
        <v>10.37</v>
      </c>
      <c r="AO1791" s="11">
        <v>0</v>
      </c>
      <c r="AP1791" s="11">
        <v>3015.89</v>
      </c>
      <c r="AQ1791" s="10">
        <v>15</v>
      </c>
      <c r="AR1791" s="11">
        <f t="shared" si="415"/>
        <v>452.38349999999997</v>
      </c>
      <c r="AS1791" s="13">
        <v>44408</v>
      </c>
      <c r="AT1791" s="10">
        <f t="shared" si="416"/>
        <v>93</v>
      </c>
      <c r="AU1791" s="15"/>
      <c r="AV1791" s="11">
        <f t="shared" si="379"/>
        <v>768.43</v>
      </c>
      <c r="AW1791" s="25" t="s">
        <v>985</v>
      </c>
      <c r="AY1791" s="16">
        <v>44408</v>
      </c>
      <c r="AZ1791" s="25" t="s">
        <v>986</v>
      </c>
      <c r="BA1791" s="25"/>
      <c r="BH1791" s="25" t="s">
        <v>1633</v>
      </c>
      <c r="BJ1791" s="25" t="s">
        <v>1634</v>
      </c>
      <c r="BK1791" s="25" t="s">
        <v>133</v>
      </c>
      <c r="BL1791" s="42">
        <v>86314</v>
      </c>
      <c r="BM1791" s="25" t="s">
        <v>84</v>
      </c>
      <c r="BR1791" s="25">
        <v>3.6</v>
      </c>
      <c r="BS1791" s="25" t="s">
        <v>728</v>
      </c>
    </row>
    <row r="1792" spans="2:71">
      <c r="B1792" s="46" t="s">
        <v>1631</v>
      </c>
      <c r="C1792" s="25" t="s">
        <v>96</v>
      </c>
      <c r="D1792">
        <v>16</v>
      </c>
      <c r="E1792" s="41">
        <v>44315</v>
      </c>
      <c r="F1792" s="41">
        <v>44294</v>
      </c>
      <c r="G1792" s="41">
        <v>44659</v>
      </c>
      <c r="H1792" s="25" t="s">
        <v>1632</v>
      </c>
      <c r="J1792" s="25" t="s">
        <v>1633</v>
      </c>
      <c r="L1792" s="25" t="s">
        <v>1634</v>
      </c>
      <c r="M1792" s="25" t="s">
        <v>133</v>
      </c>
      <c r="N1792" s="42">
        <v>86314</v>
      </c>
      <c r="R1792">
        <v>1000000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15000</v>
      </c>
      <c r="AA1792">
        <v>30000</v>
      </c>
      <c r="AB1792">
        <v>0</v>
      </c>
      <c r="AC1792">
        <v>0</v>
      </c>
      <c r="AD1792">
        <v>15000</v>
      </c>
      <c r="AE1792">
        <v>30000</v>
      </c>
      <c r="AF1792">
        <v>0</v>
      </c>
      <c r="AH1792">
        <v>2019</v>
      </c>
      <c r="AI1792" s="25" t="s">
        <v>94</v>
      </c>
      <c r="AJ1792" t="s">
        <v>1654</v>
      </c>
      <c r="AK1792" s="11">
        <v>2995.15</v>
      </c>
      <c r="AL1792" s="11">
        <v>0</v>
      </c>
      <c r="AM1792" s="11">
        <v>10.37</v>
      </c>
      <c r="AN1792" s="11">
        <v>10.37</v>
      </c>
      <c r="AO1792" s="11">
        <v>0</v>
      </c>
      <c r="AP1792" s="11">
        <v>3015.89</v>
      </c>
      <c r="AQ1792" s="10">
        <v>15</v>
      </c>
      <c r="AR1792" s="11">
        <f t="shared" si="415"/>
        <v>452.38349999999997</v>
      </c>
      <c r="AS1792" s="13">
        <v>44408</v>
      </c>
      <c r="AT1792" s="10">
        <f t="shared" si="416"/>
        <v>93</v>
      </c>
      <c r="AU1792" s="15"/>
      <c r="AV1792" s="11">
        <f t="shared" si="379"/>
        <v>768.43</v>
      </c>
      <c r="AW1792" s="25" t="s">
        <v>985</v>
      </c>
      <c r="AY1792" s="16">
        <v>44408</v>
      </c>
      <c r="AZ1792" s="25" t="s">
        <v>986</v>
      </c>
      <c r="BA1792" s="25"/>
      <c r="BH1792" s="25" t="s">
        <v>1633</v>
      </c>
      <c r="BJ1792" s="25" t="s">
        <v>1634</v>
      </c>
      <c r="BK1792" s="25" t="s">
        <v>133</v>
      </c>
      <c r="BL1792" s="42">
        <v>86314</v>
      </c>
      <c r="BM1792" s="25" t="s">
        <v>84</v>
      </c>
      <c r="BR1792" s="25">
        <v>3.6</v>
      </c>
      <c r="BS1792" s="25" t="s">
        <v>728</v>
      </c>
    </row>
    <row r="1793" spans="2:71">
      <c r="B1793" s="46" t="s">
        <v>1631</v>
      </c>
      <c r="C1793" s="25" t="s">
        <v>96</v>
      </c>
      <c r="D1793">
        <v>16</v>
      </c>
      <c r="E1793" s="41">
        <v>44315</v>
      </c>
      <c r="F1793" s="41">
        <v>44294</v>
      </c>
      <c r="G1793" s="41">
        <v>44659</v>
      </c>
      <c r="H1793" s="25" t="s">
        <v>1632</v>
      </c>
      <c r="J1793" s="25" t="s">
        <v>1633</v>
      </c>
      <c r="L1793" s="25" t="s">
        <v>1634</v>
      </c>
      <c r="M1793" s="25" t="s">
        <v>133</v>
      </c>
      <c r="N1793" s="42">
        <v>86314</v>
      </c>
      <c r="R1793">
        <v>1000000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15000</v>
      </c>
      <c r="AA1793">
        <v>30000</v>
      </c>
      <c r="AB1793">
        <v>0</v>
      </c>
      <c r="AC1793">
        <v>0</v>
      </c>
      <c r="AD1793">
        <v>15000</v>
      </c>
      <c r="AE1793">
        <v>30000</v>
      </c>
      <c r="AF1793">
        <v>0</v>
      </c>
      <c r="AH1793">
        <v>2018</v>
      </c>
      <c r="AI1793" s="25" t="s">
        <v>90</v>
      </c>
      <c r="AJ1793" t="s">
        <v>1655</v>
      </c>
      <c r="AK1793" s="11">
        <v>2995.15</v>
      </c>
      <c r="AL1793" s="11">
        <v>0</v>
      </c>
      <c r="AM1793" s="11">
        <v>10.37</v>
      </c>
      <c r="AN1793" s="11">
        <v>10.37</v>
      </c>
      <c r="AO1793" s="11">
        <v>0</v>
      </c>
      <c r="AP1793" s="11">
        <v>3015.89</v>
      </c>
      <c r="AQ1793" s="10">
        <v>15</v>
      </c>
      <c r="AR1793" s="11">
        <f t="shared" si="415"/>
        <v>452.38349999999997</v>
      </c>
      <c r="AS1793" s="13">
        <v>44408</v>
      </c>
      <c r="AT1793" s="10">
        <f t="shared" si="416"/>
        <v>93</v>
      </c>
      <c r="AU1793" s="15"/>
      <c r="AV1793" s="11">
        <f t="shared" si="379"/>
        <v>768.43</v>
      </c>
      <c r="AW1793" s="25" t="s">
        <v>985</v>
      </c>
      <c r="AY1793" s="16">
        <v>44408</v>
      </c>
      <c r="AZ1793" s="25" t="s">
        <v>986</v>
      </c>
      <c r="BA1793" s="25"/>
      <c r="BH1793" s="25" t="s">
        <v>1633</v>
      </c>
      <c r="BJ1793" s="25" t="s">
        <v>1634</v>
      </c>
      <c r="BK1793" s="25" t="s">
        <v>133</v>
      </c>
      <c r="BL1793" s="42">
        <v>86314</v>
      </c>
      <c r="BM1793" s="25" t="s">
        <v>84</v>
      </c>
      <c r="BR1793" s="25">
        <v>3.6</v>
      </c>
      <c r="BS1793" s="25" t="s">
        <v>728</v>
      </c>
    </row>
    <row r="1794" spans="2:71">
      <c r="B1794" s="46" t="s">
        <v>1631</v>
      </c>
      <c r="C1794" s="25" t="s">
        <v>96</v>
      </c>
      <c r="D1794">
        <v>16</v>
      </c>
      <c r="E1794" s="41">
        <v>44315</v>
      </c>
      <c r="F1794" s="41">
        <v>44294</v>
      </c>
      <c r="G1794" s="41">
        <v>44659</v>
      </c>
      <c r="H1794" s="25" t="s">
        <v>1632</v>
      </c>
      <c r="J1794" s="25" t="s">
        <v>1633</v>
      </c>
      <c r="L1794" s="25" t="s">
        <v>1634</v>
      </c>
      <c r="M1794" s="25" t="s">
        <v>133</v>
      </c>
      <c r="N1794" s="42">
        <v>86314</v>
      </c>
      <c r="R1794">
        <v>1000000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15000</v>
      </c>
      <c r="AA1794">
        <v>30000</v>
      </c>
      <c r="AB1794">
        <v>0</v>
      </c>
      <c r="AC1794">
        <v>0</v>
      </c>
      <c r="AD1794">
        <v>15000</v>
      </c>
      <c r="AE1794">
        <v>30000</v>
      </c>
      <c r="AF1794">
        <v>0</v>
      </c>
      <c r="AH1794">
        <v>2018</v>
      </c>
      <c r="AI1794" s="25" t="s">
        <v>92</v>
      </c>
      <c r="AJ1794" t="s">
        <v>1656</v>
      </c>
      <c r="AK1794" s="11">
        <v>2995.15</v>
      </c>
      <c r="AL1794" s="11">
        <v>0</v>
      </c>
      <c r="AM1794" s="11">
        <v>10.37</v>
      </c>
      <c r="AN1794" s="11">
        <v>10.37</v>
      </c>
      <c r="AO1794" s="11">
        <v>0</v>
      </c>
      <c r="AP1794" s="11">
        <v>3015.89</v>
      </c>
      <c r="AQ1794" s="10">
        <v>15</v>
      </c>
      <c r="AR1794" s="11">
        <f t="shared" si="415"/>
        <v>452.38349999999997</v>
      </c>
      <c r="AS1794" s="13">
        <v>44408</v>
      </c>
      <c r="AT1794" s="10">
        <f t="shared" si="416"/>
        <v>93</v>
      </c>
      <c r="AU1794" s="15"/>
      <c r="AV1794" s="11">
        <f t="shared" si="379"/>
        <v>768.43</v>
      </c>
      <c r="AW1794" s="25" t="s">
        <v>985</v>
      </c>
      <c r="AY1794" s="16">
        <v>44408</v>
      </c>
      <c r="AZ1794" s="25" t="s">
        <v>986</v>
      </c>
      <c r="BA1794" s="25"/>
      <c r="BH1794" s="25" t="s">
        <v>1633</v>
      </c>
      <c r="BJ1794" s="25" t="s">
        <v>1634</v>
      </c>
      <c r="BK1794" s="25" t="s">
        <v>133</v>
      </c>
      <c r="BL1794" s="42">
        <v>86314</v>
      </c>
      <c r="BM1794" s="25" t="s">
        <v>84</v>
      </c>
      <c r="BR1794" s="25">
        <v>3.6</v>
      </c>
      <c r="BS1794" s="25" t="s">
        <v>728</v>
      </c>
    </row>
    <row r="1795" spans="2:71">
      <c r="B1795" s="46" t="s">
        <v>1631</v>
      </c>
      <c r="C1795" s="25" t="s">
        <v>96</v>
      </c>
      <c r="D1795">
        <v>16</v>
      </c>
      <c r="E1795" s="41">
        <v>44315</v>
      </c>
      <c r="F1795" s="41">
        <v>44294</v>
      </c>
      <c r="G1795" s="41">
        <v>44659</v>
      </c>
      <c r="H1795" s="25" t="s">
        <v>1632</v>
      </c>
      <c r="J1795" s="25" t="s">
        <v>1633</v>
      </c>
      <c r="L1795" s="25" t="s">
        <v>1634</v>
      </c>
      <c r="M1795" s="25" t="s">
        <v>133</v>
      </c>
      <c r="N1795" s="42">
        <v>86314</v>
      </c>
      <c r="R1795">
        <v>1000000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15000</v>
      </c>
      <c r="AA1795">
        <v>30000</v>
      </c>
      <c r="AB1795">
        <v>0</v>
      </c>
      <c r="AC1795">
        <v>0</v>
      </c>
      <c r="AD1795">
        <v>15000</v>
      </c>
      <c r="AE1795">
        <v>30000</v>
      </c>
      <c r="AF1795">
        <v>0</v>
      </c>
      <c r="AH1795">
        <v>2019</v>
      </c>
      <c r="AI1795" s="25" t="s">
        <v>94</v>
      </c>
      <c r="AJ1795" t="s">
        <v>1657</v>
      </c>
      <c r="AK1795" s="11">
        <v>2995.15</v>
      </c>
      <c r="AL1795" s="11">
        <v>0</v>
      </c>
      <c r="AM1795" s="11">
        <v>10.37</v>
      </c>
      <c r="AN1795" s="11">
        <v>10.37</v>
      </c>
      <c r="AO1795" s="11">
        <v>0</v>
      </c>
      <c r="AP1795" s="11">
        <v>3015.89</v>
      </c>
      <c r="AQ1795" s="10">
        <v>15</v>
      </c>
      <c r="AR1795" s="11">
        <f t="shared" si="415"/>
        <v>452.38349999999997</v>
      </c>
      <c r="AS1795" s="13">
        <v>44408</v>
      </c>
      <c r="AT1795" s="10">
        <f t="shared" si="416"/>
        <v>93</v>
      </c>
      <c r="AU1795" s="15"/>
      <c r="AV1795" s="11">
        <f t="shared" si="379"/>
        <v>768.43</v>
      </c>
      <c r="AW1795" s="25" t="s">
        <v>985</v>
      </c>
      <c r="AY1795" s="16">
        <v>44408</v>
      </c>
      <c r="AZ1795" s="25" t="s">
        <v>986</v>
      </c>
      <c r="BA1795" s="25"/>
      <c r="BH1795" s="25" t="s">
        <v>1633</v>
      </c>
      <c r="BJ1795" s="25" t="s">
        <v>1634</v>
      </c>
      <c r="BK1795" s="25" t="s">
        <v>133</v>
      </c>
      <c r="BL1795" s="42">
        <v>86314</v>
      </c>
      <c r="BM1795" s="25" t="s">
        <v>84</v>
      </c>
      <c r="BR1795" s="25">
        <v>3.6</v>
      </c>
      <c r="BS1795" s="25" t="s">
        <v>728</v>
      </c>
    </row>
    <row r="1796" spans="2:71">
      <c r="B1796" s="46" t="s">
        <v>1631</v>
      </c>
      <c r="C1796" s="25" t="s">
        <v>96</v>
      </c>
      <c r="D1796">
        <v>16</v>
      </c>
      <c r="E1796" s="41">
        <v>44315</v>
      </c>
      <c r="F1796" s="41">
        <v>44294</v>
      </c>
      <c r="G1796" s="41">
        <v>44659</v>
      </c>
      <c r="H1796" s="25" t="s">
        <v>1632</v>
      </c>
      <c r="J1796" s="25" t="s">
        <v>1633</v>
      </c>
      <c r="L1796" s="25" t="s">
        <v>1634</v>
      </c>
      <c r="M1796" s="25" t="s">
        <v>133</v>
      </c>
      <c r="N1796" s="42">
        <v>86314</v>
      </c>
      <c r="R1796">
        <v>1000000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15000</v>
      </c>
      <c r="AA1796">
        <v>30000</v>
      </c>
      <c r="AB1796">
        <v>0</v>
      </c>
      <c r="AC1796">
        <v>0</v>
      </c>
      <c r="AD1796">
        <v>15000</v>
      </c>
      <c r="AE1796">
        <v>30000</v>
      </c>
      <c r="AF1796">
        <v>0</v>
      </c>
      <c r="AH1796">
        <v>2015</v>
      </c>
      <c r="AI1796" s="25" t="s">
        <v>90</v>
      </c>
      <c r="AJ1796" t="s">
        <v>1658</v>
      </c>
      <c r="AK1796" s="11">
        <v>2995.15</v>
      </c>
      <c r="AL1796" s="11">
        <v>0</v>
      </c>
      <c r="AM1796" s="11">
        <v>10.37</v>
      </c>
      <c r="AN1796" s="11">
        <v>10.37</v>
      </c>
      <c r="AO1796" s="11">
        <v>0</v>
      </c>
      <c r="AP1796" s="11">
        <v>3015.89</v>
      </c>
      <c r="AQ1796" s="10">
        <v>15</v>
      </c>
      <c r="AR1796" s="11">
        <f t="shared" si="415"/>
        <v>452.38349999999997</v>
      </c>
      <c r="AS1796" s="13">
        <v>44408</v>
      </c>
      <c r="AT1796" s="10">
        <f t="shared" si="416"/>
        <v>93</v>
      </c>
      <c r="AU1796" s="15"/>
      <c r="AV1796" s="11">
        <f t="shared" si="379"/>
        <v>768.43</v>
      </c>
      <c r="AW1796" s="25" t="s">
        <v>985</v>
      </c>
      <c r="AY1796" s="16">
        <v>44408</v>
      </c>
      <c r="AZ1796" s="25" t="s">
        <v>986</v>
      </c>
      <c r="BA1796" s="25"/>
      <c r="BH1796" s="25" t="s">
        <v>1633</v>
      </c>
      <c r="BJ1796" s="25" t="s">
        <v>1634</v>
      </c>
      <c r="BK1796" s="25" t="s">
        <v>133</v>
      </c>
      <c r="BL1796" s="42">
        <v>86314</v>
      </c>
      <c r="BM1796" s="25" t="s">
        <v>84</v>
      </c>
      <c r="BR1796" s="25">
        <v>3.6</v>
      </c>
      <c r="BS1796" s="25" t="s">
        <v>728</v>
      </c>
    </row>
    <row r="1797" spans="2:71">
      <c r="B1797" s="46" t="s">
        <v>1631</v>
      </c>
      <c r="C1797" s="25" t="s">
        <v>96</v>
      </c>
      <c r="D1797">
        <v>16</v>
      </c>
      <c r="E1797" s="41">
        <v>44315</v>
      </c>
      <c r="F1797" s="41">
        <v>44294</v>
      </c>
      <c r="G1797" s="41">
        <v>44659</v>
      </c>
      <c r="H1797" s="25" t="s">
        <v>1632</v>
      </c>
      <c r="J1797" s="25" t="s">
        <v>1633</v>
      </c>
      <c r="L1797" s="25" t="s">
        <v>1634</v>
      </c>
      <c r="M1797" s="25" t="s">
        <v>133</v>
      </c>
      <c r="N1797" s="42">
        <v>86314</v>
      </c>
      <c r="R1797">
        <v>1000000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15000</v>
      </c>
      <c r="AA1797">
        <v>30000</v>
      </c>
      <c r="AB1797">
        <v>0</v>
      </c>
      <c r="AC1797">
        <v>0</v>
      </c>
      <c r="AD1797">
        <v>15000</v>
      </c>
      <c r="AE1797">
        <v>30000</v>
      </c>
      <c r="AF1797">
        <v>0</v>
      </c>
      <c r="AH1797">
        <v>2020</v>
      </c>
      <c r="AI1797" s="25" t="s">
        <v>568</v>
      </c>
      <c r="AJ1797" t="s">
        <v>1659</v>
      </c>
      <c r="AK1797" s="11">
        <v>2995.15</v>
      </c>
      <c r="AL1797" s="11">
        <v>0</v>
      </c>
      <c r="AM1797" s="11">
        <v>10.37</v>
      </c>
      <c r="AN1797" s="11">
        <v>10.37</v>
      </c>
      <c r="AO1797" s="11">
        <v>0</v>
      </c>
      <c r="AP1797" s="11">
        <v>3015.89</v>
      </c>
      <c r="AQ1797" s="10">
        <v>15</v>
      </c>
      <c r="AR1797" s="11">
        <f t="shared" si="415"/>
        <v>452.38349999999997</v>
      </c>
      <c r="AS1797" s="13">
        <v>44408</v>
      </c>
      <c r="AT1797" s="10">
        <f t="shared" si="416"/>
        <v>93</v>
      </c>
      <c r="AU1797" s="15"/>
      <c r="AV1797" s="11">
        <f t="shared" si="379"/>
        <v>768.43</v>
      </c>
      <c r="AW1797" s="25" t="s">
        <v>985</v>
      </c>
      <c r="AY1797" s="16">
        <v>44408</v>
      </c>
      <c r="AZ1797" s="25" t="s">
        <v>986</v>
      </c>
      <c r="BA1797" s="25"/>
      <c r="BH1797" s="25" t="s">
        <v>1633</v>
      </c>
      <c r="BJ1797" s="25" t="s">
        <v>1634</v>
      </c>
      <c r="BK1797" s="25" t="s">
        <v>133</v>
      </c>
      <c r="BL1797" s="42">
        <v>86314</v>
      </c>
      <c r="BM1797" s="25" t="s">
        <v>84</v>
      </c>
      <c r="BR1797" s="25">
        <v>3.6</v>
      </c>
      <c r="BS1797" s="25" t="s">
        <v>728</v>
      </c>
    </row>
    <row r="1798" spans="2:71">
      <c r="B1798" s="46" t="s">
        <v>1631</v>
      </c>
      <c r="C1798" s="25" t="s">
        <v>96</v>
      </c>
      <c r="D1798">
        <v>16</v>
      </c>
      <c r="E1798" s="41">
        <v>44315</v>
      </c>
      <c r="F1798" s="41">
        <v>44294</v>
      </c>
      <c r="G1798" s="41">
        <v>44659</v>
      </c>
      <c r="H1798" s="25" t="s">
        <v>1632</v>
      </c>
      <c r="J1798" s="25" t="s">
        <v>1633</v>
      </c>
      <c r="L1798" s="25" t="s">
        <v>1634</v>
      </c>
      <c r="M1798" s="25" t="s">
        <v>133</v>
      </c>
      <c r="N1798" s="42">
        <v>86314</v>
      </c>
      <c r="R1798">
        <v>1000000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15000</v>
      </c>
      <c r="AA1798">
        <v>30000</v>
      </c>
      <c r="AB1798">
        <v>0</v>
      </c>
      <c r="AC1798">
        <v>0</v>
      </c>
      <c r="AD1798">
        <v>15000</v>
      </c>
      <c r="AE1798">
        <v>30000</v>
      </c>
      <c r="AF1798">
        <v>0</v>
      </c>
      <c r="AH1798">
        <v>2019</v>
      </c>
      <c r="AI1798" s="25" t="s">
        <v>94</v>
      </c>
      <c r="AJ1798" t="s">
        <v>1660</v>
      </c>
      <c r="AK1798" s="11">
        <v>2995.15</v>
      </c>
      <c r="AL1798" s="11">
        <v>0</v>
      </c>
      <c r="AM1798" s="11">
        <v>10.37</v>
      </c>
      <c r="AN1798" s="11">
        <v>10.37</v>
      </c>
      <c r="AO1798" s="11">
        <v>0</v>
      </c>
      <c r="AP1798" s="11">
        <v>3015.89</v>
      </c>
      <c r="AQ1798" s="10">
        <v>15</v>
      </c>
      <c r="AR1798" s="11">
        <f t="shared" si="415"/>
        <v>452.38349999999997</v>
      </c>
      <c r="AS1798" s="13">
        <v>44408</v>
      </c>
      <c r="AT1798" s="10">
        <f t="shared" si="416"/>
        <v>93</v>
      </c>
      <c r="AU1798" s="15"/>
      <c r="AV1798" s="11">
        <f t="shared" si="379"/>
        <v>768.43</v>
      </c>
      <c r="AW1798" s="25" t="s">
        <v>985</v>
      </c>
      <c r="AY1798" s="16">
        <v>44408</v>
      </c>
      <c r="AZ1798" s="25" t="s">
        <v>986</v>
      </c>
      <c r="BA1798" s="25"/>
      <c r="BH1798" s="25" t="s">
        <v>1633</v>
      </c>
      <c r="BJ1798" s="25" t="s">
        <v>1634</v>
      </c>
      <c r="BK1798" s="25" t="s">
        <v>133</v>
      </c>
      <c r="BL1798" s="42">
        <v>86314</v>
      </c>
      <c r="BM1798" s="25" t="s">
        <v>84</v>
      </c>
      <c r="BR1798" s="25">
        <v>3.6</v>
      </c>
      <c r="BS1798" s="25" t="s">
        <v>728</v>
      </c>
    </row>
    <row r="1799" spans="2:71">
      <c r="B1799" s="46" t="s">
        <v>1631</v>
      </c>
      <c r="C1799" s="25" t="s">
        <v>96</v>
      </c>
      <c r="D1799">
        <v>16</v>
      </c>
      <c r="E1799" s="41">
        <v>44315</v>
      </c>
      <c r="F1799" s="41">
        <v>44294</v>
      </c>
      <c r="G1799" s="41">
        <v>44659</v>
      </c>
      <c r="H1799" s="25" t="s">
        <v>1632</v>
      </c>
      <c r="J1799" s="25" t="s">
        <v>1633</v>
      </c>
      <c r="L1799" s="25" t="s">
        <v>1634</v>
      </c>
      <c r="M1799" s="25" t="s">
        <v>133</v>
      </c>
      <c r="N1799" s="42">
        <v>86314</v>
      </c>
      <c r="R1799">
        <v>1000000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15000</v>
      </c>
      <c r="AA1799">
        <v>30000</v>
      </c>
      <c r="AB1799">
        <v>0</v>
      </c>
      <c r="AC1799">
        <v>0</v>
      </c>
      <c r="AD1799">
        <v>15000</v>
      </c>
      <c r="AE1799">
        <v>30000</v>
      </c>
      <c r="AF1799">
        <v>0</v>
      </c>
      <c r="AH1799">
        <v>2014</v>
      </c>
      <c r="AI1799" s="25" t="s">
        <v>94</v>
      </c>
      <c r="AJ1799" t="s">
        <v>1661</v>
      </c>
      <c r="AK1799" s="11">
        <v>2995.15</v>
      </c>
      <c r="AL1799" s="11">
        <v>0</v>
      </c>
      <c r="AM1799" s="11">
        <v>10.37</v>
      </c>
      <c r="AN1799" s="11">
        <v>10.37</v>
      </c>
      <c r="AO1799" s="11">
        <v>0</v>
      </c>
      <c r="AP1799" s="11">
        <v>3015.89</v>
      </c>
      <c r="AQ1799" s="10">
        <v>15</v>
      </c>
      <c r="AR1799" s="11">
        <f t="shared" si="415"/>
        <v>452.38349999999997</v>
      </c>
      <c r="AS1799" s="13">
        <v>44408</v>
      </c>
      <c r="AT1799" s="10">
        <f t="shared" si="416"/>
        <v>93</v>
      </c>
      <c r="AU1799" s="15"/>
      <c r="AV1799" s="11">
        <f t="shared" si="379"/>
        <v>768.43</v>
      </c>
      <c r="AW1799" s="25" t="s">
        <v>985</v>
      </c>
      <c r="AY1799" s="16">
        <v>44408</v>
      </c>
      <c r="AZ1799" s="25" t="s">
        <v>986</v>
      </c>
      <c r="BA1799" s="25"/>
      <c r="BH1799" s="25" t="s">
        <v>1633</v>
      </c>
      <c r="BJ1799" s="25" t="s">
        <v>1634</v>
      </c>
      <c r="BK1799" s="25" t="s">
        <v>133</v>
      </c>
      <c r="BL1799" s="42">
        <v>86314</v>
      </c>
      <c r="BM1799" s="25" t="s">
        <v>84</v>
      </c>
      <c r="BR1799" s="25">
        <v>3.6</v>
      </c>
      <c r="BS1799" s="25" t="s">
        <v>728</v>
      </c>
    </row>
    <row r="1800" spans="2:71">
      <c r="B1800" s="46" t="s">
        <v>1631</v>
      </c>
      <c r="C1800" s="25" t="s">
        <v>96</v>
      </c>
      <c r="D1800">
        <v>16</v>
      </c>
      <c r="E1800" s="41">
        <v>44315</v>
      </c>
      <c r="F1800" s="41">
        <v>44294</v>
      </c>
      <c r="G1800" s="41">
        <v>44659</v>
      </c>
      <c r="H1800" s="25" t="s">
        <v>1632</v>
      </c>
      <c r="J1800" s="25" t="s">
        <v>1633</v>
      </c>
      <c r="L1800" s="25" t="s">
        <v>1634</v>
      </c>
      <c r="M1800" s="25" t="s">
        <v>133</v>
      </c>
      <c r="N1800" s="42">
        <v>86314</v>
      </c>
      <c r="R1800">
        <v>1000000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15000</v>
      </c>
      <c r="AA1800">
        <v>30000</v>
      </c>
      <c r="AB1800">
        <v>0</v>
      </c>
      <c r="AC1800">
        <v>0</v>
      </c>
      <c r="AD1800">
        <v>15000</v>
      </c>
      <c r="AE1800">
        <v>30000</v>
      </c>
      <c r="AF1800">
        <v>0</v>
      </c>
      <c r="AH1800">
        <v>2016</v>
      </c>
      <c r="AI1800" s="25" t="s">
        <v>90</v>
      </c>
      <c r="AJ1800" t="s">
        <v>1662</v>
      </c>
      <c r="AK1800" s="11">
        <v>2995.15</v>
      </c>
      <c r="AL1800" s="11">
        <v>0</v>
      </c>
      <c r="AM1800" s="11">
        <v>10.37</v>
      </c>
      <c r="AN1800" s="11">
        <v>10.37</v>
      </c>
      <c r="AO1800" s="11">
        <v>0</v>
      </c>
      <c r="AP1800" s="11">
        <v>3015.89</v>
      </c>
      <c r="AQ1800" s="10">
        <v>15</v>
      </c>
      <c r="AR1800" s="11">
        <f t="shared" si="415"/>
        <v>452.38349999999997</v>
      </c>
      <c r="AS1800" s="13">
        <v>44408</v>
      </c>
      <c r="AT1800" s="10">
        <f t="shared" si="416"/>
        <v>93</v>
      </c>
      <c r="AU1800" s="15"/>
      <c r="AV1800" s="11">
        <f t="shared" si="379"/>
        <v>768.43</v>
      </c>
      <c r="AW1800" s="25" t="s">
        <v>985</v>
      </c>
      <c r="AY1800" s="16">
        <v>44408</v>
      </c>
      <c r="AZ1800" s="25" t="s">
        <v>986</v>
      </c>
      <c r="BA1800" s="25"/>
      <c r="BH1800" s="25" t="s">
        <v>1633</v>
      </c>
      <c r="BJ1800" s="25" t="s">
        <v>1634</v>
      </c>
      <c r="BK1800" s="25" t="s">
        <v>133</v>
      </c>
      <c r="BL1800" s="42">
        <v>86314</v>
      </c>
      <c r="BM1800" s="25" t="s">
        <v>84</v>
      </c>
      <c r="BR1800" s="25">
        <v>3.6</v>
      </c>
      <c r="BS1800" s="25" t="s">
        <v>728</v>
      </c>
    </row>
    <row r="1801" spans="2:71">
      <c r="B1801" s="46" t="s">
        <v>1631</v>
      </c>
      <c r="C1801" s="25" t="s">
        <v>96</v>
      </c>
      <c r="D1801">
        <v>12</v>
      </c>
      <c r="E1801" s="41">
        <v>44330</v>
      </c>
      <c r="F1801" s="41">
        <v>44294</v>
      </c>
      <c r="G1801" s="41">
        <v>44659</v>
      </c>
      <c r="H1801" s="25" t="s">
        <v>1632</v>
      </c>
      <c r="J1801" s="25" t="s">
        <v>1633</v>
      </c>
      <c r="L1801" s="25" t="s">
        <v>1634</v>
      </c>
      <c r="M1801" s="25" t="s">
        <v>133</v>
      </c>
      <c r="N1801" s="42">
        <v>86314</v>
      </c>
      <c r="R1801">
        <v>1000000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15000</v>
      </c>
      <c r="AA1801">
        <v>30000</v>
      </c>
      <c r="AB1801">
        <v>0</v>
      </c>
      <c r="AC1801">
        <v>0</v>
      </c>
      <c r="AD1801">
        <v>15000</v>
      </c>
      <c r="AE1801">
        <v>30000</v>
      </c>
      <c r="AF1801">
        <v>0</v>
      </c>
      <c r="AH1801">
        <v>2020</v>
      </c>
      <c r="AI1801" s="25" t="s">
        <v>94</v>
      </c>
      <c r="AJ1801" t="s">
        <v>1903</v>
      </c>
      <c r="AK1801" s="11">
        <v>2864.57</v>
      </c>
      <c r="AL1801" s="11">
        <v>0</v>
      </c>
      <c r="AM1801" s="11">
        <v>9.91</v>
      </c>
      <c r="AN1801" s="11">
        <v>9.91</v>
      </c>
      <c r="AO1801" s="11">
        <v>0</v>
      </c>
      <c r="AP1801" s="11">
        <v>2884.39</v>
      </c>
      <c r="AQ1801" s="10">
        <v>15</v>
      </c>
      <c r="AR1801" s="11">
        <f t="shared" ref="AR1801" si="417">AP1801*AQ1801%</f>
        <v>432.65849999999995</v>
      </c>
      <c r="AS1801" s="13">
        <v>44408</v>
      </c>
      <c r="AT1801" s="10">
        <f t="shared" ref="AT1801" si="418">AS1801-E1801</f>
        <v>78</v>
      </c>
      <c r="AU1801" s="15"/>
      <c r="AV1801" s="11">
        <f t="shared" si="379"/>
        <v>616.39</v>
      </c>
      <c r="AW1801" s="25" t="s">
        <v>985</v>
      </c>
      <c r="AY1801" s="16">
        <v>44408</v>
      </c>
      <c r="AZ1801" s="25" t="s">
        <v>986</v>
      </c>
      <c r="BA1801" s="25"/>
      <c r="BH1801" s="25" t="s">
        <v>1633</v>
      </c>
      <c r="BJ1801" s="25" t="s">
        <v>1634</v>
      </c>
      <c r="BK1801" s="25" t="s">
        <v>133</v>
      </c>
      <c r="BL1801" s="42">
        <v>86314</v>
      </c>
      <c r="BM1801" s="25" t="s">
        <v>84</v>
      </c>
      <c r="BR1801" s="25">
        <v>3.6</v>
      </c>
      <c r="BS1801" s="25" t="s">
        <v>728</v>
      </c>
    </row>
    <row r="1802" spans="2:71">
      <c r="B1802" s="46" t="s">
        <v>1631</v>
      </c>
      <c r="C1802" s="25" t="s">
        <v>96</v>
      </c>
      <c r="D1802">
        <v>20</v>
      </c>
      <c r="E1802" s="41">
        <v>44335</v>
      </c>
      <c r="F1802" s="41">
        <v>44294</v>
      </c>
      <c r="G1802" s="41">
        <v>44659</v>
      </c>
      <c r="H1802" s="25" t="s">
        <v>1632</v>
      </c>
      <c r="J1802" s="25" t="s">
        <v>1633</v>
      </c>
      <c r="L1802" s="25" t="s">
        <v>1634</v>
      </c>
      <c r="M1802" s="25" t="s">
        <v>133</v>
      </c>
      <c r="N1802" s="42">
        <v>86314</v>
      </c>
      <c r="R1802">
        <v>1000000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15000</v>
      </c>
      <c r="AA1802">
        <v>30000</v>
      </c>
      <c r="AB1802">
        <v>0</v>
      </c>
      <c r="AC1802">
        <v>0</v>
      </c>
      <c r="AD1802">
        <v>15000</v>
      </c>
      <c r="AE1802">
        <v>30000</v>
      </c>
      <c r="AF1802">
        <v>0</v>
      </c>
      <c r="AH1802">
        <v>2013</v>
      </c>
      <c r="AI1802" s="25" t="s">
        <v>90</v>
      </c>
      <c r="AJ1802" t="s">
        <v>1651</v>
      </c>
      <c r="AK1802" s="11">
        <v>-2821.01</v>
      </c>
      <c r="AL1802" s="11">
        <v>0</v>
      </c>
      <c r="AM1802" s="11">
        <v>-9.77</v>
      </c>
      <c r="AN1802" s="11">
        <v>-9.77</v>
      </c>
      <c r="AO1802" s="11">
        <v>0</v>
      </c>
      <c r="AP1802" s="11">
        <v>-2840.55</v>
      </c>
      <c r="AQ1802" s="10">
        <v>15</v>
      </c>
      <c r="AR1802" s="11">
        <f t="shared" ref="AR1802:AR1809" si="419">AP1802*AQ1802%</f>
        <v>-426.08250000000004</v>
      </c>
      <c r="AS1802" s="13">
        <v>44408</v>
      </c>
      <c r="AT1802" s="10">
        <f t="shared" ref="AT1802:AT1809" si="420">AS1802-E1802</f>
        <v>73</v>
      </c>
      <c r="AU1802" s="15"/>
      <c r="AV1802" s="11">
        <f t="shared" si="379"/>
        <v>-568.11</v>
      </c>
      <c r="AW1802" s="25" t="s">
        <v>985</v>
      </c>
      <c r="AY1802" s="16">
        <v>44408</v>
      </c>
      <c r="AZ1802" s="25" t="s">
        <v>986</v>
      </c>
      <c r="BA1802" s="25"/>
      <c r="BH1802" s="25" t="s">
        <v>1633</v>
      </c>
      <c r="BJ1802" s="25" t="s">
        <v>1634</v>
      </c>
      <c r="BK1802" s="25" t="s">
        <v>133</v>
      </c>
      <c r="BL1802" s="42">
        <v>86314</v>
      </c>
      <c r="BM1802" s="25" t="s">
        <v>84</v>
      </c>
      <c r="BR1802" s="25">
        <v>3.6</v>
      </c>
      <c r="BS1802" s="25" t="s">
        <v>728</v>
      </c>
    </row>
    <row r="1803" spans="2:71">
      <c r="B1803" s="46" t="s">
        <v>1631</v>
      </c>
      <c r="C1803" s="25" t="s">
        <v>96</v>
      </c>
      <c r="D1803">
        <v>20</v>
      </c>
      <c r="E1803" s="41">
        <v>44335</v>
      </c>
      <c r="F1803" s="41">
        <v>44294</v>
      </c>
      <c r="G1803" s="41">
        <v>44659</v>
      </c>
      <c r="H1803" s="25" t="s">
        <v>1632</v>
      </c>
      <c r="J1803" s="25" t="s">
        <v>1633</v>
      </c>
      <c r="L1803" s="25" t="s">
        <v>1634</v>
      </c>
      <c r="M1803" s="25" t="s">
        <v>133</v>
      </c>
      <c r="N1803" s="42">
        <v>86314</v>
      </c>
      <c r="R1803">
        <v>1000000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15000</v>
      </c>
      <c r="AA1803">
        <v>30000</v>
      </c>
      <c r="AB1803">
        <v>0</v>
      </c>
      <c r="AC1803">
        <v>0</v>
      </c>
      <c r="AD1803">
        <v>15000</v>
      </c>
      <c r="AE1803">
        <v>30000</v>
      </c>
      <c r="AF1803">
        <v>0</v>
      </c>
      <c r="AH1803">
        <v>2019</v>
      </c>
      <c r="AI1803" s="25" t="s">
        <v>94</v>
      </c>
      <c r="AJ1803" t="s">
        <v>1647</v>
      </c>
      <c r="AK1803" s="11">
        <v>-2821.01</v>
      </c>
      <c r="AL1803" s="11">
        <v>0</v>
      </c>
      <c r="AM1803" s="11">
        <v>-9.77</v>
      </c>
      <c r="AN1803" s="11">
        <v>-9.77</v>
      </c>
      <c r="AO1803" s="11">
        <v>0</v>
      </c>
      <c r="AP1803" s="11">
        <v>-2840.55</v>
      </c>
      <c r="AQ1803" s="10">
        <v>15</v>
      </c>
      <c r="AR1803" s="11">
        <f t="shared" si="419"/>
        <v>-426.08250000000004</v>
      </c>
      <c r="AS1803" s="13">
        <v>44408</v>
      </c>
      <c r="AT1803" s="10">
        <f t="shared" si="420"/>
        <v>73</v>
      </c>
      <c r="AU1803" s="15"/>
      <c r="AV1803" s="11">
        <f t="shared" si="379"/>
        <v>-568.11</v>
      </c>
      <c r="AW1803" s="25" t="s">
        <v>985</v>
      </c>
      <c r="AY1803" s="16">
        <v>44408</v>
      </c>
      <c r="AZ1803" s="25" t="s">
        <v>986</v>
      </c>
      <c r="BA1803" s="25"/>
      <c r="BH1803" s="25" t="s">
        <v>1633</v>
      </c>
      <c r="BJ1803" s="25" t="s">
        <v>1634</v>
      </c>
      <c r="BK1803" s="25" t="s">
        <v>133</v>
      </c>
      <c r="BL1803" s="42">
        <v>86314</v>
      </c>
      <c r="BM1803" s="25" t="s">
        <v>84</v>
      </c>
      <c r="BR1803" s="25">
        <v>3.6</v>
      </c>
      <c r="BS1803" s="25" t="s">
        <v>728</v>
      </c>
    </row>
    <row r="1804" spans="2:71">
      <c r="B1804" s="46" t="s">
        <v>1631</v>
      </c>
      <c r="C1804" s="25" t="s">
        <v>96</v>
      </c>
      <c r="D1804">
        <v>21</v>
      </c>
      <c r="E1804" s="41">
        <v>44336</v>
      </c>
      <c r="F1804" s="41">
        <v>44294</v>
      </c>
      <c r="G1804" s="41">
        <v>44659</v>
      </c>
      <c r="H1804" s="25" t="s">
        <v>1632</v>
      </c>
      <c r="J1804" s="25" t="s">
        <v>1633</v>
      </c>
      <c r="L1804" s="25" t="s">
        <v>1634</v>
      </c>
      <c r="M1804" s="25" t="s">
        <v>133</v>
      </c>
      <c r="N1804" s="42">
        <v>86314</v>
      </c>
      <c r="R1804">
        <v>1000000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15000</v>
      </c>
      <c r="AA1804">
        <v>30000</v>
      </c>
      <c r="AB1804">
        <v>0</v>
      </c>
      <c r="AC1804">
        <v>0</v>
      </c>
      <c r="AD1804">
        <v>15000</v>
      </c>
      <c r="AE1804">
        <v>30000</v>
      </c>
      <c r="AF1804">
        <v>0</v>
      </c>
      <c r="AH1804">
        <v>2016</v>
      </c>
      <c r="AI1804" s="25" t="s">
        <v>90</v>
      </c>
      <c r="AJ1804" t="s">
        <v>1662</v>
      </c>
      <c r="AK1804" s="11">
        <v>-2812.32</v>
      </c>
      <c r="AL1804" s="11">
        <v>0</v>
      </c>
      <c r="AM1804" s="11">
        <v>-9.73</v>
      </c>
      <c r="AN1804" s="11">
        <v>-9.73</v>
      </c>
      <c r="AO1804" s="11">
        <v>0</v>
      </c>
      <c r="AP1804" s="11">
        <v>-2831.78</v>
      </c>
      <c r="AQ1804" s="10">
        <v>15</v>
      </c>
      <c r="AR1804" s="11">
        <f t="shared" si="419"/>
        <v>-424.767</v>
      </c>
      <c r="AS1804" s="13">
        <v>44408</v>
      </c>
      <c r="AT1804" s="10">
        <f t="shared" si="420"/>
        <v>72</v>
      </c>
      <c r="AU1804" s="15"/>
      <c r="AV1804" s="11">
        <f t="shared" si="379"/>
        <v>-558.6</v>
      </c>
      <c r="AW1804" s="25" t="s">
        <v>985</v>
      </c>
      <c r="AY1804" s="16">
        <v>44408</v>
      </c>
      <c r="AZ1804" s="25" t="s">
        <v>986</v>
      </c>
      <c r="BA1804" s="25"/>
      <c r="BH1804" s="25" t="s">
        <v>1633</v>
      </c>
      <c r="BJ1804" s="25" t="s">
        <v>1634</v>
      </c>
      <c r="BK1804" s="25" t="s">
        <v>133</v>
      </c>
      <c r="BL1804" s="42">
        <v>86314</v>
      </c>
      <c r="BM1804" s="25" t="s">
        <v>84</v>
      </c>
      <c r="BR1804" s="25">
        <v>3.6</v>
      </c>
      <c r="BS1804" s="25" t="s">
        <v>728</v>
      </c>
    </row>
    <row r="1805" spans="2:71">
      <c r="B1805" s="46" t="s">
        <v>1631</v>
      </c>
      <c r="C1805" s="25" t="s">
        <v>96</v>
      </c>
      <c r="D1805">
        <v>21</v>
      </c>
      <c r="E1805" s="41">
        <v>44336</v>
      </c>
      <c r="F1805" s="41">
        <v>44294</v>
      </c>
      <c r="G1805" s="41">
        <v>44659</v>
      </c>
      <c r="H1805" s="25" t="s">
        <v>1632</v>
      </c>
      <c r="J1805" s="25" t="s">
        <v>1633</v>
      </c>
      <c r="L1805" s="25" t="s">
        <v>1634</v>
      </c>
      <c r="M1805" s="25" t="s">
        <v>133</v>
      </c>
      <c r="N1805" s="42">
        <v>86314</v>
      </c>
      <c r="R1805">
        <v>1000000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15000</v>
      </c>
      <c r="AA1805">
        <v>30000</v>
      </c>
      <c r="AB1805">
        <v>0</v>
      </c>
      <c r="AC1805">
        <v>0</v>
      </c>
      <c r="AD1805">
        <v>15000</v>
      </c>
      <c r="AE1805">
        <v>30000</v>
      </c>
      <c r="AF1805">
        <v>0</v>
      </c>
      <c r="AH1805">
        <v>2021</v>
      </c>
      <c r="AI1805" s="25" t="s">
        <v>94</v>
      </c>
      <c r="AJ1805" t="s">
        <v>1728</v>
      </c>
      <c r="AK1805" s="11">
        <v>2812.32</v>
      </c>
      <c r="AL1805" s="11">
        <v>0</v>
      </c>
      <c r="AM1805" s="11">
        <v>9.73</v>
      </c>
      <c r="AN1805" s="11">
        <v>9.73</v>
      </c>
      <c r="AO1805" s="11">
        <v>0</v>
      </c>
      <c r="AP1805" s="11">
        <v>2831.78</v>
      </c>
      <c r="AQ1805" s="10">
        <v>15</v>
      </c>
      <c r="AR1805" s="11">
        <f t="shared" si="419"/>
        <v>424.767</v>
      </c>
      <c r="AS1805" s="13">
        <v>44408</v>
      </c>
      <c r="AT1805" s="10">
        <f t="shared" si="420"/>
        <v>72</v>
      </c>
      <c r="AU1805" s="15"/>
      <c r="AV1805" s="11">
        <f t="shared" si="379"/>
        <v>558.6</v>
      </c>
      <c r="AW1805" s="25" t="s">
        <v>985</v>
      </c>
      <c r="AY1805" s="16">
        <v>44408</v>
      </c>
      <c r="AZ1805" s="25" t="s">
        <v>986</v>
      </c>
      <c r="BA1805" s="25"/>
      <c r="BH1805" s="25" t="s">
        <v>1633</v>
      </c>
      <c r="BJ1805" s="25" t="s">
        <v>1634</v>
      </c>
      <c r="BK1805" s="25" t="s">
        <v>133</v>
      </c>
      <c r="BL1805" s="42">
        <v>86314</v>
      </c>
      <c r="BM1805" s="25" t="s">
        <v>84</v>
      </c>
      <c r="BR1805" s="25">
        <v>3.6</v>
      </c>
      <c r="BS1805" s="25" t="s">
        <v>728</v>
      </c>
    </row>
    <row r="1806" spans="2:71">
      <c r="B1806" s="46" t="s">
        <v>1631</v>
      </c>
      <c r="C1806" s="25" t="s">
        <v>96</v>
      </c>
      <c r="D1806">
        <v>22</v>
      </c>
      <c r="E1806" s="41">
        <v>44336</v>
      </c>
      <c r="F1806" s="41">
        <v>44294</v>
      </c>
      <c r="G1806" s="41">
        <v>44659</v>
      </c>
      <c r="H1806" s="25" t="s">
        <v>1632</v>
      </c>
      <c r="J1806" s="25" t="s">
        <v>1633</v>
      </c>
      <c r="L1806" s="25" t="s">
        <v>1634</v>
      </c>
      <c r="M1806" s="25" t="s">
        <v>133</v>
      </c>
      <c r="N1806" s="42">
        <v>86314</v>
      </c>
      <c r="R1806">
        <v>1000000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15000</v>
      </c>
      <c r="AA1806">
        <v>30000</v>
      </c>
      <c r="AB1806">
        <v>0</v>
      </c>
      <c r="AC1806">
        <v>0</v>
      </c>
      <c r="AD1806">
        <v>15000</v>
      </c>
      <c r="AE1806">
        <v>30000</v>
      </c>
      <c r="AF1806">
        <v>0</v>
      </c>
      <c r="AH1806">
        <v>2019</v>
      </c>
      <c r="AI1806" s="25" t="s">
        <v>94</v>
      </c>
      <c r="AJ1806" t="s">
        <v>1638</v>
      </c>
      <c r="AK1806" s="11">
        <v>-2812.32</v>
      </c>
      <c r="AL1806" s="11">
        <v>0</v>
      </c>
      <c r="AM1806" s="11">
        <v>-9.73</v>
      </c>
      <c r="AN1806" s="11">
        <v>-9.73</v>
      </c>
      <c r="AO1806" s="11">
        <v>0</v>
      </c>
      <c r="AP1806" s="11">
        <v>-2831.78</v>
      </c>
      <c r="AQ1806" s="10">
        <v>15</v>
      </c>
      <c r="AR1806" s="11">
        <f t="shared" si="419"/>
        <v>-424.767</v>
      </c>
      <c r="AS1806" s="13">
        <v>44408</v>
      </c>
      <c r="AT1806" s="10">
        <f t="shared" si="420"/>
        <v>72</v>
      </c>
      <c r="AU1806" s="15"/>
      <c r="AV1806" s="11">
        <f t="shared" ref="AV1806:AV1870" si="421">ROUND(AP1806/365*AT1806,2)</f>
        <v>-558.6</v>
      </c>
      <c r="AW1806" s="25" t="s">
        <v>985</v>
      </c>
      <c r="AY1806" s="16">
        <v>44408</v>
      </c>
      <c r="AZ1806" s="25" t="s">
        <v>986</v>
      </c>
      <c r="BA1806" s="25"/>
      <c r="BH1806" s="25" t="s">
        <v>1633</v>
      </c>
      <c r="BJ1806" s="25" t="s">
        <v>1634</v>
      </c>
      <c r="BK1806" s="25" t="s">
        <v>133</v>
      </c>
      <c r="BL1806" s="42">
        <v>86314</v>
      </c>
      <c r="BM1806" s="25" t="s">
        <v>84</v>
      </c>
      <c r="BR1806" s="25">
        <v>3.6</v>
      </c>
      <c r="BS1806" s="25" t="s">
        <v>728</v>
      </c>
    </row>
    <row r="1807" spans="2:71">
      <c r="B1807" s="46" t="s">
        <v>1631</v>
      </c>
      <c r="C1807" s="25" t="s">
        <v>96</v>
      </c>
      <c r="D1807">
        <v>22</v>
      </c>
      <c r="E1807" s="41">
        <v>44336</v>
      </c>
      <c r="F1807" s="41">
        <v>44294</v>
      </c>
      <c r="G1807" s="41">
        <v>44659</v>
      </c>
      <c r="H1807" s="25" t="s">
        <v>1632</v>
      </c>
      <c r="J1807" s="25" t="s">
        <v>1633</v>
      </c>
      <c r="L1807" s="25" t="s">
        <v>1634</v>
      </c>
      <c r="M1807" s="25" t="s">
        <v>133</v>
      </c>
      <c r="N1807" s="42">
        <v>86314</v>
      </c>
      <c r="R1807">
        <v>1000000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15000</v>
      </c>
      <c r="AA1807">
        <v>30000</v>
      </c>
      <c r="AB1807">
        <v>0</v>
      </c>
      <c r="AC1807">
        <v>0</v>
      </c>
      <c r="AD1807">
        <v>15000</v>
      </c>
      <c r="AE1807">
        <v>30000</v>
      </c>
      <c r="AF1807">
        <v>0</v>
      </c>
      <c r="AH1807">
        <v>2021</v>
      </c>
      <c r="AI1807" s="25" t="s">
        <v>94</v>
      </c>
      <c r="AJ1807" t="s">
        <v>1729</v>
      </c>
      <c r="AK1807" s="11">
        <v>2812.32</v>
      </c>
      <c r="AL1807" s="11">
        <v>0</v>
      </c>
      <c r="AM1807" s="11">
        <v>9.73</v>
      </c>
      <c r="AN1807" s="11">
        <v>9.73</v>
      </c>
      <c r="AO1807" s="11">
        <v>0</v>
      </c>
      <c r="AP1807" s="11">
        <v>2831.78</v>
      </c>
      <c r="AQ1807" s="10">
        <v>15</v>
      </c>
      <c r="AR1807" s="11">
        <f t="shared" si="419"/>
        <v>424.767</v>
      </c>
      <c r="AS1807" s="13">
        <v>44408</v>
      </c>
      <c r="AT1807" s="10">
        <f t="shared" si="420"/>
        <v>72</v>
      </c>
      <c r="AU1807" s="15"/>
      <c r="AV1807" s="11">
        <f t="shared" si="421"/>
        <v>558.6</v>
      </c>
      <c r="AW1807" s="25" t="s">
        <v>985</v>
      </c>
      <c r="AY1807" s="16">
        <v>44408</v>
      </c>
      <c r="AZ1807" s="25" t="s">
        <v>986</v>
      </c>
      <c r="BA1807" s="25"/>
      <c r="BH1807" s="25" t="s">
        <v>1633</v>
      </c>
      <c r="BJ1807" s="25" t="s">
        <v>1634</v>
      </c>
      <c r="BK1807" s="25" t="s">
        <v>133</v>
      </c>
      <c r="BL1807" s="42">
        <v>86314</v>
      </c>
      <c r="BM1807" s="25" t="s">
        <v>84</v>
      </c>
      <c r="BR1807" s="25">
        <v>3.6</v>
      </c>
      <c r="BS1807" s="25" t="s">
        <v>728</v>
      </c>
    </row>
    <row r="1808" spans="2:71">
      <c r="B1808" s="46" t="s">
        <v>1631</v>
      </c>
      <c r="C1808" s="25" t="s">
        <v>96</v>
      </c>
      <c r="D1808">
        <v>23</v>
      </c>
      <c r="E1808" s="41">
        <v>44338</v>
      </c>
      <c r="F1808" s="41">
        <v>44294</v>
      </c>
      <c r="G1808" s="41">
        <v>44659</v>
      </c>
      <c r="H1808" s="25" t="s">
        <v>1632</v>
      </c>
      <c r="J1808" s="25" t="s">
        <v>1633</v>
      </c>
      <c r="L1808" s="25" t="s">
        <v>1634</v>
      </c>
      <c r="M1808" s="25" t="s">
        <v>133</v>
      </c>
      <c r="N1808" s="42">
        <v>86314</v>
      </c>
      <c r="R1808">
        <v>1000000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15000</v>
      </c>
      <c r="AA1808">
        <v>30000</v>
      </c>
      <c r="AB1808">
        <v>0</v>
      </c>
      <c r="AC1808">
        <v>0</v>
      </c>
      <c r="AD1808">
        <v>15000</v>
      </c>
      <c r="AE1808">
        <v>30000</v>
      </c>
      <c r="AF1808">
        <v>0</v>
      </c>
      <c r="AH1808">
        <v>2016</v>
      </c>
      <c r="AI1808" s="25" t="s">
        <v>81</v>
      </c>
      <c r="AJ1808" t="s">
        <v>1730</v>
      </c>
      <c r="AK1808" s="11">
        <v>2794.9</v>
      </c>
      <c r="AL1808" s="11">
        <v>0</v>
      </c>
      <c r="AM1808" s="11">
        <v>9.67</v>
      </c>
      <c r="AN1808" s="11">
        <v>9.67</v>
      </c>
      <c r="AO1808" s="11">
        <v>0</v>
      </c>
      <c r="AP1808" s="11">
        <v>2814.24</v>
      </c>
      <c r="AQ1808" s="10">
        <v>15</v>
      </c>
      <c r="AR1808" s="11">
        <f t="shared" si="419"/>
        <v>422.13599999999997</v>
      </c>
      <c r="AS1808" s="13">
        <v>44408</v>
      </c>
      <c r="AT1808" s="10">
        <f t="shared" si="420"/>
        <v>70</v>
      </c>
      <c r="AU1808" s="15"/>
      <c r="AV1808" s="11">
        <f t="shared" si="421"/>
        <v>539.72</v>
      </c>
      <c r="AW1808" s="25" t="s">
        <v>985</v>
      </c>
      <c r="AY1808" s="16">
        <v>44408</v>
      </c>
      <c r="AZ1808" s="25" t="s">
        <v>986</v>
      </c>
      <c r="BA1808" s="25"/>
      <c r="BH1808" s="25" t="s">
        <v>1633</v>
      </c>
      <c r="BJ1808" s="25" t="s">
        <v>1634</v>
      </c>
      <c r="BK1808" s="25" t="s">
        <v>133</v>
      </c>
      <c r="BL1808" s="42">
        <v>86314</v>
      </c>
      <c r="BM1808" s="25" t="s">
        <v>84</v>
      </c>
      <c r="BR1808" s="25">
        <v>3.6</v>
      </c>
      <c r="BS1808" s="25" t="s">
        <v>728</v>
      </c>
    </row>
    <row r="1809" spans="2:71">
      <c r="B1809" s="46" t="s">
        <v>1631</v>
      </c>
      <c r="C1809" s="25" t="s">
        <v>96</v>
      </c>
      <c r="D1809">
        <v>25</v>
      </c>
      <c r="E1809" s="41">
        <v>44344</v>
      </c>
      <c r="F1809" s="41">
        <v>44294</v>
      </c>
      <c r="G1809" s="41">
        <v>44659</v>
      </c>
      <c r="H1809" s="25" t="s">
        <v>1632</v>
      </c>
      <c r="J1809" s="25" t="s">
        <v>1633</v>
      </c>
      <c r="L1809" s="25" t="s">
        <v>1634</v>
      </c>
      <c r="M1809" s="25" t="s">
        <v>133</v>
      </c>
      <c r="N1809" s="42">
        <v>86314</v>
      </c>
      <c r="R1809">
        <v>1000000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15000</v>
      </c>
      <c r="AA1809">
        <v>30000</v>
      </c>
      <c r="AB1809">
        <v>0</v>
      </c>
      <c r="AC1809">
        <v>0</v>
      </c>
      <c r="AD1809">
        <v>15000</v>
      </c>
      <c r="AE1809">
        <v>30000</v>
      </c>
      <c r="AF1809">
        <v>0</v>
      </c>
      <c r="AH1809">
        <v>2016</v>
      </c>
      <c r="AI1809" s="25" t="s">
        <v>135</v>
      </c>
      <c r="AJ1809" t="s">
        <v>1731</v>
      </c>
      <c r="AK1809" s="11">
        <v>2742.66</v>
      </c>
      <c r="AL1809" s="11">
        <v>0</v>
      </c>
      <c r="AM1809" s="11">
        <v>9.49</v>
      </c>
      <c r="AN1809" s="11">
        <v>9.49</v>
      </c>
      <c r="AO1809" s="11">
        <v>0</v>
      </c>
      <c r="AP1809" s="11">
        <v>2761.64</v>
      </c>
      <c r="AQ1809" s="10">
        <v>15</v>
      </c>
      <c r="AR1809" s="11">
        <f t="shared" si="419"/>
        <v>414.24599999999998</v>
      </c>
      <c r="AS1809" s="13">
        <v>44408</v>
      </c>
      <c r="AT1809" s="10">
        <f t="shared" si="420"/>
        <v>64</v>
      </c>
      <c r="AU1809" s="15"/>
      <c r="AV1809" s="11">
        <f t="shared" si="421"/>
        <v>484.23</v>
      </c>
      <c r="AW1809" s="25" t="s">
        <v>985</v>
      </c>
      <c r="AY1809" s="16">
        <v>44408</v>
      </c>
      <c r="AZ1809" s="25" t="s">
        <v>986</v>
      </c>
      <c r="BA1809" s="25"/>
      <c r="BH1809" s="25" t="s">
        <v>1633</v>
      </c>
      <c r="BJ1809" s="25" t="s">
        <v>1634</v>
      </c>
      <c r="BK1809" s="25" t="s">
        <v>133</v>
      </c>
      <c r="BL1809" s="42">
        <v>86314</v>
      </c>
      <c r="BM1809" s="25" t="s">
        <v>84</v>
      </c>
      <c r="BR1809" s="25">
        <v>3.6</v>
      </c>
      <c r="BS1809" s="25" t="s">
        <v>728</v>
      </c>
    </row>
    <row r="1810" spans="2:71">
      <c r="B1810" s="46" t="s">
        <v>1631</v>
      </c>
      <c r="C1810" s="25" t="s">
        <v>96</v>
      </c>
      <c r="D1810">
        <v>29</v>
      </c>
      <c r="E1810" s="41">
        <v>44363</v>
      </c>
      <c r="F1810" s="41">
        <v>44294</v>
      </c>
      <c r="G1810" s="41">
        <v>44659</v>
      </c>
      <c r="H1810" s="25" t="s">
        <v>1632</v>
      </c>
      <c r="J1810" s="25" t="s">
        <v>1633</v>
      </c>
      <c r="L1810" s="25" t="s">
        <v>1634</v>
      </c>
      <c r="M1810" s="25" t="s">
        <v>133</v>
      </c>
      <c r="N1810" s="42">
        <v>86314</v>
      </c>
      <c r="R1810">
        <v>1000000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15000</v>
      </c>
      <c r="AA1810">
        <v>30000</v>
      </c>
      <c r="AB1810">
        <v>0</v>
      </c>
      <c r="AC1810">
        <v>0</v>
      </c>
      <c r="AD1810">
        <v>15000</v>
      </c>
      <c r="AE1810">
        <v>30000</v>
      </c>
      <c r="AF1810">
        <v>0</v>
      </c>
      <c r="AH1810">
        <v>2016</v>
      </c>
      <c r="AI1810" s="25" t="s">
        <v>135</v>
      </c>
      <c r="AJ1810" t="s">
        <v>1731</v>
      </c>
      <c r="AK1810" s="11">
        <v>-2577.23</v>
      </c>
      <c r="AL1810" s="11">
        <v>0</v>
      </c>
      <c r="AM1810" s="11">
        <v>-8.92</v>
      </c>
      <c r="AN1810" s="11">
        <v>-8.92</v>
      </c>
      <c r="AO1810" s="11">
        <v>0</v>
      </c>
      <c r="AP1810" s="11">
        <v>-2595.0700000000002</v>
      </c>
      <c r="AQ1810" s="10">
        <v>15</v>
      </c>
      <c r="AR1810" s="11">
        <f t="shared" ref="AR1810:AR1829" si="422">AP1810*AQ1810%</f>
        <v>-389.26050000000004</v>
      </c>
      <c r="AS1810" s="13">
        <v>44408</v>
      </c>
      <c r="AT1810" s="10">
        <f t="shared" ref="AT1810:AT1829" si="423">AS1810-E1810</f>
        <v>45</v>
      </c>
      <c r="AU1810" s="15"/>
      <c r="AV1810" s="11">
        <f t="shared" si="421"/>
        <v>-319.94</v>
      </c>
      <c r="AW1810" s="25" t="s">
        <v>985</v>
      </c>
      <c r="AY1810" s="16">
        <v>44408</v>
      </c>
      <c r="AZ1810" s="25" t="s">
        <v>986</v>
      </c>
      <c r="BA1810" s="25"/>
      <c r="BH1810" s="25" t="s">
        <v>1633</v>
      </c>
      <c r="BJ1810" s="25" t="s">
        <v>1634</v>
      </c>
      <c r="BK1810" s="25" t="s">
        <v>133</v>
      </c>
      <c r="BL1810" s="42">
        <v>86314</v>
      </c>
      <c r="BM1810" s="25" t="s">
        <v>84</v>
      </c>
      <c r="BR1810" s="25">
        <v>3.6</v>
      </c>
      <c r="BS1810" s="25" t="s">
        <v>728</v>
      </c>
    </row>
    <row r="1811" spans="2:71">
      <c r="B1811" s="46" t="s">
        <v>1631</v>
      </c>
      <c r="C1811" s="25" t="s">
        <v>96</v>
      </c>
      <c r="D1811">
        <v>29</v>
      </c>
      <c r="E1811" s="41">
        <v>44363</v>
      </c>
      <c r="F1811" s="41">
        <v>44294</v>
      </c>
      <c r="G1811" s="41">
        <v>44659</v>
      </c>
      <c r="H1811" s="25" t="s">
        <v>1632</v>
      </c>
      <c r="J1811" s="25" t="s">
        <v>1633</v>
      </c>
      <c r="L1811" s="25" t="s">
        <v>1634</v>
      </c>
      <c r="M1811" s="25" t="s">
        <v>133</v>
      </c>
      <c r="N1811" s="42">
        <v>86314</v>
      </c>
      <c r="R1811">
        <v>1000000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15000</v>
      </c>
      <c r="AA1811">
        <v>30000</v>
      </c>
      <c r="AB1811">
        <v>0</v>
      </c>
      <c r="AC1811">
        <v>0</v>
      </c>
      <c r="AD1811">
        <v>15000</v>
      </c>
      <c r="AE1811">
        <v>30000</v>
      </c>
      <c r="AF1811">
        <v>0</v>
      </c>
      <c r="AH1811">
        <v>2016</v>
      </c>
      <c r="AI1811" s="25" t="s">
        <v>81</v>
      </c>
      <c r="AJ1811" t="s">
        <v>1730</v>
      </c>
      <c r="AK1811" s="11">
        <v>-2577.23</v>
      </c>
      <c r="AL1811" s="11">
        <v>0</v>
      </c>
      <c r="AM1811" s="11">
        <v>-8.92</v>
      </c>
      <c r="AN1811" s="11">
        <v>-8.92</v>
      </c>
      <c r="AO1811" s="11">
        <v>0</v>
      </c>
      <c r="AP1811" s="11">
        <v>-2595.0700000000002</v>
      </c>
      <c r="AQ1811" s="10">
        <v>15</v>
      </c>
      <c r="AR1811" s="11">
        <f t="shared" si="422"/>
        <v>-389.26050000000004</v>
      </c>
      <c r="AS1811" s="13">
        <v>44408</v>
      </c>
      <c r="AT1811" s="10">
        <f t="shared" si="423"/>
        <v>45</v>
      </c>
      <c r="AU1811" s="15"/>
      <c r="AV1811" s="11">
        <f t="shared" si="421"/>
        <v>-319.94</v>
      </c>
      <c r="AW1811" s="25" t="s">
        <v>985</v>
      </c>
      <c r="AY1811" s="16">
        <v>44408</v>
      </c>
      <c r="AZ1811" s="25" t="s">
        <v>986</v>
      </c>
      <c r="BA1811" s="25"/>
      <c r="BH1811" s="25" t="s">
        <v>1633</v>
      </c>
      <c r="BJ1811" s="25" t="s">
        <v>1634</v>
      </c>
      <c r="BK1811" s="25" t="s">
        <v>133</v>
      </c>
      <c r="BL1811" s="42">
        <v>86314</v>
      </c>
      <c r="BM1811" s="25" t="s">
        <v>84</v>
      </c>
      <c r="BR1811" s="25">
        <v>3.6</v>
      </c>
      <c r="BS1811" s="25" t="s">
        <v>728</v>
      </c>
    </row>
    <row r="1812" spans="2:71">
      <c r="B1812" s="46" t="s">
        <v>1631</v>
      </c>
      <c r="C1812" s="25" t="s">
        <v>96</v>
      </c>
      <c r="D1812">
        <v>30</v>
      </c>
      <c r="E1812" s="41">
        <v>44365</v>
      </c>
      <c r="F1812" s="41">
        <v>44294</v>
      </c>
      <c r="G1812" s="41">
        <v>44659</v>
      </c>
      <c r="H1812" s="25" t="s">
        <v>1632</v>
      </c>
      <c r="J1812" s="25" t="s">
        <v>1633</v>
      </c>
      <c r="L1812" s="25" t="s">
        <v>1634</v>
      </c>
      <c r="M1812" s="25" t="s">
        <v>133</v>
      </c>
      <c r="N1812" s="42">
        <v>86314</v>
      </c>
      <c r="R1812">
        <v>1000000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15000</v>
      </c>
      <c r="AA1812">
        <v>30000</v>
      </c>
      <c r="AB1812">
        <v>0</v>
      </c>
      <c r="AC1812">
        <v>0</v>
      </c>
      <c r="AD1812">
        <v>15000</v>
      </c>
      <c r="AE1812">
        <v>30000</v>
      </c>
      <c r="AF1812">
        <v>0</v>
      </c>
      <c r="AH1812">
        <v>2020</v>
      </c>
      <c r="AI1812" s="25" t="s">
        <v>568</v>
      </c>
      <c r="AJ1812" t="s">
        <v>1837</v>
      </c>
      <c r="AK1812" s="11">
        <v>2561.0100000000002</v>
      </c>
      <c r="AL1812" s="11">
        <v>0</v>
      </c>
      <c r="AM1812" s="11">
        <v>8.26</v>
      </c>
      <c r="AN1812" s="11">
        <v>8.26</v>
      </c>
      <c r="AO1812" s="11">
        <v>0</v>
      </c>
      <c r="AP1812" s="11">
        <v>2577.5300000000002</v>
      </c>
      <c r="AQ1812" s="10">
        <v>15</v>
      </c>
      <c r="AR1812" s="11">
        <f t="shared" si="422"/>
        <v>386.62950000000001</v>
      </c>
      <c r="AS1812" s="13">
        <v>44408</v>
      </c>
      <c r="AT1812" s="10">
        <f t="shared" si="423"/>
        <v>43</v>
      </c>
      <c r="AU1812" s="15"/>
      <c r="AV1812" s="11">
        <f t="shared" si="421"/>
        <v>303.64999999999998</v>
      </c>
      <c r="AW1812" s="25" t="s">
        <v>985</v>
      </c>
      <c r="AY1812" s="16">
        <v>44408</v>
      </c>
      <c r="AZ1812" s="25" t="s">
        <v>986</v>
      </c>
      <c r="BA1812" s="25"/>
      <c r="BH1812" s="25" t="s">
        <v>1633</v>
      </c>
      <c r="BJ1812" s="25" t="s">
        <v>1634</v>
      </c>
      <c r="BK1812" s="25" t="s">
        <v>133</v>
      </c>
      <c r="BL1812" s="42">
        <v>86314</v>
      </c>
      <c r="BM1812" s="25" t="s">
        <v>84</v>
      </c>
      <c r="BR1812" s="25">
        <v>3.6</v>
      </c>
      <c r="BS1812" s="25" t="s">
        <v>728</v>
      </c>
    </row>
    <row r="1813" spans="2:71">
      <c r="B1813" s="46" t="s">
        <v>1631</v>
      </c>
      <c r="C1813" s="25" t="s">
        <v>96</v>
      </c>
      <c r="D1813">
        <v>31</v>
      </c>
      <c r="E1813" s="41">
        <v>44368</v>
      </c>
      <c r="F1813" s="41">
        <v>44294</v>
      </c>
      <c r="G1813" s="41">
        <v>44659</v>
      </c>
      <c r="H1813" s="25" t="s">
        <v>1632</v>
      </c>
      <c r="J1813" s="25" t="s">
        <v>1633</v>
      </c>
      <c r="L1813" s="25" t="s">
        <v>1634</v>
      </c>
      <c r="M1813" s="25" t="s">
        <v>133</v>
      </c>
      <c r="N1813" s="42">
        <v>86314</v>
      </c>
      <c r="R1813">
        <v>1000000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15000</v>
      </c>
      <c r="AA1813">
        <v>30000</v>
      </c>
      <c r="AB1813">
        <v>0</v>
      </c>
      <c r="AC1813">
        <v>0</v>
      </c>
      <c r="AD1813">
        <v>15000</v>
      </c>
      <c r="AE1813">
        <v>30000</v>
      </c>
      <c r="AF1813">
        <v>0</v>
      </c>
      <c r="AH1813">
        <v>2018</v>
      </c>
      <c r="AI1813" s="25" t="s">
        <v>94</v>
      </c>
      <c r="AJ1813" t="s">
        <v>1838</v>
      </c>
      <c r="AK1813" s="11">
        <v>2534.77</v>
      </c>
      <c r="AL1813" s="11">
        <v>0</v>
      </c>
      <c r="AM1813" s="11">
        <v>8.23</v>
      </c>
      <c r="AN1813" s="11">
        <v>8.23</v>
      </c>
      <c r="AO1813" s="11">
        <v>0</v>
      </c>
      <c r="AP1813" s="11">
        <v>2551.23</v>
      </c>
      <c r="AQ1813" s="10">
        <v>15</v>
      </c>
      <c r="AR1813" s="11">
        <f t="shared" si="422"/>
        <v>382.68450000000001</v>
      </c>
      <c r="AS1813" s="13">
        <v>44408</v>
      </c>
      <c r="AT1813" s="10">
        <f t="shared" si="423"/>
        <v>40</v>
      </c>
      <c r="AU1813" s="15"/>
      <c r="AV1813" s="11">
        <f t="shared" si="421"/>
        <v>279.58999999999997</v>
      </c>
      <c r="AW1813" s="25" t="s">
        <v>985</v>
      </c>
      <c r="AY1813" s="16">
        <v>44408</v>
      </c>
      <c r="AZ1813" s="25" t="s">
        <v>986</v>
      </c>
      <c r="BA1813" s="25"/>
      <c r="BH1813" s="25" t="s">
        <v>1633</v>
      </c>
      <c r="BJ1813" s="25" t="s">
        <v>1634</v>
      </c>
      <c r="BK1813" s="25" t="s">
        <v>133</v>
      </c>
      <c r="BL1813" s="42">
        <v>86314</v>
      </c>
      <c r="BM1813" s="25" t="s">
        <v>84</v>
      </c>
      <c r="BR1813" s="25">
        <v>3.6</v>
      </c>
      <c r="BS1813" s="25" t="s">
        <v>728</v>
      </c>
    </row>
    <row r="1814" spans="2:71">
      <c r="B1814" s="46" t="s">
        <v>1631</v>
      </c>
      <c r="C1814" s="25" t="s">
        <v>96</v>
      </c>
      <c r="D1814">
        <v>31</v>
      </c>
      <c r="E1814" s="41">
        <v>44368</v>
      </c>
      <c r="F1814" s="41">
        <v>44294</v>
      </c>
      <c r="G1814" s="41">
        <v>44659</v>
      </c>
      <c r="H1814" s="25" t="s">
        <v>1632</v>
      </c>
      <c r="J1814" s="25" t="s">
        <v>1633</v>
      </c>
      <c r="L1814" s="25" t="s">
        <v>1634</v>
      </c>
      <c r="M1814" s="25" t="s">
        <v>133</v>
      </c>
      <c r="N1814" s="42">
        <v>86314</v>
      </c>
      <c r="R1814">
        <v>1000000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15000</v>
      </c>
      <c r="AA1814">
        <v>30000</v>
      </c>
      <c r="AB1814">
        <v>0</v>
      </c>
      <c r="AC1814">
        <v>0</v>
      </c>
      <c r="AD1814">
        <v>15000</v>
      </c>
      <c r="AE1814">
        <v>30000</v>
      </c>
      <c r="AF1814">
        <v>0</v>
      </c>
      <c r="AH1814">
        <v>2019</v>
      </c>
      <c r="AI1814" s="25" t="s">
        <v>568</v>
      </c>
      <c r="AJ1814" t="s">
        <v>1839</v>
      </c>
      <c r="AK1814" s="11">
        <v>2534.77</v>
      </c>
      <c r="AL1814" s="11">
        <v>0</v>
      </c>
      <c r="AM1814" s="11">
        <v>8.23</v>
      </c>
      <c r="AN1814" s="11">
        <v>8.23</v>
      </c>
      <c r="AO1814" s="11">
        <v>0</v>
      </c>
      <c r="AP1814" s="11">
        <v>2551.23</v>
      </c>
      <c r="AQ1814" s="10">
        <v>15</v>
      </c>
      <c r="AR1814" s="11">
        <f t="shared" si="422"/>
        <v>382.68450000000001</v>
      </c>
      <c r="AS1814" s="13">
        <v>44408</v>
      </c>
      <c r="AT1814" s="10">
        <f t="shared" si="423"/>
        <v>40</v>
      </c>
      <c r="AU1814" s="15"/>
      <c r="AV1814" s="11">
        <f t="shared" si="421"/>
        <v>279.58999999999997</v>
      </c>
      <c r="AW1814" s="25" t="s">
        <v>985</v>
      </c>
      <c r="AY1814" s="16">
        <v>44408</v>
      </c>
      <c r="AZ1814" s="25" t="s">
        <v>986</v>
      </c>
      <c r="BA1814" s="25"/>
      <c r="BH1814" s="25" t="s">
        <v>1633</v>
      </c>
      <c r="BJ1814" s="25" t="s">
        <v>1634</v>
      </c>
      <c r="BK1814" s="25" t="s">
        <v>133</v>
      </c>
      <c r="BL1814" s="42">
        <v>86314</v>
      </c>
      <c r="BM1814" s="25" t="s">
        <v>84</v>
      </c>
      <c r="BR1814" s="25">
        <v>3.6</v>
      </c>
      <c r="BS1814" s="25" t="s">
        <v>728</v>
      </c>
    </row>
    <row r="1815" spans="2:71">
      <c r="B1815" s="46" t="s">
        <v>1631</v>
      </c>
      <c r="C1815" s="25" t="s">
        <v>96</v>
      </c>
      <c r="D1815">
        <v>31</v>
      </c>
      <c r="E1815" s="41">
        <v>44368</v>
      </c>
      <c r="F1815" s="41">
        <v>44294</v>
      </c>
      <c r="G1815" s="41">
        <v>44659</v>
      </c>
      <c r="H1815" s="25" t="s">
        <v>1632</v>
      </c>
      <c r="J1815" s="25" t="s">
        <v>1633</v>
      </c>
      <c r="L1815" s="25" t="s">
        <v>1634</v>
      </c>
      <c r="M1815" s="25" t="s">
        <v>133</v>
      </c>
      <c r="N1815" s="42">
        <v>86314</v>
      </c>
      <c r="R1815">
        <v>1000000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15000</v>
      </c>
      <c r="AA1815">
        <v>30000</v>
      </c>
      <c r="AB1815">
        <v>0</v>
      </c>
      <c r="AC1815">
        <v>0</v>
      </c>
      <c r="AD1815">
        <v>15000</v>
      </c>
      <c r="AE1815">
        <v>30000</v>
      </c>
      <c r="AF1815">
        <v>0</v>
      </c>
      <c r="AH1815">
        <v>2018</v>
      </c>
      <c r="AI1815" s="25" t="s">
        <v>94</v>
      </c>
      <c r="AJ1815" t="s">
        <v>1840</v>
      </c>
      <c r="AK1815" s="11">
        <v>2534.77</v>
      </c>
      <c r="AL1815" s="11">
        <v>0</v>
      </c>
      <c r="AM1815" s="11">
        <v>8.23</v>
      </c>
      <c r="AN1815" s="11">
        <v>8.23</v>
      </c>
      <c r="AO1815" s="11">
        <v>0</v>
      </c>
      <c r="AP1815" s="11">
        <v>2551.23</v>
      </c>
      <c r="AQ1815" s="10">
        <v>15</v>
      </c>
      <c r="AR1815" s="11">
        <f t="shared" si="422"/>
        <v>382.68450000000001</v>
      </c>
      <c r="AS1815" s="13">
        <v>44408</v>
      </c>
      <c r="AT1815" s="10">
        <f t="shared" si="423"/>
        <v>40</v>
      </c>
      <c r="AU1815" s="15"/>
      <c r="AV1815" s="11">
        <f t="shared" si="421"/>
        <v>279.58999999999997</v>
      </c>
      <c r="AW1815" s="25" t="s">
        <v>985</v>
      </c>
      <c r="AY1815" s="16">
        <v>44408</v>
      </c>
      <c r="AZ1815" s="25" t="s">
        <v>986</v>
      </c>
      <c r="BA1815" s="25"/>
      <c r="BH1815" s="25" t="s">
        <v>1633</v>
      </c>
      <c r="BJ1815" s="25" t="s">
        <v>1634</v>
      </c>
      <c r="BK1815" s="25" t="s">
        <v>133</v>
      </c>
      <c r="BL1815" s="42">
        <v>86314</v>
      </c>
      <c r="BM1815" s="25" t="s">
        <v>84</v>
      </c>
      <c r="BR1815" s="25">
        <v>3.6</v>
      </c>
      <c r="BS1815" s="25" t="s">
        <v>728</v>
      </c>
    </row>
    <row r="1816" spans="2:71">
      <c r="B1816" s="46" t="s">
        <v>1631</v>
      </c>
      <c r="C1816" s="25" t="s">
        <v>96</v>
      </c>
      <c r="D1816">
        <v>31</v>
      </c>
      <c r="E1816" s="41">
        <v>44368</v>
      </c>
      <c r="F1816" s="41">
        <v>44294</v>
      </c>
      <c r="G1816" s="41">
        <v>44659</v>
      </c>
      <c r="H1816" s="25" t="s">
        <v>1632</v>
      </c>
      <c r="J1816" s="25" t="s">
        <v>1633</v>
      </c>
      <c r="L1816" s="25" t="s">
        <v>1634</v>
      </c>
      <c r="M1816" s="25" t="s">
        <v>133</v>
      </c>
      <c r="N1816" s="42">
        <v>86314</v>
      </c>
      <c r="R1816">
        <v>1000000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15000</v>
      </c>
      <c r="AA1816">
        <v>30000</v>
      </c>
      <c r="AB1816">
        <v>0</v>
      </c>
      <c r="AC1816">
        <v>0</v>
      </c>
      <c r="AD1816">
        <v>15000</v>
      </c>
      <c r="AE1816">
        <v>30000</v>
      </c>
      <c r="AF1816">
        <v>0</v>
      </c>
      <c r="AH1816">
        <v>2018</v>
      </c>
      <c r="AI1816" s="25" t="s">
        <v>94</v>
      </c>
      <c r="AJ1816" t="s">
        <v>1841</v>
      </c>
      <c r="AK1816" s="11">
        <v>2534.77</v>
      </c>
      <c r="AL1816" s="11">
        <v>0</v>
      </c>
      <c r="AM1816" s="11">
        <v>8.23</v>
      </c>
      <c r="AN1816" s="11">
        <v>8.23</v>
      </c>
      <c r="AO1816" s="11">
        <v>0</v>
      </c>
      <c r="AP1816" s="11">
        <v>2551.23</v>
      </c>
      <c r="AQ1816" s="10">
        <v>15</v>
      </c>
      <c r="AR1816" s="11">
        <f t="shared" si="422"/>
        <v>382.68450000000001</v>
      </c>
      <c r="AS1816" s="13">
        <v>44408</v>
      </c>
      <c r="AT1816" s="10">
        <f t="shared" si="423"/>
        <v>40</v>
      </c>
      <c r="AU1816" s="15"/>
      <c r="AV1816" s="11">
        <f t="shared" si="421"/>
        <v>279.58999999999997</v>
      </c>
      <c r="AW1816" s="25" t="s">
        <v>985</v>
      </c>
      <c r="AY1816" s="16">
        <v>44408</v>
      </c>
      <c r="AZ1816" s="25" t="s">
        <v>986</v>
      </c>
      <c r="BA1816" s="25"/>
      <c r="BH1816" s="25" t="s">
        <v>1633</v>
      </c>
      <c r="BJ1816" s="25" t="s">
        <v>1634</v>
      </c>
      <c r="BK1816" s="25" t="s">
        <v>133</v>
      </c>
      <c r="BL1816" s="42">
        <v>86314</v>
      </c>
      <c r="BM1816" s="25" t="s">
        <v>84</v>
      </c>
      <c r="BR1816" s="25">
        <v>3.6</v>
      </c>
      <c r="BS1816" s="25" t="s">
        <v>728</v>
      </c>
    </row>
    <row r="1817" spans="2:71">
      <c r="B1817" s="46" t="s">
        <v>1631</v>
      </c>
      <c r="C1817" s="25" t="s">
        <v>96</v>
      </c>
      <c r="D1817">
        <v>32</v>
      </c>
      <c r="E1817" s="41">
        <v>44368</v>
      </c>
      <c r="F1817" s="41">
        <v>44294</v>
      </c>
      <c r="G1817" s="41">
        <v>44659</v>
      </c>
      <c r="H1817" s="25" t="s">
        <v>1632</v>
      </c>
      <c r="J1817" s="25" t="s">
        <v>1633</v>
      </c>
      <c r="L1817" s="25" t="s">
        <v>1634</v>
      </c>
      <c r="M1817" s="25" t="s">
        <v>133</v>
      </c>
      <c r="N1817" s="42">
        <v>86314</v>
      </c>
      <c r="R1817">
        <v>1000000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15000</v>
      </c>
      <c r="AA1817">
        <v>30000</v>
      </c>
      <c r="AB1817">
        <v>0</v>
      </c>
      <c r="AC1817">
        <v>0</v>
      </c>
      <c r="AD1817">
        <v>15000</v>
      </c>
      <c r="AE1817">
        <v>30000</v>
      </c>
      <c r="AF1817">
        <v>0</v>
      </c>
      <c r="AH1817">
        <v>2018</v>
      </c>
      <c r="AI1817" s="25" t="s">
        <v>92</v>
      </c>
      <c r="AJ1817" t="s">
        <v>1656</v>
      </c>
      <c r="AK1817" s="11">
        <v>-2534.77</v>
      </c>
      <c r="AL1817" s="11">
        <v>0</v>
      </c>
      <c r="AM1817" s="11">
        <v>-8.23</v>
      </c>
      <c r="AN1817" s="11">
        <v>-8.23</v>
      </c>
      <c r="AO1817" s="11">
        <v>0</v>
      </c>
      <c r="AP1817" s="11">
        <v>-2551.23</v>
      </c>
      <c r="AQ1817" s="10">
        <v>15</v>
      </c>
      <c r="AR1817" s="11">
        <f t="shared" si="422"/>
        <v>-382.68450000000001</v>
      </c>
      <c r="AS1817" s="13">
        <v>44408</v>
      </c>
      <c r="AT1817" s="10">
        <f t="shared" si="423"/>
        <v>40</v>
      </c>
      <c r="AU1817" s="15"/>
      <c r="AV1817" s="11">
        <f t="shared" si="421"/>
        <v>-279.58999999999997</v>
      </c>
      <c r="AW1817" s="25" t="s">
        <v>985</v>
      </c>
      <c r="AY1817" s="16">
        <v>44408</v>
      </c>
      <c r="AZ1817" s="25" t="s">
        <v>986</v>
      </c>
      <c r="BA1817" s="25"/>
      <c r="BH1817" s="25" t="s">
        <v>1633</v>
      </c>
      <c r="BJ1817" s="25" t="s">
        <v>1634</v>
      </c>
      <c r="BK1817" s="25" t="s">
        <v>133</v>
      </c>
      <c r="BL1817" s="42">
        <v>86314</v>
      </c>
      <c r="BM1817" s="25" t="s">
        <v>84</v>
      </c>
      <c r="BR1817" s="25">
        <v>3.6</v>
      </c>
      <c r="BS1817" s="25" t="s">
        <v>728</v>
      </c>
    </row>
    <row r="1818" spans="2:71">
      <c r="B1818" s="46" t="s">
        <v>1631</v>
      </c>
      <c r="C1818" s="25" t="s">
        <v>96</v>
      </c>
      <c r="D1818">
        <v>32</v>
      </c>
      <c r="E1818" s="41">
        <v>44368</v>
      </c>
      <c r="F1818" s="41">
        <v>44294</v>
      </c>
      <c r="G1818" s="41">
        <v>44659</v>
      </c>
      <c r="H1818" s="25" t="s">
        <v>1632</v>
      </c>
      <c r="J1818" s="25" t="s">
        <v>1633</v>
      </c>
      <c r="L1818" s="25" t="s">
        <v>1634</v>
      </c>
      <c r="M1818" s="25" t="s">
        <v>133</v>
      </c>
      <c r="N1818" s="42">
        <v>86314</v>
      </c>
      <c r="R1818">
        <v>1000000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15000</v>
      </c>
      <c r="AA1818">
        <v>30000</v>
      </c>
      <c r="AB1818">
        <v>0</v>
      </c>
      <c r="AC1818">
        <v>0</v>
      </c>
      <c r="AD1818">
        <v>15000</v>
      </c>
      <c r="AE1818">
        <v>30000</v>
      </c>
      <c r="AF1818">
        <v>0</v>
      </c>
      <c r="AH1818">
        <v>2019</v>
      </c>
      <c r="AI1818" s="25" t="s">
        <v>94</v>
      </c>
      <c r="AJ1818" t="s">
        <v>1642</v>
      </c>
      <c r="AK1818" s="11">
        <v>-2534.77</v>
      </c>
      <c r="AL1818" s="11">
        <v>0</v>
      </c>
      <c r="AM1818" s="11">
        <v>-8.23</v>
      </c>
      <c r="AN1818" s="11">
        <v>-8.23</v>
      </c>
      <c r="AO1818" s="11">
        <v>0</v>
      </c>
      <c r="AP1818" s="11">
        <v>-2551.23</v>
      </c>
      <c r="AQ1818" s="10">
        <v>15</v>
      </c>
      <c r="AR1818" s="11">
        <f t="shared" si="422"/>
        <v>-382.68450000000001</v>
      </c>
      <c r="AS1818" s="13">
        <v>44408</v>
      </c>
      <c r="AT1818" s="10">
        <f t="shared" si="423"/>
        <v>40</v>
      </c>
      <c r="AU1818" s="15"/>
      <c r="AV1818" s="11">
        <f t="shared" si="421"/>
        <v>-279.58999999999997</v>
      </c>
      <c r="AW1818" s="25" t="s">
        <v>985</v>
      </c>
      <c r="AY1818" s="16">
        <v>44408</v>
      </c>
      <c r="AZ1818" s="25" t="s">
        <v>986</v>
      </c>
      <c r="BA1818" s="25"/>
      <c r="BH1818" s="25" t="s">
        <v>1633</v>
      </c>
      <c r="BJ1818" s="25" t="s">
        <v>1634</v>
      </c>
      <c r="BK1818" s="25" t="s">
        <v>133</v>
      </c>
      <c r="BL1818" s="42">
        <v>86314</v>
      </c>
      <c r="BM1818" s="25" t="s">
        <v>84</v>
      </c>
      <c r="BR1818" s="25">
        <v>3.6</v>
      </c>
      <c r="BS1818" s="25" t="s">
        <v>728</v>
      </c>
    </row>
    <row r="1819" spans="2:71">
      <c r="B1819" s="46" t="s">
        <v>1631</v>
      </c>
      <c r="C1819" s="25" t="s">
        <v>96</v>
      </c>
      <c r="D1819">
        <v>34</v>
      </c>
      <c r="E1819" s="41">
        <v>44370</v>
      </c>
      <c r="F1819" s="41">
        <v>44294</v>
      </c>
      <c r="G1819" s="41">
        <v>44659</v>
      </c>
      <c r="H1819" s="25" t="s">
        <v>1632</v>
      </c>
      <c r="J1819" s="25" t="s">
        <v>1633</v>
      </c>
      <c r="L1819" s="25" t="s">
        <v>1634</v>
      </c>
      <c r="M1819" s="25" t="s">
        <v>133</v>
      </c>
      <c r="N1819" s="42">
        <v>86314</v>
      </c>
      <c r="R1819">
        <v>1000000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15000</v>
      </c>
      <c r="AA1819">
        <v>30000</v>
      </c>
      <c r="AB1819">
        <v>0</v>
      </c>
      <c r="AC1819">
        <v>0</v>
      </c>
      <c r="AD1819">
        <v>15000</v>
      </c>
      <c r="AE1819">
        <v>30000</v>
      </c>
      <c r="AF1819">
        <v>0</v>
      </c>
      <c r="AH1819">
        <v>2020</v>
      </c>
      <c r="AI1819" s="25" t="s">
        <v>568</v>
      </c>
      <c r="AJ1819" t="s">
        <v>1837</v>
      </c>
      <c r="AK1819" s="11">
        <v>-2517.42</v>
      </c>
      <c r="AL1819" s="11">
        <v>0</v>
      </c>
      <c r="AM1819" s="11">
        <v>-8.14</v>
      </c>
      <c r="AN1819" s="11">
        <v>-8.14</v>
      </c>
      <c r="AO1819" s="11">
        <v>0</v>
      </c>
      <c r="AP1819" s="11">
        <v>-2533.6999999999998</v>
      </c>
      <c r="AQ1819" s="10">
        <v>15</v>
      </c>
      <c r="AR1819" s="11">
        <f t="shared" si="422"/>
        <v>-380.05499999999995</v>
      </c>
      <c r="AS1819" s="13">
        <v>44408</v>
      </c>
      <c r="AT1819" s="10">
        <f t="shared" si="423"/>
        <v>38</v>
      </c>
      <c r="AU1819" s="15"/>
      <c r="AV1819" s="11">
        <f t="shared" si="421"/>
        <v>-263.77999999999997</v>
      </c>
      <c r="AW1819" s="25" t="s">
        <v>985</v>
      </c>
      <c r="AY1819" s="16">
        <v>44408</v>
      </c>
      <c r="AZ1819" s="25" t="s">
        <v>986</v>
      </c>
      <c r="BA1819" s="25"/>
      <c r="BH1819" s="25" t="s">
        <v>1633</v>
      </c>
      <c r="BJ1819" s="25" t="s">
        <v>1634</v>
      </c>
      <c r="BK1819" s="25" t="s">
        <v>133</v>
      </c>
      <c r="BL1819" s="42">
        <v>86314</v>
      </c>
      <c r="BM1819" s="25" t="s">
        <v>84</v>
      </c>
      <c r="BR1819" s="25">
        <v>3.6</v>
      </c>
      <c r="BS1819" s="25" t="s">
        <v>728</v>
      </c>
    </row>
    <row r="1820" spans="2:71">
      <c r="B1820" s="46" t="s">
        <v>1631</v>
      </c>
      <c r="C1820" s="25" t="s">
        <v>96</v>
      </c>
      <c r="D1820">
        <v>34</v>
      </c>
      <c r="E1820" s="41">
        <v>44370</v>
      </c>
      <c r="F1820" s="41">
        <v>44294</v>
      </c>
      <c r="G1820" s="41">
        <v>44659</v>
      </c>
      <c r="H1820" s="25" t="s">
        <v>1632</v>
      </c>
      <c r="J1820" s="25" t="s">
        <v>1633</v>
      </c>
      <c r="L1820" s="25" t="s">
        <v>1634</v>
      </c>
      <c r="M1820" s="25" t="s">
        <v>133</v>
      </c>
      <c r="N1820" s="42">
        <v>86314</v>
      </c>
      <c r="R1820">
        <v>1000000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15000</v>
      </c>
      <c r="AA1820">
        <v>30000</v>
      </c>
      <c r="AB1820">
        <v>0</v>
      </c>
      <c r="AC1820">
        <v>0</v>
      </c>
      <c r="AD1820">
        <v>15000</v>
      </c>
      <c r="AE1820">
        <v>30000</v>
      </c>
      <c r="AF1820">
        <v>0</v>
      </c>
      <c r="AH1820">
        <v>2018</v>
      </c>
      <c r="AI1820" s="25" t="s">
        <v>94</v>
      </c>
      <c r="AJ1820" t="s">
        <v>1838</v>
      </c>
      <c r="AK1820" s="11">
        <v>-2517.42</v>
      </c>
      <c r="AL1820" s="11">
        <v>0</v>
      </c>
      <c r="AM1820" s="11">
        <v>-8.14</v>
      </c>
      <c r="AN1820" s="11">
        <v>-8.14</v>
      </c>
      <c r="AO1820" s="11">
        <v>0</v>
      </c>
      <c r="AP1820" s="11">
        <v>-2533.6999999999998</v>
      </c>
      <c r="AQ1820" s="10">
        <v>15</v>
      </c>
      <c r="AR1820" s="11">
        <f t="shared" si="422"/>
        <v>-380.05499999999995</v>
      </c>
      <c r="AS1820" s="13">
        <v>44408</v>
      </c>
      <c r="AT1820" s="10">
        <f t="shared" si="423"/>
        <v>38</v>
      </c>
      <c r="AU1820" s="15"/>
      <c r="AV1820" s="11">
        <f t="shared" si="421"/>
        <v>-263.77999999999997</v>
      </c>
      <c r="AW1820" s="25" t="s">
        <v>985</v>
      </c>
      <c r="AY1820" s="16">
        <v>44408</v>
      </c>
      <c r="AZ1820" s="25" t="s">
        <v>986</v>
      </c>
      <c r="BA1820" s="25"/>
      <c r="BH1820" s="25" t="s">
        <v>1633</v>
      </c>
      <c r="BJ1820" s="25" t="s">
        <v>1634</v>
      </c>
      <c r="BK1820" s="25" t="s">
        <v>133</v>
      </c>
      <c r="BL1820" s="42">
        <v>86314</v>
      </c>
      <c r="BM1820" s="25" t="s">
        <v>84</v>
      </c>
      <c r="BR1820" s="25">
        <v>3.6</v>
      </c>
      <c r="BS1820" s="25" t="s">
        <v>728</v>
      </c>
    </row>
    <row r="1821" spans="2:71">
      <c r="B1821" s="46" t="s">
        <v>1631</v>
      </c>
      <c r="C1821" s="25" t="s">
        <v>96</v>
      </c>
      <c r="D1821">
        <v>34</v>
      </c>
      <c r="E1821" s="41">
        <v>44370</v>
      </c>
      <c r="F1821" s="41">
        <v>44294</v>
      </c>
      <c r="G1821" s="41">
        <v>44659</v>
      </c>
      <c r="H1821" s="25" t="s">
        <v>1632</v>
      </c>
      <c r="J1821" s="25" t="s">
        <v>1633</v>
      </c>
      <c r="L1821" s="25" t="s">
        <v>1634</v>
      </c>
      <c r="M1821" s="25" t="s">
        <v>133</v>
      </c>
      <c r="N1821" s="42">
        <v>86314</v>
      </c>
      <c r="R1821">
        <v>1000000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15000</v>
      </c>
      <c r="AA1821">
        <v>30000</v>
      </c>
      <c r="AB1821">
        <v>0</v>
      </c>
      <c r="AC1821">
        <v>0</v>
      </c>
      <c r="AD1821">
        <v>15000</v>
      </c>
      <c r="AE1821">
        <v>30000</v>
      </c>
      <c r="AF1821">
        <v>0</v>
      </c>
      <c r="AH1821">
        <v>2018</v>
      </c>
      <c r="AI1821" s="25" t="s">
        <v>94</v>
      </c>
      <c r="AJ1821" t="s">
        <v>1841</v>
      </c>
      <c r="AK1821" s="11">
        <v>-2517.42</v>
      </c>
      <c r="AL1821" s="11">
        <v>0</v>
      </c>
      <c r="AM1821" s="11">
        <v>-8.14</v>
      </c>
      <c r="AN1821" s="11">
        <v>-8.14</v>
      </c>
      <c r="AO1821" s="11">
        <v>0</v>
      </c>
      <c r="AP1821" s="11">
        <v>-2533.6999999999998</v>
      </c>
      <c r="AQ1821" s="10">
        <v>15</v>
      </c>
      <c r="AR1821" s="11">
        <f t="shared" si="422"/>
        <v>-380.05499999999995</v>
      </c>
      <c r="AS1821" s="13">
        <v>44408</v>
      </c>
      <c r="AT1821" s="10">
        <f t="shared" si="423"/>
        <v>38</v>
      </c>
      <c r="AU1821" s="15"/>
      <c r="AV1821" s="11">
        <f t="shared" si="421"/>
        <v>-263.77999999999997</v>
      </c>
      <c r="AW1821" s="25" t="s">
        <v>985</v>
      </c>
      <c r="AY1821" s="16">
        <v>44408</v>
      </c>
      <c r="AZ1821" s="25" t="s">
        <v>986</v>
      </c>
      <c r="BA1821" s="25"/>
      <c r="BH1821" s="25" t="s">
        <v>1633</v>
      </c>
      <c r="BJ1821" s="25" t="s">
        <v>1634</v>
      </c>
      <c r="BK1821" s="25" t="s">
        <v>133</v>
      </c>
      <c r="BL1821" s="42">
        <v>86314</v>
      </c>
      <c r="BM1821" s="25" t="s">
        <v>84</v>
      </c>
      <c r="BR1821" s="25">
        <v>3.6</v>
      </c>
      <c r="BS1821" s="25" t="s">
        <v>728</v>
      </c>
    </row>
    <row r="1822" spans="2:71">
      <c r="B1822" s="46" t="s">
        <v>1631</v>
      </c>
      <c r="C1822" s="25" t="s">
        <v>96</v>
      </c>
      <c r="D1822">
        <v>34</v>
      </c>
      <c r="E1822" s="41">
        <v>44370</v>
      </c>
      <c r="F1822" s="41">
        <v>44294</v>
      </c>
      <c r="G1822" s="41">
        <v>44659</v>
      </c>
      <c r="H1822" s="25" t="s">
        <v>1632</v>
      </c>
      <c r="J1822" s="25" t="s">
        <v>1633</v>
      </c>
      <c r="L1822" s="25" t="s">
        <v>1634</v>
      </c>
      <c r="M1822" s="25" t="s">
        <v>133</v>
      </c>
      <c r="N1822" s="42">
        <v>86314</v>
      </c>
      <c r="R1822">
        <v>1000000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15000</v>
      </c>
      <c r="AA1822">
        <v>30000</v>
      </c>
      <c r="AB1822">
        <v>0</v>
      </c>
      <c r="AC1822">
        <v>0</v>
      </c>
      <c r="AD1822">
        <v>15000</v>
      </c>
      <c r="AE1822">
        <v>30000</v>
      </c>
      <c r="AF1822">
        <v>0</v>
      </c>
      <c r="AH1822">
        <v>2018</v>
      </c>
      <c r="AI1822" s="25" t="s">
        <v>94</v>
      </c>
      <c r="AJ1822" t="s">
        <v>1840</v>
      </c>
      <c r="AK1822" s="11">
        <v>-2517.42</v>
      </c>
      <c r="AL1822" s="11">
        <v>0</v>
      </c>
      <c r="AM1822" s="11">
        <v>-8.14</v>
      </c>
      <c r="AN1822" s="11">
        <v>-8.14</v>
      </c>
      <c r="AO1822" s="11">
        <v>0</v>
      </c>
      <c r="AP1822" s="11">
        <v>-2533.6999999999998</v>
      </c>
      <c r="AQ1822" s="10">
        <v>15</v>
      </c>
      <c r="AR1822" s="11">
        <f t="shared" si="422"/>
        <v>-380.05499999999995</v>
      </c>
      <c r="AS1822" s="13">
        <v>44408</v>
      </c>
      <c r="AT1822" s="10">
        <f t="shared" si="423"/>
        <v>38</v>
      </c>
      <c r="AU1822" s="15"/>
      <c r="AV1822" s="11">
        <f t="shared" si="421"/>
        <v>-263.77999999999997</v>
      </c>
      <c r="AW1822" s="25" t="s">
        <v>985</v>
      </c>
      <c r="AY1822" s="16">
        <v>44408</v>
      </c>
      <c r="AZ1822" s="25" t="s">
        <v>986</v>
      </c>
      <c r="BA1822" s="25"/>
      <c r="BH1822" s="25" t="s">
        <v>1633</v>
      </c>
      <c r="BJ1822" s="25" t="s">
        <v>1634</v>
      </c>
      <c r="BK1822" s="25" t="s">
        <v>133</v>
      </c>
      <c r="BL1822" s="42">
        <v>86314</v>
      </c>
      <c r="BM1822" s="25" t="s">
        <v>84</v>
      </c>
      <c r="BR1822" s="25">
        <v>3.6</v>
      </c>
      <c r="BS1822" s="25" t="s">
        <v>728</v>
      </c>
    </row>
    <row r="1823" spans="2:71">
      <c r="B1823" s="46" t="s">
        <v>1631</v>
      </c>
      <c r="C1823" s="25" t="s">
        <v>96</v>
      </c>
      <c r="D1823">
        <v>35</v>
      </c>
      <c r="E1823" s="41">
        <v>44375</v>
      </c>
      <c r="F1823" s="41">
        <v>44294</v>
      </c>
      <c r="G1823" s="41">
        <v>44659</v>
      </c>
      <c r="H1823" s="25" t="s">
        <v>1632</v>
      </c>
      <c r="J1823" s="25" t="s">
        <v>1633</v>
      </c>
      <c r="L1823" s="25" t="s">
        <v>1634</v>
      </c>
      <c r="M1823" s="25" t="s">
        <v>133</v>
      </c>
      <c r="N1823" s="42">
        <v>86314</v>
      </c>
      <c r="R1823">
        <v>1000000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15000</v>
      </c>
      <c r="AA1823">
        <v>30000</v>
      </c>
      <c r="AB1823">
        <v>0</v>
      </c>
      <c r="AC1823">
        <v>0</v>
      </c>
      <c r="AD1823">
        <v>15000</v>
      </c>
      <c r="AE1823">
        <v>30000</v>
      </c>
      <c r="AF1823">
        <v>0</v>
      </c>
      <c r="AH1823">
        <v>2021</v>
      </c>
      <c r="AI1823" s="25" t="s">
        <v>94</v>
      </c>
      <c r="AJ1823" t="s">
        <v>1728</v>
      </c>
      <c r="AK1823" s="11">
        <v>-2473.7399999999998</v>
      </c>
      <c r="AL1823" s="11">
        <v>0</v>
      </c>
      <c r="AM1823" s="11">
        <v>-8.06</v>
      </c>
      <c r="AN1823" s="11">
        <v>-8.06</v>
      </c>
      <c r="AO1823" s="11">
        <v>0</v>
      </c>
      <c r="AP1823" s="11">
        <v>-2489.86</v>
      </c>
      <c r="AQ1823" s="10">
        <v>15</v>
      </c>
      <c r="AR1823" s="11">
        <f t="shared" si="422"/>
        <v>-373.47899999999998</v>
      </c>
      <c r="AS1823" s="13">
        <v>44408</v>
      </c>
      <c r="AT1823" s="10">
        <f t="shared" si="423"/>
        <v>33</v>
      </c>
      <c r="AU1823" s="15"/>
      <c r="AV1823" s="11">
        <f t="shared" si="421"/>
        <v>-225.11</v>
      </c>
      <c r="AW1823" s="25" t="s">
        <v>985</v>
      </c>
      <c r="AY1823" s="16">
        <v>44408</v>
      </c>
      <c r="AZ1823" s="25" t="s">
        <v>986</v>
      </c>
      <c r="BA1823" s="25"/>
      <c r="BH1823" s="25" t="s">
        <v>1633</v>
      </c>
      <c r="BJ1823" s="25" t="s">
        <v>1634</v>
      </c>
      <c r="BK1823" s="25" t="s">
        <v>133</v>
      </c>
      <c r="BL1823" s="42">
        <v>86314</v>
      </c>
      <c r="BM1823" s="25" t="s">
        <v>84</v>
      </c>
      <c r="BR1823" s="25">
        <v>3.6</v>
      </c>
      <c r="BS1823" s="25" t="s">
        <v>728</v>
      </c>
    </row>
    <row r="1824" spans="2:71">
      <c r="B1824" s="46" t="s">
        <v>1631</v>
      </c>
      <c r="C1824" s="25" t="s">
        <v>96</v>
      </c>
      <c r="D1824">
        <v>35</v>
      </c>
      <c r="E1824" s="41">
        <v>44375</v>
      </c>
      <c r="F1824" s="41">
        <v>44294</v>
      </c>
      <c r="G1824" s="41">
        <v>44659</v>
      </c>
      <c r="H1824" s="25" t="s">
        <v>1632</v>
      </c>
      <c r="J1824" s="25" t="s">
        <v>1633</v>
      </c>
      <c r="L1824" s="25" t="s">
        <v>1634</v>
      </c>
      <c r="M1824" s="25" t="s">
        <v>133</v>
      </c>
      <c r="N1824" s="42">
        <v>86314</v>
      </c>
      <c r="R1824">
        <v>1000000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15000</v>
      </c>
      <c r="AA1824">
        <v>30000</v>
      </c>
      <c r="AB1824">
        <v>0</v>
      </c>
      <c r="AC1824">
        <v>0</v>
      </c>
      <c r="AD1824">
        <v>15000</v>
      </c>
      <c r="AE1824">
        <v>30000</v>
      </c>
      <c r="AF1824">
        <v>0</v>
      </c>
      <c r="AH1824">
        <v>2021</v>
      </c>
      <c r="AI1824" s="25" t="s">
        <v>94</v>
      </c>
      <c r="AJ1824" t="s">
        <v>1729</v>
      </c>
      <c r="AK1824" s="11">
        <v>-2473.7399999999998</v>
      </c>
      <c r="AL1824" s="11">
        <v>0</v>
      </c>
      <c r="AM1824" s="11">
        <v>-8.06</v>
      </c>
      <c r="AN1824" s="11">
        <v>-8.06</v>
      </c>
      <c r="AO1824" s="11">
        <v>0</v>
      </c>
      <c r="AP1824" s="11">
        <v>-2489.86</v>
      </c>
      <c r="AQ1824" s="10">
        <v>15</v>
      </c>
      <c r="AR1824" s="11">
        <f t="shared" si="422"/>
        <v>-373.47899999999998</v>
      </c>
      <c r="AS1824" s="13">
        <v>44408</v>
      </c>
      <c r="AT1824" s="10">
        <f t="shared" si="423"/>
        <v>33</v>
      </c>
      <c r="AU1824" s="15"/>
      <c r="AV1824" s="11">
        <f t="shared" si="421"/>
        <v>-225.11</v>
      </c>
      <c r="AW1824" s="25" t="s">
        <v>985</v>
      </c>
      <c r="AY1824" s="16">
        <v>44408</v>
      </c>
      <c r="AZ1824" s="25" t="s">
        <v>986</v>
      </c>
      <c r="BA1824" s="25"/>
      <c r="BH1824" s="25" t="s">
        <v>1633</v>
      </c>
      <c r="BJ1824" s="25" t="s">
        <v>1634</v>
      </c>
      <c r="BK1824" s="25" t="s">
        <v>133</v>
      </c>
      <c r="BL1824" s="42">
        <v>86314</v>
      </c>
      <c r="BM1824" s="25" t="s">
        <v>84</v>
      </c>
      <c r="BR1824" s="25">
        <v>3.6</v>
      </c>
      <c r="BS1824" s="25" t="s">
        <v>728</v>
      </c>
    </row>
    <row r="1825" spans="2:71">
      <c r="B1825" s="46" t="s">
        <v>1631</v>
      </c>
      <c r="C1825" s="25" t="s">
        <v>96</v>
      </c>
      <c r="D1825">
        <v>35</v>
      </c>
      <c r="E1825" s="41">
        <v>44375</v>
      </c>
      <c r="F1825" s="41">
        <v>44294</v>
      </c>
      <c r="G1825" s="41">
        <v>44659</v>
      </c>
      <c r="H1825" s="25" t="s">
        <v>1632</v>
      </c>
      <c r="J1825" s="25" t="s">
        <v>1633</v>
      </c>
      <c r="L1825" s="25" t="s">
        <v>1634</v>
      </c>
      <c r="M1825" s="25" t="s">
        <v>133</v>
      </c>
      <c r="N1825" s="42">
        <v>86314</v>
      </c>
      <c r="R1825">
        <v>1000000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15000</v>
      </c>
      <c r="AA1825">
        <v>30000</v>
      </c>
      <c r="AB1825">
        <v>0</v>
      </c>
      <c r="AC1825">
        <v>0</v>
      </c>
      <c r="AD1825">
        <v>15000</v>
      </c>
      <c r="AE1825">
        <v>30000</v>
      </c>
      <c r="AF1825">
        <v>0</v>
      </c>
      <c r="AH1825">
        <v>2019</v>
      </c>
      <c r="AI1825" s="25" t="s">
        <v>568</v>
      </c>
      <c r="AJ1825" t="s">
        <v>1643</v>
      </c>
      <c r="AK1825" s="11">
        <v>-2473.7399999999998</v>
      </c>
      <c r="AL1825" s="11">
        <v>0</v>
      </c>
      <c r="AM1825" s="11">
        <v>-8.06</v>
      </c>
      <c r="AN1825" s="11">
        <v>-8.06</v>
      </c>
      <c r="AO1825" s="11">
        <v>0</v>
      </c>
      <c r="AP1825" s="11">
        <v>-2489.86</v>
      </c>
      <c r="AQ1825" s="10">
        <v>15</v>
      </c>
      <c r="AR1825" s="11">
        <f t="shared" si="422"/>
        <v>-373.47899999999998</v>
      </c>
      <c r="AS1825" s="13">
        <v>44408</v>
      </c>
      <c r="AT1825" s="10">
        <f t="shared" si="423"/>
        <v>33</v>
      </c>
      <c r="AU1825" s="15"/>
      <c r="AV1825" s="11">
        <f t="shared" si="421"/>
        <v>-225.11</v>
      </c>
      <c r="AW1825" s="25" t="s">
        <v>985</v>
      </c>
      <c r="AY1825" s="16">
        <v>44408</v>
      </c>
      <c r="AZ1825" s="25" t="s">
        <v>986</v>
      </c>
      <c r="BA1825" s="25"/>
      <c r="BH1825" s="25" t="s">
        <v>1633</v>
      </c>
      <c r="BJ1825" s="25" t="s">
        <v>1634</v>
      </c>
      <c r="BK1825" s="25" t="s">
        <v>133</v>
      </c>
      <c r="BL1825" s="42">
        <v>86314</v>
      </c>
      <c r="BM1825" s="25" t="s">
        <v>84</v>
      </c>
      <c r="BR1825" s="25">
        <v>3.6</v>
      </c>
      <c r="BS1825" s="25" t="s">
        <v>728</v>
      </c>
    </row>
    <row r="1826" spans="2:71">
      <c r="B1826" s="46" t="s">
        <v>1631</v>
      </c>
      <c r="C1826" s="25" t="s">
        <v>96</v>
      </c>
      <c r="D1826">
        <v>35</v>
      </c>
      <c r="E1826" s="41">
        <v>44375</v>
      </c>
      <c r="F1826" s="41">
        <v>44294</v>
      </c>
      <c r="G1826" s="41">
        <v>44659</v>
      </c>
      <c r="H1826" s="25" t="s">
        <v>1632</v>
      </c>
      <c r="J1826" s="25" t="s">
        <v>1633</v>
      </c>
      <c r="L1826" s="25" t="s">
        <v>1634</v>
      </c>
      <c r="M1826" s="25" t="s">
        <v>133</v>
      </c>
      <c r="N1826" s="42">
        <v>86314</v>
      </c>
      <c r="R1826">
        <v>1000000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15000</v>
      </c>
      <c r="AA1826">
        <v>30000</v>
      </c>
      <c r="AB1826">
        <v>0</v>
      </c>
      <c r="AC1826">
        <v>0</v>
      </c>
      <c r="AD1826">
        <v>15000</v>
      </c>
      <c r="AE1826">
        <v>30000</v>
      </c>
      <c r="AF1826">
        <v>0</v>
      </c>
      <c r="AH1826">
        <v>2018</v>
      </c>
      <c r="AI1826" s="25" t="s">
        <v>94</v>
      </c>
      <c r="AJ1826" t="s">
        <v>1838</v>
      </c>
      <c r="AK1826" s="11">
        <v>2473.7399999999998</v>
      </c>
      <c r="AL1826" s="11">
        <v>0</v>
      </c>
      <c r="AM1826" s="11">
        <v>8.06</v>
      </c>
      <c r="AN1826" s="11">
        <v>8.06</v>
      </c>
      <c r="AO1826" s="11">
        <v>0</v>
      </c>
      <c r="AP1826" s="11">
        <v>2489.86</v>
      </c>
      <c r="AQ1826" s="10">
        <v>15</v>
      </c>
      <c r="AR1826" s="11">
        <f t="shared" si="422"/>
        <v>373.47899999999998</v>
      </c>
      <c r="AS1826" s="13">
        <v>44408</v>
      </c>
      <c r="AT1826" s="10">
        <f t="shared" si="423"/>
        <v>33</v>
      </c>
      <c r="AU1826" s="15"/>
      <c r="AV1826" s="11">
        <f t="shared" si="421"/>
        <v>225.11</v>
      </c>
      <c r="AW1826" s="25" t="s">
        <v>985</v>
      </c>
      <c r="AY1826" s="16">
        <v>44408</v>
      </c>
      <c r="AZ1826" s="25" t="s">
        <v>986</v>
      </c>
      <c r="BA1826" s="25"/>
      <c r="BH1826" s="25" t="s">
        <v>1633</v>
      </c>
      <c r="BJ1826" s="25" t="s">
        <v>1634</v>
      </c>
      <c r="BK1826" s="25" t="s">
        <v>133</v>
      </c>
      <c r="BL1826" s="42">
        <v>86314</v>
      </c>
      <c r="BM1826" s="25" t="s">
        <v>84</v>
      </c>
      <c r="BR1826" s="25">
        <v>3.6</v>
      </c>
      <c r="BS1826" s="25" t="s">
        <v>728</v>
      </c>
    </row>
    <row r="1827" spans="2:71">
      <c r="B1827" s="46" t="s">
        <v>1631</v>
      </c>
      <c r="C1827" s="25" t="s">
        <v>96</v>
      </c>
      <c r="D1827">
        <v>35</v>
      </c>
      <c r="E1827" s="41">
        <v>44375</v>
      </c>
      <c r="F1827" s="41">
        <v>44294</v>
      </c>
      <c r="G1827" s="41">
        <v>44659</v>
      </c>
      <c r="H1827" s="25" t="s">
        <v>1632</v>
      </c>
      <c r="J1827" s="25" t="s">
        <v>1633</v>
      </c>
      <c r="L1827" s="25" t="s">
        <v>1634</v>
      </c>
      <c r="M1827" s="25" t="s">
        <v>133</v>
      </c>
      <c r="N1827" s="42">
        <v>86314</v>
      </c>
      <c r="R1827">
        <v>1000000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15000</v>
      </c>
      <c r="AA1827">
        <v>30000</v>
      </c>
      <c r="AB1827">
        <v>0</v>
      </c>
      <c r="AC1827">
        <v>0</v>
      </c>
      <c r="AD1827">
        <v>15000</v>
      </c>
      <c r="AE1827">
        <v>30000</v>
      </c>
      <c r="AF1827">
        <v>0</v>
      </c>
      <c r="AH1827">
        <v>2014</v>
      </c>
      <c r="AI1827" s="25" t="s">
        <v>94</v>
      </c>
      <c r="AJ1827" t="s">
        <v>1842</v>
      </c>
      <c r="AK1827" s="11">
        <v>2473.7399999999998</v>
      </c>
      <c r="AL1827" s="11">
        <v>0</v>
      </c>
      <c r="AM1827" s="11">
        <v>8.06</v>
      </c>
      <c r="AN1827" s="11">
        <v>8.06</v>
      </c>
      <c r="AO1827" s="11">
        <v>0</v>
      </c>
      <c r="AP1827" s="11">
        <v>2489.86</v>
      </c>
      <c r="AQ1827" s="10">
        <v>15</v>
      </c>
      <c r="AR1827" s="11">
        <f t="shared" si="422"/>
        <v>373.47899999999998</v>
      </c>
      <c r="AS1827" s="13">
        <v>44408</v>
      </c>
      <c r="AT1827" s="10">
        <f t="shared" si="423"/>
        <v>33</v>
      </c>
      <c r="AU1827" s="15"/>
      <c r="AV1827" s="11">
        <f t="shared" si="421"/>
        <v>225.11</v>
      </c>
      <c r="AW1827" s="25" t="s">
        <v>985</v>
      </c>
      <c r="AY1827" s="16">
        <v>44408</v>
      </c>
      <c r="AZ1827" s="25" t="s">
        <v>986</v>
      </c>
      <c r="BA1827" s="25"/>
      <c r="BH1827" s="25" t="s">
        <v>1633</v>
      </c>
      <c r="BJ1827" s="25" t="s">
        <v>1634</v>
      </c>
      <c r="BK1827" s="25" t="s">
        <v>133</v>
      </c>
      <c r="BL1827" s="42">
        <v>86314</v>
      </c>
      <c r="BM1827" s="25" t="s">
        <v>84</v>
      </c>
      <c r="BR1827" s="25">
        <v>3.6</v>
      </c>
      <c r="BS1827" s="25" t="s">
        <v>728</v>
      </c>
    </row>
    <row r="1828" spans="2:71">
      <c r="B1828" s="46" t="s">
        <v>1631</v>
      </c>
      <c r="C1828" s="25" t="s">
        <v>96</v>
      </c>
      <c r="D1828">
        <v>35</v>
      </c>
      <c r="E1828" s="41">
        <v>44375</v>
      </c>
      <c r="F1828" s="41">
        <v>44294</v>
      </c>
      <c r="G1828" s="41">
        <v>44659</v>
      </c>
      <c r="H1828" s="25" t="s">
        <v>1632</v>
      </c>
      <c r="J1828" s="25" t="s">
        <v>1633</v>
      </c>
      <c r="L1828" s="25" t="s">
        <v>1634</v>
      </c>
      <c r="M1828" s="25" t="s">
        <v>133</v>
      </c>
      <c r="N1828" s="42">
        <v>86314</v>
      </c>
      <c r="R1828">
        <v>1000000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15000</v>
      </c>
      <c r="AA1828">
        <v>30000</v>
      </c>
      <c r="AB1828">
        <v>0</v>
      </c>
      <c r="AC1828">
        <v>0</v>
      </c>
      <c r="AD1828">
        <v>15000</v>
      </c>
      <c r="AE1828">
        <v>30000</v>
      </c>
      <c r="AF1828">
        <v>0</v>
      </c>
      <c r="AH1828">
        <v>2018</v>
      </c>
      <c r="AI1828" s="25" t="s">
        <v>94</v>
      </c>
      <c r="AJ1828" t="s">
        <v>1840</v>
      </c>
      <c r="AK1828" s="11">
        <v>2473.7399999999998</v>
      </c>
      <c r="AL1828" s="11">
        <v>0</v>
      </c>
      <c r="AM1828" s="11">
        <v>8.06</v>
      </c>
      <c r="AN1828" s="11">
        <v>8.06</v>
      </c>
      <c r="AO1828" s="11">
        <v>0</v>
      </c>
      <c r="AP1828" s="11">
        <v>2489.86</v>
      </c>
      <c r="AQ1828" s="10">
        <v>15</v>
      </c>
      <c r="AR1828" s="11">
        <f t="shared" si="422"/>
        <v>373.47899999999998</v>
      </c>
      <c r="AS1828" s="13">
        <v>44408</v>
      </c>
      <c r="AT1828" s="10">
        <f t="shared" si="423"/>
        <v>33</v>
      </c>
      <c r="AU1828" s="15"/>
      <c r="AV1828" s="11">
        <f t="shared" si="421"/>
        <v>225.11</v>
      </c>
      <c r="AW1828" s="25" t="s">
        <v>985</v>
      </c>
      <c r="AY1828" s="16">
        <v>44408</v>
      </c>
      <c r="AZ1828" s="25" t="s">
        <v>986</v>
      </c>
      <c r="BA1828" s="25"/>
      <c r="BH1828" s="25" t="s">
        <v>1633</v>
      </c>
      <c r="BJ1828" s="25" t="s">
        <v>1634</v>
      </c>
      <c r="BK1828" s="25" t="s">
        <v>133</v>
      </c>
      <c r="BL1828" s="42">
        <v>86314</v>
      </c>
      <c r="BM1828" s="25" t="s">
        <v>84</v>
      </c>
      <c r="BR1828" s="25">
        <v>3.6</v>
      </c>
      <c r="BS1828" s="25" t="s">
        <v>728</v>
      </c>
    </row>
    <row r="1829" spans="2:71">
      <c r="B1829" s="46" t="s">
        <v>1631</v>
      </c>
      <c r="C1829" s="25" t="s">
        <v>96</v>
      </c>
      <c r="D1829">
        <v>36</v>
      </c>
      <c r="E1829" s="41">
        <v>44375</v>
      </c>
      <c r="F1829" s="41">
        <v>44294</v>
      </c>
      <c r="G1829" s="41">
        <v>44659</v>
      </c>
      <c r="H1829" s="25" t="s">
        <v>1632</v>
      </c>
      <c r="J1829" s="25" t="s">
        <v>1633</v>
      </c>
      <c r="L1829" s="25" t="s">
        <v>1634</v>
      </c>
      <c r="M1829" s="25" t="s">
        <v>133</v>
      </c>
      <c r="N1829" s="42">
        <v>86314</v>
      </c>
      <c r="R1829">
        <v>1000000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15000</v>
      </c>
      <c r="AA1829">
        <v>30000</v>
      </c>
      <c r="AB1829">
        <v>0</v>
      </c>
      <c r="AC1829">
        <v>0</v>
      </c>
      <c r="AD1829">
        <v>15000</v>
      </c>
      <c r="AE1829">
        <v>30000</v>
      </c>
      <c r="AF1829">
        <v>0</v>
      </c>
      <c r="AH1829">
        <v>2019</v>
      </c>
      <c r="AI1829" s="25" t="s">
        <v>94</v>
      </c>
      <c r="AJ1829" t="s">
        <v>1637</v>
      </c>
      <c r="AK1829" s="11">
        <v>-2473.7399999999998</v>
      </c>
      <c r="AL1829" s="11">
        <v>0</v>
      </c>
      <c r="AM1829" s="11">
        <v>-8.06</v>
      </c>
      <c r="AN1829" s="11">
        <v>-8.06</v>
      </c>
      <c r="AO1829" s="11">
        <v>0</v>
      </c>
      <c r="AP1829" s="11">
        <v>-2489.86</v>
      </c>
      <c r="AQ1829" s="10">
        <v>15</v>
      </c>
      <c r="AR1829" s="11">
        <f t="shared" si="422"/>
        <v>-373.47899999999998</v>
      </c>
      <c r="AS1829" s="13">
        <v>44408</v>
      </c>
      <c r="AT1829" s="10">
        <f t="shared" si="423"/>
        <v>33</v>
      </c>
      <c r="AU1829" s="15"/>
      <c r="AV1829" s="11">
        <f t="shared" si="421"/>
        <v>-225.11</v>
      </c>
      <c r="AW1829" s="25" t="s">
        <v>985</v>
      </c>
      <c r="AY1829" s="16">
        <v>44408</v>
      </c>
      <c r="AZ1829" s="25" t="s">
        <v>986</v>
      </c>
      <c r="BA1829" s="25"/>
      <c r="BH1829" s="25" t="s">
        <v>1633</v>
      </c>
      <c r="BJ1829" s="25" t="s">
        <v>1634</v>
      </c>
      <c r="BK1829" s="25" t="s">
        <v>133</v>
      </c>
      <c r="BL1829" s="42">
        <v>86314</v>
      </c>
      <c r="BM1829" s="25" t="s">
        <v>84</v>
      </c>
      <c r="BR1829" s="25">
        <v>3.6</v>
      </c>
      <c r="BS1829" s="25" t="s">
        <v>728</v>
      </c>
    </row>
    <row r="1830" spans="2:71">
      <c r="B1830" s="46" t="s">
        <v>1663</v>
      </c>
      <c r="C1830" s="25" t="s">
        <v>73</v>
      </c>
      <c r="E1830" s="41">
        <v>44296</v>
      </c>
      <c r="F1830" s="41">
        <v>44296</v>
      </c>
      <c r="G1830" s="41">
        <v>44661</v>
      </c>
      <c r="H1830" s="25" t="s">
        <v>1664</v>
      </c>
      <c r="J1830" s="25" t="s">
        <v>1665</v>
      </c>
      <c r="L1830" s="25" t="s">
        <v>1666</v>
      </c>
      <c r="M1830" s="25" t="s">
        <v>923</v>
      </c>
      <c r="N1830" s="42">
        <v>0.70830000000000004</v>
      </c>
      <c r="R1830">
        <v>3000000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15000</v>
      </c>
      <c r="AA1830">
        <v>30000</v>
      </c>
      <c r="AB1830">
        <v>5000</v>
      </c>
      <c r="AC1830">
        <v>0</v>
      </c>
      <c r="AD1830">
        <v>15000</v>
      </c>
      <c r="AE1830">
        <v>30000</v>
      </c>
      <c r="AF1830">
        <v>5000</v>
      </c>
      <c r="AH1830">
        <v>2015</v>
      </c>
      <c r="AI1830" s="25" t="s">
        <v>90</v>
      </c>
      <c r="AJ1830" t="s">
        <v>1667</v>
      </c>
      <c r="AK1830" s="11">
        <v>7200</v>
      </c>
      <c r="AL1830" s="11">
        <v>0</v>
      </c>
      <c r="AM1830" s="11">
        <v>11</v>
      </c>
      <c r="AN1830" s="11">
        <v>11</v>
      </c>
      <c r="AO1830" s="11">
        <v>0</v>
      </c>
      <c r="AP1830" s="11">
        <v>7222</v>
      </c>
      <c r="AQ1830" s="10">
        <v>15</v>
      </c>
      <c r="AR1830" s="11">
        <f t="shared" ref="AR1830" si="424">AP1830*AQ1830%</f>
        <v>1083.3</v>
      </c>
      <c r="AS1830" s="13">
        <v>44408</v>
      </c>
      <c r="AT1830" s="10">
        <f t="shared" ref="AT1830" si="425">AS1830-E1830</f>
        <v>112</v>
      </c>
      <c r="AU1830" s="15"/>
      <c r="AV1830" s="11">
        <f t="shared" si="421"/>
        <v>2216.0700000000002</v>
      </c>
      <c r="AW1830" s="25" t="s">
        <v>985</v>
      </c>
      <c r="AY1830" s="16">
        <v>44408</v>
      </c>
      <c r="AZ1830" s="25" t="s">
        <v>986</v>
      </c>
      <c r="BA1830" s="25"/>
      <c r="BH1830" s="25" t="s">
        <v>1665</v>
      </c>
      <c r="BJ1830" s="25" t="s">
        <v>1666</v>
      </c>
      <c r="BK1830" s="25" t="s">
        <v>923</v>
      </c>
      <c r="BL1830" s="42">
        <v>0.70830000000000004</v>
      </c>
      <c r="BM1830" s="25" t="s">
        <v>84</v>
      </c>
      <c r="BR1830" s="25">
        <v>5</v>
      </c>
      <c r="BS1830" s="25" t="s">
        <v>728</v>
      </c>
    </row>
    <row r="1831" spans="2:71">
      <c r="B1831" s="46" t="s">
        <v>1668</v>
      </c>
      <c r="C1831" s="25" t="s">
        <v>73</v>
      </c>
      <c r="E1831" s="41">
        <v>44299</v>
      </c>
      <c r="F1831" s="41">
        <v>44299</v>
      </c>
      <c r="G1831" s="41">
        <v>44664</v>
      </c>
      <c r="H1831" s="25" t="s">
        <v>1669</v>
      </c>
      <c r="J1831" s="25" t="s">
        <v>1670</v>
      </c>
      <c r="L1831" s="25" t="s">
        <v>1671</v>
      </c>
      <c r="M1831" s="25" t="s">
        <v>923</v>
      </c>
      <c r="N1831" s="42">
        <v>0.80310000000000004</v>
      </c>
      <c r="R1831">
        <v>1000000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15000</v>
      </c>
      <c r="AA1831">
        <v>30000</v>
      </c>
      <c r="AB1831">
        <v>5000</v>
      </c>
      <c r="AC1831">
        <v>0</v>
      </c>
      <c r="AD1831">
        <v>15000</v>
      </c>
      <c r="AE1831">
        <v>30000</v>
      </c>
      <c r="AF1831">
        <v>5000</v>
      </c>
      <c r="AH1831">
        <v>2012</v>
      </c>
      <c r="AI1831" s="25" t="s">
        <v>110</v>
      </c>
      <c r="AJ1831" t="s">
        <v>1672</v>
      </c>
      <c r="AK1831" s="11">
        <v>9728</v>
      </c>
      <c r="AL1831" s="11">
        <v>0</v>
      </c>
      <c r="AM1831" s="11">
        <v>11</v>
      </c>
      <c r="AN1831" s="11">
        <v>11</v>
      </c>
      <c r="AO1831" s="11">
        <v>0</v>
      </c>
      <c r="AP1831" s="11">
        <v>9750</v>
      </c>
      <c r="AQ1831" s="10">
        <v>15</v>
      </c>
      <c r="AR1831" s="11">
        <f t="shared" ref="AR1831" si="426">AP1831*AQ1831%</f>
        <v>1462.5</v>
      </c>
      <c r="AS1831" s="13">
        <v>44408</v>
      </c>
      <c r="AT1831" s="10">
        <f t="shared" ref="AT1831" si="427">AS1831-E1831</f>
        <v>109</v>
      </c>
      <c r="AU1831" s="15"/>
      <c r="AV1831" s="11">
        <f t="shared" si="421"/>
        <v>2911.64</v>
      </c>
      <c r="AW1831" s="25" t="s">
        <v>985</v>
      </c>
      <c r="AY1831" s="16">
        <v>44408</v>
      </c>
      <c r="AZ1831" s="25" t="s">
        <v>986</v>
      </c>
      <c r="BA1831" s="25"/>
      <c r="BH1831" s="25" t="s">
        <v>1670</v>
      </c>
      <c r="BJ1831" s="25" t="s">
        <v>1671</v>
      </c>
      <c r="BK1831" s="25" t="s">
        <v>923</v>
      </c>
      <c r="BL1831" s="42">
        <v>0.80310000000000004</v>
      </c>
      <c r="BM1831" s="25" t="s">
        <v>84</v>
      </c>
      <c r="BR1831" s="25">
        <v>5</v>
      </c>
      <c r="BS1831" s="25" t="s">
        <v>728</v>
      </c>
    </row>
    <row r="1832" spans="2:71">
      <c r="B1832" s="46" t="s">
        <v>1668</v>
      </c>
      <c r="C1832" s="25" t="s">
        <v>73</v>
      </c>
      <c r="E1832" s="41">
        <v>44299</v>
      </c>
      <c r="F1832" s="41">
        <v>44299</v>
      </c>
      <c r="G1832" s="41">
        <v>44664</v>
      </c>
      <c r="H1832" s="25" t="s">
        <v>1669</v>
      </c>
      <c r="J1832" s="25" t="s">
        <v>1670</v>
      </c>
      <c r="L1832" s="25" t="s">
        <v>1671</v>
      </c>
      <c r="M1832" s="25" t="s">
        <v>923</v>
      </c>
      <c r="N1832" s="42">
        <v>0.80310000000000004</v>
      </c>
      <c r="R1832">
        <v>1000000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15000</v>
      </c>
      <c r="AA1832">
        <v>30000</v>
      </c>
      <c r="AB1832">
        <v>5000</v>
      </c>
      <c r="AC1832">
        <v>0</v>
      </c>
      <c r="AD1832">
        <v>15000</v>
      </c>
      <c r="AE1832">
        <v>30000</v>
      </c>
      <c r="AF1832">
        <v>5000</v>
      </c>
      <c r="AH1832">
        <v>2011</v>
      </c>
      <c r="AI1832" s="25" t="s">
        <v>110</v>
      </c>
      <c r="AJ1832" t="s">
        <v>1673</v>
      </c>
      <c r="AK1832" s="11">
        <v>9728</v>
      </c>
      <c r="AL1832" s="11">
        <v>0</v>
      </c>
      <c r="AM1832" s="11">
        <v>11</v>
      </c>
      <c r="AN1832" s="11">
        <v>11</v>
      </c>
      <c r="AO1832" s="11">
        <v>0</v>
      </c>
      <c r="AP1832" s="11">
        <v>9750</v>
      </c>
      <c r="AQ1832" s="10">
        <v>15</v>
      </c>
      <c r="AR1832" s="11">
        <f t="shared" ref="AR1832:AR1834" si="428">AP1832*AQ1832%</f>
        <v>1462.5</v>
      </c>
      <c r="AS1832" s="13">
        <v>44408</v>
      </c>
      <c r="AT1832" s="10">
        <f t="shared" ref="AT1832:AT1834" si="429">AS1832-E1832</f>
        <v>109</v>
      </c>
      <c r="AU1832" s="15"/>
      <c r="AV1832" s="11">
        <f t="shared" si="421"/>
        <v>2911.64</v>
      </c>
      <c r="AW1832" s="25" t="s">
        <v>985</v>
      </c>
      <c r="AY1832" s="16">
        <v>44408</v>
      </c>
      <c r="AZ1832" s="25" t="s">
        <v>986</v>
      </c>
      <c r="BA1832" s="25"/>
      <c r="BH1832" s="25" t="s">
        <v>1670</v>
      </c>
      <c r="BJ1832" s="25" t="s">
        <v>1671</v>
      </c>
      <c r="BK1832" s="25" t="s">
        <v>923</v>
      </c>
      <c r="BL1832" s="42">
        <v>0.80310000000000004</v>
      </c>
      <c r="BM1832" s="25" t="s">
        <v>84</v>
      </c>
      <c r="BR1832" s="25">
        <v>5</v>
      </c>
      <c r="BS1832" s="25" t="s">
        <v>728</v>
      </c>
    </row>
    <row r="1833" spans="2:71">
      <c r="B1833" s="46" t="s">
        <v>1668</v>
      </c>
      <c r="C1833" s="25" t="s">
        <v>73</v>
      </c>
      <c r="E1833" s="41">
        <v>44299</v>
      </c>
      <c r="F1833" s="41">
        <v>44299</v>
      </c>
      <c r="G1833" s="41">
        <v>44664</v>
      </c>
      <c r="H1833" s="25" t="s">
        <v>1669</v>
      </c>
      <c r="J1833" s="25" t="s">
        <v>1670</v>
      </c>
      <c r="L1833" s="25" t="s">
        <v>1671</v>
      </c>
      <c r="M1833" s="25" t="s">
        <v>923</v>
      </c>
      <c r="N1833" s="42">
        <v>0.80310000000000004</v>
      </c>
      <c r="R1833">
        <v>1000000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15000</v>
      </c>
      <c r="AA1833">
        <v>30000</v>
      </c>
      <c r="AB1833">
        <v>5000</v>
      </c>
      <c r="AC1833">
        <v>0</v>
      </c>
      <c r="AD1833">
        <v>15000</v>
      </c>
      <c r="AE1833">
        <v>30000</v>
      </c>
      <c r="AF1833">
        <v>5000</v>
      </c>
      <c r="AH1833">
        <v>2014</v>
      </c>
      <c r="AI1833" s="25" t="s">
        <v>110</v>
      </c>
      <c r="AJ1833" t="s">
        <v>1674</v>
      </c>
      <c r="AK1833" s="11">
        <v>9728</v>
      </c>
      <c r="AL1833" s="11">
        <v>0</v>
      </c>
      <c r="AM1833" s="11">
        <v>11</v>
      </c>
      <c r="AN1833" s="11">
        <v>11</v>
      </c>
      <c r="AO1833" s="11">
        <v>0</v>
      </c>
      <c r="AP1833" s="11">
        <v>9750</v>
      </c>
      <c r="AQ1833" s="10">
        <v>15</v>
      </c>
      <c r="AR1833" s="11">
        <f t="shared" si="428"/>
        <v>1462.5</v>
      </c>
      <c r="AS1833" s="13">
        <v>44408</v>
      </c>
      <c r="AT1833" s="10">
        <f t="shared" si="429"/>
        <v>109</v>
      </c>
      <c r="AU1833" s="15"/>
      <c r="AV1833" s="11">
        <f t="shared" si="421"/>
        <v>2911.64</v>
      </c>
      <c r="AW1833" s="25" t="s">
        <v>985</v>
      </c>
      <c r="AY1833" s="16">
        <v>44408</v>
      </c>
      <c r="AZ1833" s="25" t="s">
        <v>986</v>
      </c>
      <c r="BA1833" s="25"/>
      <c r="BH1833" s="25" t="s">
        <v>1670</v>
      </c>
      <c r="BJ1833" s="25" t="s">
        <v>1671</v>
      </c>
      <c r="BK1833" s="25" t="s">
        <v>923</v>
      </c>
      <c r="BL1833" s="42">
        <v>0.80310000000000004</v>
      </c>
      <c r="BM1833" s="25" t="s">
        <v>84</v>
      </c>
      <c r="BR1833" s="25">
        <v>5</v>
      </c>
      <c r="BS1833" s="25" t="s">
        <v>728</v>
      </c>
    </row>
    <row r="1834" spans="2:71">
      <c r="B1834" s="46" t="s">
        <v>1668</v>
      </c>
      <c r="C1834" s="25" t="s">
        <v>73</v>
      </c>
      <c r="E1834" s="41">
        <v>44299</v>
      </c>
      <c r="F1834" s="41">
        <v>44299</v>
      </c>
      <c r="G1834" s="41">
        <v>44664</v>
      </c>
      <c r="H1834" s="25" t="s">
        <v>1669</v>
      </c>
      <c r="J1834" s="25" t="s">
        <v>1670</v>
      </c>
      <c r="L1834" s="25" t="s">
        <v>1671</v>
      </c>
      <c r="M1834" s="25" t="s">
        <v>923</v>
      </c>
      <c r="N1834" s="42">
        <v>0.80310000000000004</v>
      </c>
      <c r="R1834">
        <v>1000000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15000</v>
      </c>
      <c r="AA1834">
        <v>30000</v>
      </c>
      <c r="AB1834">
        <v>5000</v>
      </c>
      <c r="AC1834">
        <v>0</v>
      </c>
      <c r="AD1834">
        <v>15000</v>
      </c>
      <c r="AE1834">
        <v>30000</v>
      </c>
      <c r="AF1834">
        <v>5000</v>
      </c>
      <c r="AH1834">
        <v>2009</v>
      </c>
      <c r="AI1834" s="25" t="s">
        <v>110</v>
      </c>
      <c r="AJ1834" t="s">
        <v>1675</v>
      </c>
      <c r="AK1834" s="11">
        <v>9728</v>
      </c>
      <c r="AL1834" s="11">
        <v>0</v>
      </c>
      <c r="AM1834" s="11">
        <v>11</v>
      </c>
      <c r="AN1834" s="11">
        <v>11</v>
      </c>
      <c r="AO1834" s="11">
        <v>0</v>
      </c>
      <c r="AP1834" s="11">
        <v>9750</v>
      </c>
      <c r="AQ1834" s="10">
        <v>15</v>
      </c>
      <c r="AR1834" s="11">
        <f t="shared" si="428"/>
        <v>1462.5</v>
      </c>
      <c r="AS1834" s="13">
        <v>44408</v>
      </c>
      <c r="AT1834" s="10">
        <f t="shared" si="429"/>
        <v>109</v>
      </c>
      <c r="AU1834" s="15"/>
      <c r="AV1834" s="11">
        <f t="shared" si="421"/>
        <v>2911.64</v>
      </c>
      <c r="AW1834" s="25" t="s">
        <v>985</v>
      </c>
      <c r="AY1834" s="16">
        <v>44408</v>
      </c>
      <c r="AZ1834" s="25" t="s">
        <v>986</v>
      </c>
      <c r="BA1834" s="25"/>
      <c r="BH1834" s="25" t="s">
        <v>1670</v>
      </c>
      <c r="BJ1834" s="25" t="s">
        <v>1671</v>
      </c>
      <c r="BK1834" s="25" t="s">
        <v>923</v>
      </c>
      <c r="BL1834" s="42">
        <v>0.80310000000000004</v>
      </c>
      <c r="BM1834" s="25" t="s">
        <v>84</v>
      </c>
      <c r="BR1834" s="25">
        <v>5</v>
      </c>
      <c r="BS1834" s="25" t="s">
        <v>728</v>
      </c>
    </row>
    <row r="1835" spans="2:71">
      <c r="B1835" s="46" t="s">
        <v>1668</v>
      </c>
      <c r="C1835" s="25" t="s">
        <v>96</v>
      </c>
      <c r="D1835">
        <v>1</v>
      </c>
      <c r="E1835" s="41">
        <v>44356</v>
      </c>
      <c r="F1835" s="41">
        <v>44299</v>
      </c>
      <c r="G1835" s="41">
        <v>44664</v>
      </c>
      <c r="H1835" s="25" t="s">
        <v>1669</v>
      </c>
      <c r="J1835" s="25" t="s">
        <v>1670</v>
      </c>
      <c r="L1835" s="25" t="s">
        <v>1671</v>
      </c>
      <c r="M1835" s="25" t="s">
        <v>923</v>
      </c>
      <c r="N1835" s="42">
        <v>0.80310000000000004</v>
      </c>
      <c r="R1835">
        <v>1000000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15000</v>
      </c>
      <c r="AA1835">
        <v>30000</v>
      </c>
      <c r="AB1835">
        <v>5000</v>
      </c>
      <c r="AC1835">
        <v>0</v>
      </c>
      <c r="AD1835">
        <v>15000</v>
      </c>
      <c r="AE1835">
        <v>30000</v>
      </c>
      <c r="AF1835">
        <v>5000</v>
      </c>
      <c r="AH1835">
        <v>2009</v>
      </c>
      <c r="AI1835" s="25" t="s">
        <v>110</v>
      </c>
      <c r="AJ1835" t="s">
        <v>1675</v>
      </c>
      <c r="AK1835" s="11">
        <v>-8208.84</v>
      </c>
      <c r="AL1835" s="11">
        <v>0</v>
      </c>
      <c r="AM1835" s="11">
        <v>-9.2799999999999994</v>
      </c>
      <c r="AN1835" s="11">
        <v>-9.2799999999999994</v>
      </c>
      <c r="AO1835" s="11">
        <v>0</v>
      </c>
      <c r="AP1835" s="11">
        <v>-8227.4</v>
      </c>
      <c r="AQ1835" s="10">
        <v>15</v>
      </c>
      <c r="AR1835" s="11">
        <f t="shared" ref="AR1835:AR1837" si="430">AP1835*AQ1835%</f>
        <v>-1234.1099999999999</v>
      </c>
      <c r="AS1835" s="13">
        <v>44408</v>
      </c>
      <c r="AT1835" s="10">
        <f t="shared" ref="AT1835:AT1837" si="431">AS1835-E1835</f>
        <v>52</v>
      </c>
      <c r="AU1835" s="15"/>
      <c r="AV1835" s="11">
        <f t="shared" si="421"/>
        <v>-1172.1199999999999</v>
      </c>
      <c r="AW1835" s="25" t="s">
        <v>985</v>
      </c>
      <c r="AY1835" s="16">
        <v>44408</v>
      </c>
      <c r="AZ1835" s="25" t="s">
        <v>986</v>
      </c>
      <c r="BA1835" s="25"/>
      <c r="BH1835" s="25" t="s">
        <v>1670</v>
      </c>
      <c r="BJ1835" s="25" t="s">
        <v>1671</v>
      </c>
      <c r="BK1835" s="25" t="s">
        <v>923</v>
      </c>
      <c r="BL1835" s="42">
        <v>0.80310000000000004</v>
      </c>
      <c r="BM1835" s="25" t="s">
        <v>84</v>
      </c>
      <c r="BR1835" s="25">
        <v>5</v>
      </c>
      <c r="BS1835" s="25" t="s">
        <v>728</v>
      </c>
    </row>
    <row r="1836" spans="2:71">
      <c r="B1836" s="46" t="s">
        <v>1668</v>
      </c>
      <c r="C1836" s="25" t="s">
        <v>96</v>
      </c>
      <c r="D1836">
        <v>1</v>
      </c>
      <c r="E1836" s="41">
        <v>44356</v>
      </c>
      <c r="F1836" s="41">
        <v>44299</v>
      </c>
      <c r="G1836" s="41">
        <v>44664</v>
      </c>
      <c r="H1836" s="25" t="s">
        <v>1669</v>
      </c>
      <c r="J1836" s="25" t="s">
        <v>1670</v>
      </c>
      <c r="L1836" s="25" t="s">
        <v>1671</v>
      </c>
      <c r="M1836" s="25" t="s">
        <v>923</v>
      </c>
      <c r="N1836" s="42">
        <v>0.80310000000000004</v>
      </c>
      <c r="R1836">
        <v>1000000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15000</v>
      </c>
      <c r="AA1836">
        <v>30000</v>
      </c>
      <c r="AB1836">
        <v>5000</v>
      </c>
      <c r="AC1836">
        <v>0</v>
      </c>
      <c r="AD1836">
        <v>15000</v>
      </c>
      <c r="AE1836">
        <v>30000</v>
      </c>
      <c r="AF1836">
        <v>5000</v>
      </c>
      <c r="AH1836">
        <v>2011</v>
      </c>
      <c r="AI1836" s="25" t="s">
        <v>110</v>
      </c>
      <c r="AJ1836" t="s">
        <v>1673</v>
      </c>
      <c r="AK1836" s="11">
        <v>-8208.84</v>
      </c>
      <c r="AL1836" s="11">
        <v>0</v>
      </c>
      <c r="AM1836" s="11">
        <v>-9.2799999999999994</v>
      </c>
      <c r="AN1836" s="11">
        <v>-9.2799999999999994</v>
      </c>
      <c r="AO1836" s="11">
        <v>0</v>
      </c>
      <c r="AP1836" s="11">
        <v>-8227.4</v>
      </c>
      <c r="AQ1836" s="10">
        <v>15</v>
      </c>
      <c r="AR1836" s="11">
        <f t="shared" si="430"/>
        <v>-1234.1099999999999</v>
      </c>
      <c r="AS1836" s="13">
        <v>44408</v>
      </c>
      <c r="AT1836" s="10">
        <f t="shared" si="431"/>
        <v>52</v>
      </c>
      <c r="AU1836" s="15"/>
      <c r="AV1836" s="11">
        <f t="shared" si="421"/>
        <v>-1172.1199999999999</v>
      </c>
      <c r="AW1836" s="25" t="s">
        <v>985</v>
      </c>
      <c r="AY1836" s="16">
        <v>44408</v>
      </c>
      <c r="AZ1836" s="25" t="s">
        <v>986</v>
      </c>
      <c r="BA1836" s="25"/>
      <c r="BH1836" s="25" t="s">
        <v>1670</v>
      </c>
      <c r="BJ1836" s="25" t="s">
        <v>1671</v>
      </c>
      <c r="BK1836" s="25" t="s">
        <v>923</v>
      </c>
      <c r="BL1836" s="42">
        <v>0.80310000000000004</v>
      </c>
      <c r="BM1836" s="25" t="s">
        <v>84</v>
      </c>
      <c r="BR1836" s="25">
        <v>5</v>
      </c>
      <c r="BS1836" s="25" t="s">
        <v>728</v>
      </c>
    </row>
    <row r="1837" spans="2:71">
      <c r="B1837" s="46" t="s">
        <v>1668</v>
      </c>
      <c r="C1837" s="25" t="s">
        <v>96</v>
      </c>
      <c r="D1837">
        <v>1</v>
      </c>
      <c r="E1837" s="41">
        <v>44356</v>
      </c>
      <c r="F1837" s="41">
        <v>44299</v>
      </c>
      <c r="G1837" s="41">
        <v>44664</v>
      </c>
      <c r="H1837" s="25" t="s">
        <v>1669</v>
      </c>
      <c r="J1837" s="25" t="s">
        <v>1670</v>
      </c>
      <c r="L1837" s="25" t="s">
        <v>1671</v>
      </c>
      <c r="M1837" s="25" t="s">
        <v>923</v>
      </c>
      <c r="N1837" s="42">
        <v>0.80310000000000004</v>
      </c>
      <c r="R1837">
        <v>1000000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15000</v>
      </c>
      <c r="AA1837">
        <v>30000</v>
      </c>
      <c r="AB1837">
        <v>5000</v>
      </c>
      <c r="AC1837">
        <v>0</v>
      </c>
      <c r="AD1837">
        <v>15000</v>
      </c>
      <c r="AE1837">
        <v>30000</v>
      </c>
      <c r="AF1837">
        <v>5000</v>
      </c>
      <c r="AH1837">
        <v>2012</v>
      </c>
      <c r="AI1837" s="25" t="s">
        <v>110</v>
      </c>
      <c r="AJ1837" t="s">
        <v>1672</v>
      </c>
      <c r="AK1837" s="11">
        <v>-8208.84</v>
      </c>
      <c r="AL1837" s="11">
        <v>0</v>
      </c>
      <c r="AM1837" s="11">
        <v>-9.2799999999999994</v>
      </c>
      <c r="AN1837" s="11">
        <v>-9.2799999999999994</v>
      </c>
      <c r="AO1837" s="11">
        <v>0</v>
      </c>
      <c r="AP1837" s="11">
        <v>-8227.4</v>
      </c>
      <c r="AQ1837" s="10">
        <v>15</v>
      </c>
      <c r="AR1837" s="11">
        <f t="shared" si="430"/>
        <v>-1234.1099999999999</v>
      </c>
      <c r="AS1837" s="13">
        <v>44408</v>
      </c>
      <c r="AT1837" s="10">
        <f t="shared" si="431"/>
        <v>52</v>
      </c>
      <c r="AU1837" s="15"/>
      <c r="AV1837" s="11">
        <f t="shared" si="421"/>
        <v>-1172.1199999999999</v>
      </c>
      <c r="AW1837" s="25" t="s">
        <v>985</v>
      </c>
      <c r="AY1837" s="16">
        <v>44408</v>
      </c>
      <c r="AZ1837" s="25" t="s">
        <v>986</v>
      </c>
      <c r="BA1837" s="25"/>
      <c r="BH1837" s="25" t="s">
        <v>1670</v>
      </c>
      <c r="BJ1837" s="25" t="s">
        <v>1671</v>
      </c>
      <c r="BK1837" s="25" t="s">
        <v>923</v>
      </c>
      <c r="BL1837" s="42">
        <v>0.80310000000000004</v>
      </c>
      <c r="BM1837" s="25" t="s">
        <v>84</v>
      </c>
      <c r="BR1837" s="25">
        <v>5</v>
      </c>
      <c r="BS1837" s="25" t="s">
        <v>728</v>
      </c>
    </row>
    <row r="1838" spans="2:71">
      <c r="B1838" s="46" t="s">
        <v>1676</v>
      </c>
      <c r="C1838" s="25" t="s">
        <v>73</v>
      </c>
      <c r="E1838" s="41">
        <v>44300</v>
      </c>
      <c r="F1838" s="41">
        <v>44300</v>
      </c>
      <c r="G1838" s="41">
        <v>44665</v>
      </c>
      <c r="H1838" s="25" t="s">
        <v>956</v>
      </c>
      <c r="J1838" s="25" t="s">
        <v>1677</v>
      </c>
      <c r="L1838" s="25" t="s">
        <v>958</v>
      </c>
      <c r="M1838" s="25" t="s">
        <v>627</v>
      </c>
      <c r="N1838" s="42">
        <v>23661</v>
      </c>
      <c r="R1838">
        <v>1500000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25000</v>
      </c>
      <c r="AA1838">
        <v>50000</v>
      </c>
      <c r="AB1838">
        <v>20000</v>
      </c>
      <c r="AC1838">
        <v>0</v>
      </c>
      <c r="AD1838">
        <v>25000</v>
      </c>
      <c r="AE1838">
        <v>50000</v>
      </c>
      <c r="AF1838">
        <v>20000</v>
      </c>
      <c r="AH1838">
        <v>2007</v>
      </c>
      <c r="AI1838" s="25" t="s">
        <v>90</v>
      </c>
      <c r="AJ1838" t="s">
        <v>959</v>
      </c>
      <c r="AK1838" s="11">
        <v>4800</v>
      </c>
      <c r="AL1838" s="11">
        <v>0</v>
      </c>
      <c r="AM1838" s="11">
        <v>11</v>
      </c>
      <c r="AN1838" s="11">
        <v>11</v>
      </c>
      <c r="AO1838" s="11">
        <v>0</v>
      </c>
      <c r="AP1838" s="11">
        <v>4822</v>
      </c>
      <c r="AQ1838" s="10">
        <v>15</v>
      </c>
      <c r="AR1838" s="11">
        <f t="shared" ref="AR1838" si="432">AP1838*AQ1838%</f>
        <v>723.3</v>
      </c>
      <c r="AS1838" s="13">
        <v>44408</v>
      </c>
      <c r="AT1838" s="10">
        <f t="shared" ref="AT1838" si="433">AS1838-E1838</f>
        <v>108</v>
      </c>
      <c r="AU1838" s="15"/>
      <c r="AV1838" s="11">
        <f t="shared" si="421"/>
        <v>1426.78</v>
      </c>
      <c r="AW1838" s="25" t="s">
        <v>985</v>
      </c>
      <c r="AY1838" s="16">
        <v>44408</v>
      </c>
      <c r="AZ1838" s="25" t="s">
        <v>986</v>
      </c>
      <c r="BA1838" s="25"/>
      <c r="BH1838" s="25" t="s">
        <v>1677</v>
      </c>
      <c r="BJ1838" s="25" t="s">
        <v>958</v>
      </c>
      <c r="BK1838" s="25" t="s">
        <v>627</v>
      </c>
      <c r="BL1838" s="42">
        <v>23661</v>
      </c>
      <c r="BM1838" s="25" t="s">
        <v>84</v>
      </c>
      <c r="BR1838" s="25">
        <v>3.6</v>
      </c>
      <c r="BS1838" s="25" t="s">
        <v>728</v>
      </c>
    </row>
    <row r="1839" spans="2:71">
      <c r="B1839" s="46" t="s">
        <v>1676</v>
      </c>
      <c r="C1839" s="25" t="s">
        <v>96</v>
      </c>
      <c r="D1839">
        <v>1</v>
      </c>
      <c r="E1839" s="41">
        <v>44300</v>
      </c>
      <c r="F1839" s="41">
        <v>44300</v>
      </c>
      <c r="G1839" s="41">
        <v>44665</v>
      </c>
      <c r="H1839" s="25" t="s">
        <v>956</v>
      </c>
      <c r="J1839" s="25" t="s">
        <v>1677</v>
      </c>
      <c r="L1839" s="25" t="s">
        <v>958</v>
      </c>
      <c r="M1839" s="25" t="s">
        <v>627</v>
      </c>
      <c r="N1839" s="42">
        <v>23661</v>
      </c>
      <c r="R1839">
        <v>1500000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25000</v>
      </c>
      <c r="AA1839">
        <v>50000</v>
      </c>
      <c r="AB1839">
        <v>20000</v>
      </c>
      <c r="AC1839">
        <v>0</v>
      </c>
      <c r="AD1839">
        <v>25000</v>
      </c>
      <c r="AE1839">
        <v>50000</v>
      </c>
      <c r="AF1839">
        <v>20000</v>
      </c>
      <c r="AH1839">
        <v>2007</v>
      </c>
      <c r="AI1839" s="25" t="s">
        <v>90</v>
      </c>
      <c r="AJ1839" t="s">
        <v>959</v>
      </c>
      <c r="AK1839" s="11">
        <v>-4800</v>
      </c>
      <c r="AL1839" s="11">
        <v>0</v>
      </c>
      <c r="AM1839" s="11">
        <v>-11</v>
      </c>
      <c r="AN1839" s="11">
        <v>-11</v>
      </c>
      <c r="AO1839" s="11">
        <v>0</v>
      </c>
      <c r="AP1839" s="11">
        <v>-4822</v>
      </c>
      <c r="AQ1839" s="10">
        <v>15</v>
      </c>
      <c r="AR1839" s="11">
        <f t="shared" ref="AR1839:AR1840" si="434">AP1839*AQ1839%</f>
        <v>-723.3</v>
      </c>
      <c r="AS1839" s="13">
        <v>44408</v>
      </c>
      <c r="AT1839" s="10">
        <f t="shared" ref="AT1839:AT1840" si="435">AS1839-E1839</f>
        <v>108</v>
      </c>
      <c r="AU1839" s="15"/>
      <c r="AV1839" s="11">
        <f t="shared" si="421"/>
        <v>-1426.78</v>
      </c>
      <c r="AW1839" s="25" t="s">
        <v>985</v>
      </c>
      <c r="AY1839" s="16">
        <v>44408</v>
      </c>
      <c r="AZ1839" s="25" t="s">
        <v>986</v>
      </c>
      <c r="BA1839" s="25"/>
      <c r="BH1839" s="25" t="s">
        <v>1677</v>
      </c>
      <c r="BJ1839" s="25" t="s">
        <v>958</v>
      </c>
      <c r="BK1839" s="25" t="s">
        <v>627</v>
      </c>
      <c r="BL1839" s="42">
        <v>23661</v>
      </c>
      <c r="BM1839" s="25" t="s">
        <v>84</v>
      </c>
      <c r="BR1839" s="25">
        <v>3.6</v>
      </c>
      <c r="BS1839" s="25" t="s">
        <v>728</v>
      </c>
    </row>
    <row r="1840" spans="2:71">
      <c r="B1840" s="46" t="s">
        <v>1676</v>
      </c>
      <c r="C1840" s="25" t="s">
        <v>96</v>
      </c>
      <c r="D1840">
        <v>1</v>
      </c>
      <c r="E1840" s="41">
        <v>44300</v>
      </c>
      <c r="F1840" s="41">
        <v>44300</v>
      </c>
      <c r="G1840" s="41">
        <v>44665</v>
      </c>
      <c r="H1840" s="25" t="s">
        <v>956</v>
      </c>
      <c r="J1840" s="25" t="s">
        <v>1677</v>
      </c>
      <c r="L1840" s="25" t="s">
        <v>958</v>
      </c>
      <c r="M1840" s="25" t="s">
        <v>627</v>
      </c>
      <c r="N1840" s="42">
        <v>23661</v>
      </c>
      <c r="R1840">
        <v>1500000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25000</v>
      </c>
      <c r="AA1840">
        <v>50000</v>
      </c>
      <c r="AB1840">
        <v>20000</v>
      </c>
      <c r="AC1840">
        <v>0</v>
      </c>
      <c r="AD1840">
        <v>25000</v>
      </c>
      <c r="AE1840">
        <v>50000</v>
      </c>
      <c r="AF1840">
        <v>20000</v>
      </c>
      <c r="AH1840">
        <v>2006</v>
      </c>
      <c r="AI1840" s="25" t="s">
        <v>135</v>
      </c>
      <c r="AJ1840" t="s">
        <v>1590</v>
      </c>
      <c r="AK1840" s="11">
        <v>4800</v>
      </c>
      <c r="AL1840" s="11">
        <v>0</v>
      </c>
      <c r="AM1840" s="11">
        <v>11</v>
      </c>
      <c r="AN1840" s="11">
        <v>11</v>
      </c>
      <c r="AO1840" s="11">
        <v>0</v>
      </c>
      <c r="AP1840" s="11">
        <v>4822</v>
      </c>
      <c r="AQ1840" s="10">
        <v>15</v>
      </c>
      <c r="AR1840" s="11">
        <f t="shared" si="434"/>
        <v>723.3</v>
      </c>
      <c r="AS1840" s="13">
        <v>44408</v>
      </c>
      <c r="AT1840" s="10">
        <f t="shared" si="435"/>
        <v>108</v>
      </c>
      <c r="AU1840" s="15"/>
      <c r="AV1840" s="11">
        <f t="shared" si="421"/>
        <v>1426.78</v>
      </c>
      <c r="AW1840" s="25" t="s">
        <v>985</v>
      </c>
      <c r="AY1840" s="16">
        <v>44408</v>
      </c>
      <c r="AZ1840" s="25" t="s">
        <v>986</v>
      </c>
      <c r="BA1840" s="25"/>
      <c r="BH1840" s="25" t="s">
        <v>1677</v>
      </c>
      <c r="BJ1840" s="25" t="s">
        <v>958</v>
      </c>
      <c r="BK1840" s="25" t="s">
        <v>627</v>
      </c>
      <c r="BL1840" s="42">
        <v>23661</v>
      </c>
      <c r="BM1840" s="25" t="s">
        <v>84</v>
      </c>
      <c r="BR1840" s="25">
        <v>3.6</v>
      </c>
      <c r="BS1840" s="25" t="s">
        <v>728</v>
      </c>
    </row>
    <row r="1841" spans="2:71">
      <c r="B1841" s="46" t="s">
        <v>1678</v>
      </c>
      <c r="C1841" s="25" t="s">
        <v>73</v>
      </c>
      <c r="E1841" s="41">
        <v>44300</v>
      </c>
      <c r="F1841" s="41">
        <v>44300</v>
      </c>
      <c r="G1841" s="41">
        <v>44665</v>
      </c>
      <c r="H1841" s="25" t="s">
        <v>963</v>
      </c>
      <c r="J1841" s="25" t="s">
        <v>964</v>
      </c>
      <c r="L1841" s="25" t="s">
        <v>965</v>
      </c>
      <c r="M1841" s="25" t="s">
        <v>966</v>
      </c>
      <c r="N1841" s="42">
        <v>97838</v>
      </c>
      <c r="R1841">
        <v>0</v>
      </c>
      <c r="S1841">
        <v>100000</v>
      </c>
      <c r="T1841">
        <v>300000</v>
      </c>
      <c r="U1841">
        <v>50000</v>
      </c>
      <c r="V1841">
        <v>0</v>
      </c>
      <c r="W1841">
        <v>0</v>
      </c>
      <c r="X1841">
        <v>0</v>
      </c>
      <c r="Y1841">
        <v>0</v>
      </c>
      <c r="Z1841">
        <v>25000</v>
      </c>
      <c r="AA1841">
        <v>50000</v>
      </c>
      <c r="AB1841">
        <v>0</v>
      </c>
      <c r="AC1841">
        <v>0</v>
      </c>
      <c r="AD1841">
        <v>25000</v>
      </c>
      <c r="AE1841">
        <v>50000</v>
      </c>
      <c r="AF1841">
        <v>0</v>
      </c>
      <c r="AH1841">
        <v>2009</v>
      </c>
      <c r="AI1841" s="25" t="s">
        <v>90</v>
      </c>
      <c r="AJ1841" t="s">
        <v>1235</v>
      </c>
      <c r="AK1841" s="11">
        <v>2350</v>
      </c>
      <c r="AL1841" s="11">
        <v>0</v>
      </c>
      <c r="AM1841" s="11">
        <v>19</v>
      </c>
      <c r="AN1841" s="11">
        <v>19</v>
      </c>
      <c r="AO1841" s="11">
        <v>0</v>
      </c>
      <c r="AP1841" s="11">
        <v>2388</v>
      </c>
      <c r="AQ1841" s="10">
        <v>15</v>
      </c>
      <c r="AR1841" s="11">
        <f t="shared" ref="AR1841" si="436">AP1841*AQ1841%</f>
        <v>358.2</v>
      </c>
      <c r="AS1841" s="13">
        <v>44408</v>
      </c>
      <c r="AT1841" s="10">
        <f t="shared" ref="AT1841" si="437">AS1841-E1841</f>
        <v>108</v>
      </c>
      <c r="AU1841" s="15"/>
      <c r="AV1841" s="11">
        <f t="shared" si="421"/>
        <v>706.59</v>
      </c>
      <c r="AW1841" s="25" t="s">
        <v>985</v>
      </c>
      <c r="AY1841" s="16">
        <v>44408</v>
      </c>
      <c r="AZ1841" s="25" t="s">
        <v>986</v>
      </c>
      <c r="BA1841" s="25"/>
      <c r="BH1841" s="25" t="s">
        <v>964</v>
      </c>
      <c r="BJ1841" s="25" t="s">
        <v>965</v>
      </c>
      <c r="BK1841" s="25" t="s">
        <v>966</v>
      </c>
      <c r="BL1841" s="42">
        <v>97838</v>
      </c>
      <c r="BM1841" s="25" t="s">
        <v>84</v>
      </c>
      <c r="BR1841" s="25">
        <v>3.6</v>
      </c>
      <c r="BS1841" s="25" t="s">
        <v>728</v>
      </c>
    </row>
    <row r="1842" spans="2:71">
      <c r="B1842" s="46" t="s">
        <v>1678</v>
      </c>
      <c r="C1842" s="25" t="s">
        <v>73</v>
      </c>
      <c r="E1842" s="41">
        <v>44300</v>
      </c>
      <c r="F1842" s="41">
        <v>44300</v>
      </c>
      <c r="G1842" s="41">
        <v>44665</v>
      </c>
      <c r="H1842" s="25" t="s">
        <v>963</v>
      </c>
      <c r="J1842" s="25" t="s">
        <v>964</v>
      </c>
      <c r="L1842" s="25" t="s">
        <v>965</v>
      </c>
      <c r="M1842" s="25" t="s">
        <v>966</v>
      </c>
      <c r="N1842" s="42">
        <v>97838</v>
      </c>
      <c r="R1842">
        <v>0</v>
      </c>
      <c r="S1842">
        <v>100000</v>
      </c>
      <c r="T1842">
        <v>300000</v>
      </c>
      <c r="U1842">
        <v>50000</v>
      </c>
      <c r="V1842">
        <v>0</v>
      </c>
      <c r="W1842">
        <v>0</v>
      </c>
      <c r="X1842">
        <v>0</v>
      </c>
      <c r="Y1842">
        <v>0</v>
      </c>
      <c r="Z1842">
        <v>25000</v>
      </c>
      <c r="AA1842">
        <v>50000</v>
      </c>
      <c r="AB1842">
        <v>0</v>
      </c>
      <c r="AC1842">
        <v>0</v>
      </c>
      <c r="AD1842">
        <v>25000</v>
      </c>
      <c r="AE1842">
        <v>50000</v>
      </c>
      <c r="AF1842">
        <v>0</v>
      </c>
      <c r="AH1842">
        <v>2006</v>
      </c>
      <c r="AI1842" s="25" t="s">
        <v>87</v>
      </c>
      <c r="AJ1842" t="s">
        <v>968</v>
      </c>
      <c r="AK1842" s="11">
        <v>2350</v>
      </c>
      <c r="AL1842" s="11">
        <v>0</v>
      </c>
      <c r="AM1842" s="11">
        <v>19</v>
      </c>
      <c r="AN1842" s="11">
        <v>19</v>
      </c>
      <c r="AO1842" s="11">
        <v>0</v>
      </c>
      <c r="AP1842" s="11">
        <v>2388</v>
      </c>
      <c r="AQ1842" s="10">
        <v>15</v>
      </c>
      <c r="AR1842" s="11">
        <f t="shared" ref="AR1842:AR1846" si="438">AP1842*AQ1842%</f>
        <v>358.2</v>
      </c>
      <c r="AS1842" s="13">
        <v>44408</v>
      </c>
      <c r="AT1842" s="10">
        <f t="shared" ref="AT1842:AT1846" si="439">AS1842-E1842</f>
        <v>108</v>
      </c>
      <c r="AU1842" s="15"/>
      <c r="AV1842" s="11">
        <f t="shared" si="421"/>
        <v>706.59</v>
      </c>
      <c r="AW1842" s="25" t="s">
        <v>985</v>
      </c>
      <c r="AY1842" s="16">
        <v>44408</v>
      </c>
      <c r="AZ1842" s="25" t="s">
        <v>986</v>
      </c>
      <c r="BA1842" s="25"/>
      <c r="BH1842" s="25" t="s">
        <v>964</v>
      </c>
      <c r="BJ1842" s="25" t="s">
        <v>965</v>
      </c>
      <c r="BK1842" s="25" t="s">
        <v>966</v>
      </c>
      <c r="BL1842" s="42">
        <v>97838</v>
      </c>
      <c r="BM1842" s="25" t="s">
        <v>84</v>
      </c>
      <c r="BR1842" s="25">
        <v>3.6</v>
      </c>
      <c r="BS1842" s="25" t="s">
        <v>728</v>
      </c>
    </row>
    <row r="1843" spans="2:71">
      <c r="B1843" s="46" t="s">
        <v>1678</v>
      </c>
      <c r="C1843" s="25" t="s">
        <v>73</v>
      </c>
      <c r="E1843" s="41">
        <v>44300</v>
      </c>
      <c r="F1843" s="41">
        <v>44300</v>
      </c>
      <c r="G1843" s="41">
        <v>44665</v>
      </c>
      <c r="H1843" s="25" t="s">
        <v>963</v>
      </c>
      <c r="J1843" s="25" t="s">
        <v>964</v>
      </c>
      <c r="L1843" s="25" t="s">
        <v>965</v>
      </c>
      <c r="M1843" s="25" t="s">
        <v>966</v>
      </c>
      <c r="N1843" s="42">
        <v>97838</v>
      </c>
      <c r="R1843">
        <v>0</v>
      </c>
      <c r="S1843">
        <v>100000</v>
      </c>
      <c r="T1843">
        <v>300000</v>
      </c>
      <c r="U1843">
        <v>50000</v>
      </c>
      <c r="V1843">
        <v>0</v>
      </c>
      <c r="W1843">
        <v>0</v>
      </c>
      <c r="X1843">
        <v>0</v>
      </c>
      <c r="Y1843">
        <v>0</v>
      </c>
      <c r="Z1843">
        <v>25000</v>
      </c>
      <c r="AA1843">
        <v>50000</v>
      </c>
      <c r="AB1843">
        <v>0</v>
      </c>
      <c r="AC1843">
        <v>0</v>
      </c>
      <c r="AD1843">
        <v>25000</v>
      </c>
      <c r="AE1843">
        <v>50000</v>
      </c>
      <c r="AF1843">
        <v>0</v>
      </c>
      <c r="AH1843">
        <v>2002</v>
      </c>
      <c r="AI1843" s="25" t="s">
        <v>81</v>
      </c>
      <c r="AJ1843" t="s">
        <v>973</v>
      </c>
      <c r="AK1843" s="11">
        <v>2350</v>
      </c>
      <c r="AL1843" s="11">
        <v>0</v>
      </c>
      <c r="AM1843" s="11">
        <v>19</v>
      </c>
      <c r="AN1843" s="11">
        <v>19</v>
      </c>
      <c r="AO1843" s="11">
        <v>0</v>
      </c>
      <c r="AP1843" s="11">
        <v>2388</v>
      </c>
      <c r="AQ1843" s="10">
        <v>15</v>
      </c>
      <c r="AR1843" s="11">
        <f t="shared" si="438"/>
        <v>358.2</v>
      </c>
      <c r="AS1843" s="13">
        <v>44408</v>
      </c>
      <c r="AT1843" s="10">
        <f t="shared" si="439"/>
        <v>108</v>
      </c>
      <c r="AU1843" s="15"/>
      <c r="AV1843" s="11">
        <f t="shared" si="421"/>
        <v>706.59</v>
      </c>
      <c r="AW1843" s="25" t="s">
        <v>985</v>
      </c>
      <c r="AY1843" s="16">
        <v>44408</v>
      </c>
      <c r="AZ1843" s="25" t="s">
        <v>986</v>
      </c>
      <c r="BA1843" s="25"/>
      <c r="BH1843" s="25" t="s">
        <v>964</v>
      </c>
      <c r="BJ1843" s="25" t="s">
        <v>965</v>
      </c>
      <c r="BK1843" s="25" t="s">
        <v>966</v>
      </c>
      <c r="BL1843" s="42">
        <v>97838</v>
      </c>
      <c r="BM1843" s="25" t="s">
        <v>84</v>
      </c>
      <c r="BR1843" s="25">
        <v>3.6</v>
      </c>
      <c r="BS1843" s="25" t="s">
        <v>728</v>
      </c>
    </row>
    <row r="1844" spans="2:71">
      <c r="B1844" s="46" t="s">
        <v>1678</v>
      </c>
      <c r="C1844" s="25" t="s">
        <v>73</v>
      </c>
      <c r="E1844" s="41">
        <v>44300</v>
      </c>
      <c r="F1844" s="41">
        <v>44300</v>
      </c>
      <c r="G1844" s="41">
        <v>44665</v>
      </c>
      <c r="H1844" s="25" t="s">
        <v>963</v>
      </c>
      <c r="J1844" s="25" t="s">
        <v>964</v>
      </c>
      <c r="L1844" s="25" t="s">
        <v>965</v>
      </c>
      <c r="M1844" s="25" t="s">
        <v>966</v>
      </c>
      <c r="N1844" s="42">
        <v>97838</v>
      </c>
      <c r="R1844">
        <v>0</v>
      </c>
      <c r="S1844">
        <v>100000</v>
      </c>
      <c r="T1844">
        <v>300000</v>
      </c>
      <c r="U1844">
        <v>50000</v>
      </c>
      <c r="V1844">
        <v>0</v>
      </c>
      <c r="W1844">
        <v>0</v>
      </c>
      <c r="X1844">
        <v>0</v>
      </c>
      <c r="Y1844">
        <v>0</v>
      </c>
      <c r="Z1844">
        <v>25000</v>
      </c>
      <c r="AA1844">
        <v>50000</v>
      </c>
      <c r="AB1844">
        <v>0</v>
      </c>
      <c r="AC1844">
        <v>0</v>
      </c>
      <c r="AD1844">
        <v>25000</v>
      </c>
      <c r="AE1844">
        <v>50000</v>
      </c>
      <c r="AF1844">
        <v>0</v>
      </c>
      <c r="AH1844">
        <v>2008</v>
      </c>
      <c r="AI1844" s="25" t="s">
        <v>87</v>
      </c>
      <c r="AJ1844" t="s">
        <v>969</v>
      </c>
      <c r="AK1844" s="11">
        <v>2350</v>
      </c>
      <c r="AL1844" s="11">
        <v>0</v>
      </c>
      <c r="AM1844" s="11">
        <v>19</v>
      </c>
      <c r="AN1844" s="11">
        <v>19</v>
      </c>
      <c r="AO1844" s="11">
        <v>0</v>
      </c>
      <c r="AP1844" s="11">
        <v>2388</v>
      </c>
      <c r="AQ1844" s="10">
        <v>15</v>
      </c>
      <c r="AR1844" s="11">
        <f t="shared" si="438"/>
        <v>358.2</v>
      </c>
      <c r="AS1844" s="13">
        <v>44408</v>
      </c>
      <c r="AT1844" s="10">
        <f t="shared" si="439"/>
        <v>108</v>
      </c>
      <c r="AU1844" s="15"/>
      <c r="AV1844" s="11">
        <f t="shared" si="421"/>
        <v>706.59</v>
      </c>
      <c r="AW1844" s="25" t="s">
        <v>985</v>
      </c>
      <c r="AY1844" s="16">
        <v>44408</v>
      </c>
      <c r="AZ1844" s="25" t="s">
        <v>986</v>
      </c>
      <c r="BA1844" s="25"/>
      <c r="BH1844" s="25" t="s">
        <v>964</v>
      </c>
      <c r="BJ1844" s="25" t="s">
        <v>965</v>
      </c>
      <c r="BK1844" s="25" t="s">
        <v>966</v>
      </c>
      <c r="BL1844" s="42">
        <v>97838</v>
      </c>
      <c r="BM1844" s="25" t="s">
        <v>84</v>
      </c>
      <c r="BR1844" s="25">
        <v>3.6</v>
      </c>
      <c r="BS1844" s="25" t="s">
        <v>728</v>
      </c>
    </row>
    <row r="1845" spans="2:71">
      <c r="B1845" s="46" t="s">
        <v>1678</v>
      </c>
      <c r="C1845" s="25" t="s">
        <v>73</v>
      </c>
      <c r="E1845" s="41">
        <v>44300</v>
      </c>
      <c r="F1845" s="41">
        <v>44300</v>
      </c>
      <c r="G1845" s="41">
        <v>44665</v>
      </c>
      <c r="H1845" s="25" t="s">
        <v>963</v>
      </c>
      <c r="J1845" s="25" t="s">
        <v>964</v>
      </c>
      <c r="L1845" s="25" t="s">
        <v>965</v>
      </c>
      <c r="M1845" s="25" t="s">
        <v>966</v>
      </c>
      <c r="N1845" s="42">
        <v>97838</v>
      </c>
      <c r="R1845">
        <v>0</v>
      </c>
      <c r="S1845">
        <v>100000</v>
      </c>
      <c r="T1845">
        <v>300000</v>
      </c>
      <c r="U1845">
        <v>50000</v>
      </c>
      <c r="V1845">
        <v>0</v>
      </c>
      <c r="W1845">
        <v>0</v>
      </c>
      <c r="X1845">
        <v>0</v>
      </c>
      <c r="Y1845">
        <v>0</v>
      </c>
      <c r="Z1845">
        <v>25000</v>
      </c>
      <c r="AA1845">
        <v>50000</v>
      </c>
      <c r="AB1845">
        <v>0</v>
      </c>
      <c r="AC1845">
        <v>0</v>
      </c>
      <c r="AD1845">
        <v>25000</v>
      </c>
      <c r="AE1845">
        <v>50000</v>
      </c>
      <c r="AF1845">
        <v>0</v>
      </c>
      <c r="AH1845">
        <v>2008</v>
      </c>
      <c r="AI1845" s="25" t="s">
        <v>122</v>
      </c>
      <c r="AJ1845" t="s">
        <v>974</v>
      </c>
      <c r="AK1845" s="11">
        <v>2350</v>
      </c>
      <c r="AL1845" s="11">
        <v>0</v>
      </c>
      <c r="AM1845" s="11">
        <v>19</v>
      </c>
      <c r="AN1845" s="11">
        <v>19</v>
      </c>
      <c r="AO1845" s="11">
        <v>0</v>
      </c>
      <c r="AP1845" s="11">
        <v>2388</v>
      </c>
      <c r="AQ1845" s="10">
        <v>15</v>
      </c>
      <c r="AR1845" s="11">
        <f t="shared" si="438"/>
        <v>358.2</v>
      </c>
      <c r="AS1845" s="13">
        <v>44408</v>
      </c>
      <c r="AT1845" s="10">
        <f t="shared" si="439"/>
        <v>108</v>
      </c>
      <c r="AU1845" s="15"/>
      <c r="AV1845" s="11">
        <f t="shared" si="421"/>
        <v>706.59</v>
      </c>
      <c r="AW1845" s="25" t="s">
        <v>985</v>
      </c>
      <c r="AY1845" s="16">
        <v>44408</v>
      </c>
      <c r="AZ1845" s="25" t="s">
        <v>986</v>
      </c>
      <c r="BA1845" s="25"/>
      <c r="BH1845" s="25" t="s">
        <v>964</v>
      </c>
      <c r="BJ1845" s="25" t="s">
        <v>965</v>
      </c>
      <c r="BK1845" s="25" t="s">
        <v>966</v>
      </c>
      <c r="BL1845" s="42">
        <v>97838</v>
      </c>
      <c r="BM1845" s="25" t="s">
        <v>84</v>
      </c>
      <c r="BR1845" s="25">
        <v>3.6</v>
      </c>
      <c r="BS1845" s="25" t="s">
        <v>728</v>
      </c>
    </row>
    <row r="1846" spans="2:71">
      <c r="B1846" s="46" t="s">
        <v>1678</v>
      </c>
      <c r="C1846" s="25" t="s">
        <v>73</v>
      </c>
      <c r="E1846" s="41">
        <v>44300</v>
      </c>
      <c r="F1846" s="41">
        <v>44300</v>
      </c>
      <c r="G1846" s="41">
        <v>44665</v>
      </c>
      <c r="H1846" s="25" t="s">
        <v>963</v>
      </c>
      <c r="J1846" s="25" t="s">
        <v>964</v>
      </c>
      <c r="L1846" s="25" t="s">
        <v>965</v>
      </c>
      <c r="M1846" s="25" t="s">
        <v>966</v>
      </c>
      <c r="N1846" s="42">
        <v>97838</v>
      </c>
      <c r="R1846">
        <v>0</v>
      </c>
      <c r="S1846">
        <v>100000</v>
      </c>
      <c r="T1846">
        <v>300000</v>
      </c>
      <c r="U1846">
        <v>50000</v>
      </c>
      <c r="V1846">
        <v>0</v>
      </c>
      <c r="W1846">
        <v>0</v>
      </c>
      <c r="X1846">
        <v>0</v>
      </c>
      <c r="Y1846">
        <v>0</v>
      </c>
      <c r="Z1846">
        <v>25000</v>
      </c>
      <c r="AA1846">
        <v>50000</v>
      </c>
      <c r="AB1846">
        <v>0</v>
      </c>
      <c r="AC1846">
        <v>0</v>
      </c>
      <c r="AD1846">
        <v>25000</v>
      </c>
      <c r="AE1846">
        <v>50000</v>
      </c>
      <c r="AF1846">
        <v>0</v>
      </c>
      <c r="AH1846">
        <v>2005</v>
      </c>
      <c r="AI1846" s="25" t="s">
        <v>122</v>
      </c>
      <c r="AJ1846" t="s">
        <v>1591</v>
      </c>
      <c r="AK1846" s="11">
        <v>2350</v>
      </c>
      <c r="AL1846" s="11">
        <v>0</v>
      </c>
      <c r="AM1846" s="11">
        <v>19</v>
      </c>
      <c r="AN1846" s="11">
        <v>19</v>
      </c>
      <c r="AO1846" s="11">
        <v>0</v>
      </c>
      <c r="AP1846" s="11">
        <v>2388</v>
      </c>
      <c r="AQ1846" s="10">
        <v>15</v>
      </c>
      <c r="AR1846" s="11">
        <f t="shared" si="438"/>
        <v>358.2</v>
      </c>
      <c r="AS1846" s="13">
        <v>44408</v>
      </c>
      <c r="AT1846" s="10">
        <f t="shared" si="439"/>
        <v>108</v>
      </c>
      <c r="AU1846" s="15"/>
      <c r="AV1846" s="11">
        <f t="shared" si="421"/>
        <v>706.59</v>
      </c>
      <c r="AW1846" s="25" t="s">
        <v>985</v>
      </c>
      <c r="AY1846" s="16">
        <v>44408</v>
      </c>
      <c r="AZ1846" s="25" t="s">
        <v>986</v>
      </c>
      <c r="BA1846" s="25"/>
      <c r="BH1846" s="25" t="s">
        <v>964</v>
      </c>
      <c r="BJ1846" s="25" t="s">
        <v>965</v>
      </c>
      <c r="BK1846" s="25" t="s">
        <v>966</v>
      </c>
      <c r="BL1846" s="42">
        <v>97838</v>
      </c>
      <c r="BM1846" s="25" t="s">
        <v>84</v>
      </c>
      <c r="BR1846" s="25">
        <v>3.6</v>
      </c>
      <c r="BS1846" s="25" t="s">
        <v>728</v>
      </c>
    </row>
    <row r="1847" spans="2:71">
      <c r="B1847" s="46" t="s">
        <v>1678</v>
      </c>
      <c r="C1847" s="25" t="s">
        <v>96</v>
      </c>
      <c r="D1847">
        <v>2</v>
      </c>
      <c r="E1847" s="41">
        <v>44307</v>
      </c>
      <c r="F1847" s="41">
        <v>44300</v>
      </c>
      <c r="G1847" s="41">
        <v>44665</v>
      </c>
      <c r="H1847" s="25" t="s">
        <v>963</v>
      </c>
      <c r="J1847" s="25" t="s">
        <v>964</v>
      </c>
      <c r="L1847" s="25" t="s">
        <v>965</v>
      </c>
      <c r="M1847" s="25" t="s">
        <v>966</v>
      </c>
      <c r="N1847" s="42">
        <v>97838</v>
      </c>
      <c r="R1847">
        <v>0</v>
      </c>
      <c r="S1847">
        <v>100000</v>
      </c>
      <c r="T1847">
        <v>300000</v>
      </c>
      <c r="U1847">
        <v>50000</v>
      </c>
      <c r="V1847">
        <v>0</v>
      </c>
      <c r="W1847">
        <v>0</v>
      </c>
      <c r="X1847">
        <v>0</v>
      </c>
      <c r="Y1847">
        <v>0</v>
      </c>
      <c r="Z1847">
        <v>25000</v>
      </c>
      <c r="AA1847">
        <v>50000</v>
      </c>
      <c r="AB1847">
        <v>0</v>
      </c>
      <c r="AC1847">
        <v>0</v>
      </c>
      <c r="AD1847">
        <v>25000</v>
      </c>
      <c r="AE1847">
        <v>50000</v>
      </c>
      <c r="AF1847">
        <v>0</v>
      </c>
      <c r="AH1847">
        <v>2005</v>
      </c>
      <c r="AI1847" s="25" t="s">
        <v>122</v>
      </c>
      <c r="AJ1847" t="s">
        <v>1591</v>
      </c>
      <c r="AK1847" s="11">
        <v>-2304.83</v>
      </c>
      <c r="AL1847" s="11">
        <v>0</v>
      </c>
      <c r="AM1847" s="11">
        <v>-18.690000000000001</v>
      </c>
      <c r="AN1847" s="11">
        <v>-18.690000000000001</v>
      </c>
      <c r="AO1847" s="11">
        <v>0</v>
      </c>
      <c r="AP1847" s="11">
        <v>-2342.21</v>
      </c>
      <c r="AQ1847" s="10">
        <v>15</v>
      </c>
      <c r="AR1847" s="11">
        <f t="shared" ref="AR1847:AR1848" si="440">AP1847*AQ1847%</f>
        <v>-351.33150000000001</v>
      </c>
      <c r="AS1847" s="13">
        <v>44408</v>
      </c>
      <c r="AT1847" s="10">
        <f t="shared" ref="AT1847:AT1848" si="441">AS1847-E1847</f>
        <v>101</v>
      </c>
      <c r="AU1847" s="15"/>
      <c r="AV1847" s="11">
        <f t="shared" si="421"/>
        <v>-648.12</v>
      </c>
      <c r="AW1847" s="25" t="s">
        <v>985</v>
      </c>
      <c r="AY1847" s="16">
        <v>44408</v>
      </c>
      <c r="AZ1847" s="25" t="s">
        <v>986</v>
      </c>
      <c r="BA1847" s="25"/>
      <c r="BH1847" s="25" t="s">
        <v>964</v>
      </c>
      <c r="BJ1847" s="25" t="s">
        <v>965</v>
      </c>
      <c r="BK1847" s="25" t="s">
        <v>966</v>
      </c>
      <c r="BL1847" s="42">
        <v>97838</v>
      </c>
      <c r="BM1847" s="25" t="s">
        <v>84</v>
      </c>
      <c r="BR1847" s="25">
        <v>3.6</v>
      </c>
      <c r="BS1847" s="25" t="s">
        <v>728</v>
      </c>
    </row>
    <row r="1848" spans="2:71">
      <c r="B1848" s="46" t="s">
        <v>1678</v>
      </c>
      <c r="C1848" s="25" t="s">
        <v>96</v>
      </c>
      <c r="D1848">
        <v>2</v>
      </c>
      <c r="E1848" s="41">
        <v>44307</v>
      </c>
      <c r="F1848" s="41">
        <v>44300</v>
      </c>
      <c r="G1848" s="41">
        <v>44665</v>
      </c>
      <c r="H1848" s="25" t="s">
        <v>963</v>
      </c>
      <c r="J1848" s="25" t="s">
        <v>964</v>
      </c>
      <c r="L1848" s="25" t="s">
        <v>965</v>
      </c>
      <c r="M1848" s="25" t="s">
        <v>966</v>
      </c>
      <c r="N1848" s="42">
        <v>97838</v>
      </c>
      <c r="R1848">
        <v>0</v>
      </c>
      <c r="S1848">
        <v>100000</v>
      </c>
      <c r="T1848">
        <v>300000</v>
      </c>
      <c r="U1848">
        <v>50000</v>
      </c>
      <c r="V1848">
        <v>0</v>
      </c>
      <c r="W1848">
        <v>0</v>
      </c>
      <c r="X1848">
        <v>0</v>
      </c>
      <c r="Y1848">
        <v>0</v>
      </c>
      <c r="Z1848">
        <v>25000</v>
      </c>
      <c r="AA1848">
        <v>50000</v>
      </c>
      <c r="AB1848">
        <v>0</v>
      </c>
      <c r="AC1848">
        <v>0</v>
      </c>
      <c r="AD1848">
        <v>25000</v>
      </c>
      <c r="AE1848">
        <v>50000</v>
      </c>
      <c r="AF1848">
        <v>0</v>
      </c>
      <c r="AH1848">
        <v>2010</v>
      </c>
      <c r="AI1848" s="25" t="s">
        <v>122</v>
      </c>
      <c r="AJ1848" t="s">
        <v>1679</v>
      </c>
      <c r="AK1848" s="11">
        <v>2304.83</v>
      </c>
      <c r="AL1848" s="11">
        <v>0</v>
      </c>
      <c r="AM1848" s="11">
        <v>18.690000000000001</v>
      </c>
      <c r="AN1848" s="11">
        <v>18.690000000000001</v>
      </c>
      <c r="AO1848" s="11">
        <v>0</v>
      </c>
      <c r="AP1848" s="11">
        <v>2342.21</v>
      </c>
      <c r="AQ1848" s="10">
        <v>15</v>
      </c>
      <c r="AR1848" s="11">
        <f t="shared" si="440"/>
        <v>351.33150000000001</v>
      </c>
      <c r="AS1848" s="13">
        <v>44408</v>
      </c>
      <c r="AT1848" s="10">
        <f t="shared" si="441"/>
        <v>101</v>
      </c>
      <c r="AU1848" s="15"/>
      <c r="AV1848" s="11">
        <f t="shared" si="421"/>
        <v>648.12</v>
      </c>
      <c r="AW1848" s="25" t="s">
        <v>985</v>
      </c>
      <c r="AY1848" s="16">
        <v>44408</v>
      </c>
      <c r="AZ1848" s="25" t="s">
        <v>986</v>
      </c>
      <c r="BA1848" s="25"/>
      <c r="BH1848" s="25" t="s">
        <v>964</v>
      </c>
      <c r="BJ1848" s="25" t="s">
        <v>965</v>
      </c>
      <c r="BK1848" s="25" t="s">
        <v>966</v>
      </c>
      <c r="BL1848" s="42">
        <v>97838</v>
      </c>
      <c r="BM1848" s="25" t="s">
        <v>84</v>
      </c>
      <c r="BR1848" s="25">
        <v>3.6</v>
      </c>
      <c r="BS1848" s="25" t="s">
        <v>728</v>
      </c>
    </row>
    <row r="1849" spans="2:71">
      <c r="B1849" s="46" t="s">
        <v>1678</v>
      </c>
      <c r="C1849" s="25" t="s">
        <v>96</v>
      </c>
      <c r="D1849">
        <v>4</v>
      </c>
      <c r="E1849" s="41">
        <v>44312</v>
      </c>
      <c r="F1849" s="41">
        <v>44300</v>
      </c>
      <c r="G1849" s="41">
        <v>44665</v>
      </c>
      <c r="H1849" s="25" t="s">
        <v>963</v>
      </c>
      <c r="J1849" s="25" t="s">
        <v>964</v>
      </c>
      <c r="L1849" s="25" t="s">
        <v>965</v>
      </c>
      <c r="M1849" s="25" t="s">
        <v>966</v>
      </c>
      <c r="N1849" s="42">
        <v>97838</v>
      </c>
      <c r="R1849">
        <v>0</v>
      </c>
      <c r="S1849">
        <v>100000</v>
      </c>
      <c r="T1849">
        <v>300000</v>
      </c>
      <c r="U1849">
        <v>50000</v>
      </c>
      <c r="V1849">
        <v>0</v>
      </c>
      <c r="W1849">
        <v>0</v>
      </c>
      <c r="X1849">
        <v>0</v>
      </c>
      <c r="Y1849">
        <v>0</v>
      </c>
      <c r="Z1849">
        <v>25000</v>
      </c>
      <c r="AA1849">
        <v>50000</v>
      </c>
      <c r="AB1849">
        <v>0</v>
      </c>
      <c r="AC1849">
        <v>0</v>
      </c>
      <c r="AD1849">
        <v>25000</v>
      </c>
      <c r="AE1849">
        <v>50000</v>
      </c>
      <c r="AF1849">
        <v>0</v>
      </c>
      <c r="AH1849">
        <v>2008</v>
      </c>
      <c r="AI1849" s="25" t="s">
        <v>87</v>
      </c>
      <c r="AJ1849" t="s">
        <v>969</v>
      </c>
      <c r="AK1849" s="11">
        <v>-2272.75</v>
      </c>
      <c r="AL1849" s="11">
        <v>0</v>
      </c>
      <c r="AM1849" s="11">
        <v>-18.37</v>
      </c>
      <c r="AN1849" s="11">
        <v>-18.37</v>
      </c>
      <c r="AO1849" s="11">
        <v>0</v>
      </c>
      <c r="AP1849" s="11">
        <v>-2309.4899999999998</v>
      </c>
      <c r="AQ1849" s="10">
        <v>15</v>
      </c>
      <c r="AR1849" s="11">
        <f t="shared" ref="AR1849:AR1853" si="442">AP1849*AQ1849%</f>
        <v>-346.42349999999993</v>
      </c>
      <c r="AS1849" s="13">
        <v>44408</v>
      </c>
      <c r="AT1849" s="10">
        <f t="shared" ref="AT1849:AT1853" si="443">AS1849-E1849</f>
        <v>96</v>
      </c>
      <c r="AU1849" s="15"/>
      <c r="AV1849" s="11">
        <f t="shared" si="421"/>
        <v>-607.42999999999995</v>
      </c>
      <c r="AW1849" s="25" t="s">
        <v>985</v>
      </c>
      <c r="AY1849" s="16">
        <v>44408</v>
      </c>
      <c r="AZ1849" s="25" t="s">
        <v>986</v>
      </c>
      <c r="BA1849" s="25"/>
      <c r="BH1849" s="25" t="s">
        <v>964</v>
      </c>
      <c r="BJ1849" s="25" t="s">
        <v>965</v>
      </c>
      <c r="BK1849" s="25" t="s">
        <v>966</v>
      </c>
      <c r="BL1849" s="42">
        <v>97838</v>
      </c>
      <c r="BM1849" s="25" t="s">
        <v>84</v>
      </c>
      <c r="BR1849" s="25">
        <v>3.6</v>
      </c>
      <c r="BS1849" s="25" t="s">
        <v>728</v>
      </c>
    </row>
    <row r="1850" spans="2:71">
      <c r="B1850" s="46" t="s">
        <v>1678</v>
      </c>
      <c r="C1850" s="25" t="s">
        <v>96</v>
      </c>
      <c r="D1850">
        <v>4</v>
      </c>
      <c r="E1850" s="41">
        <v>44312</v>
      </c>
      <c r="F1850" s="41">
        <v>44300</v>
      </c>
      <c r="G1850" s="41">
        <v>44665</v>
      </c>
      <c r="H1850" s="25" t="s">
        <v>963</v>
      </c>
      <c r="J1850" s="25" t="s">
        <v>964</v>
      </c>
      <c r="L1850" s="25" t="s">
        <v>965</v>
      </c>
      <c r="M1850" s="25" t="s">
        <v>966</v>
      </c>
      <c r="N1850" s="42">
        <v>97838</v>
      </c>
      <c r="R1850">
        <v>0</v>
      </c>
      <c r="S1850">
        <v>100000</v>
      </c>
      <c r="T1850">
        <v>300000</v>
      </c>
      <c r="U1850">
        <v>50000</v>
      </c>
      <c r="V1850">
        <v>0</v>
      </c>
      <c r="W1850">
        <v>0</v>
      </c>
      <c r="X1850">
        <v>0</v>
      </c>
      <c r="Y1850">
        <v>0</v>
      </c>
      <c r="Z1850">
        <v>25000</v>
      </c>
      <c r="AA1850">
        <v>50000</v>
      </c>
      <c r="AB1850">
        <v>0</v>
      </c>
      <c r="AC1850">
        <v>0</v>
      </c>
      <c r="AD1850">
        <v>25000</v>
      </c>
      <c r="AE1850">
        <v>50000</v>
      </c>
      <c r="AF1850">
        <v>0</v>
      </c>
      <c r="AH1850">
        <v>2005</v>
      </c>
      <c r="AI1850" s="25" t="s">
        <v>122</v>
      </c>
      <c r="AJ1850" t="s">
        <v>1591</v>
      </c>
      <c r="AK1850" s="11">
        <v>2272.75</v>
      </c>
      <c r="AL1850" s="11">
        <v>0</v>
      </c>
      <c r="AM1850" s="11">
        <v>18.37</v>
      </c>
      <c r="AN1850" s="11">
        <v>18.37</v>
      </c>
      <c r="AO1850" s="11">
        <v>0</v>
      </c>
      <c r="AP1850" s="11">
        <v>2309.4899999999998</v>
      </c>
      <c r="AQ1850" s="10">
        <v>15</v>
      </c>
      <c r="AR1850" s="11">
        <f t="shared" si="442"/>
        <v>346.42349999999993</v>
      </c>
      <c r="AS1850" s="13">
        <v>44408</v>
      </c>
      <c r="AT1850" s="10">
        <f t="shared" si="443"/>
        <v>96</v>
      </c>
      <c r="AU1850" s="15"/>
      <c r="AV1850" s="11">
        <f t="shared" si="421"/>
        <v>607.42999999999995</v>
      </c>
      <c r="AW1850" s="25" t="s">
        <v>985</v>
      </c>
      <c r="AY1850" s="16">
        <v>44408</v>
      </c>
      <c r="AZ1850" s="25" t="s">
        <v>986</v>
      </c>
      <c r="BA1850" s="25"/>
      <c r="BH1850" s="25" t="s">
        <v>964</v>
      </c>
      <c r="BJ1850" s="25" t="s">
        <v>965</v>
      </c>
      <c r="BK1850" s="25" t="s">
        <v>966</v>
      </c>
      <c r="BL1850" s="42">
        <v>97838</v>
      </c>
      <c r="BM1850" s="25" t="s">
        <v>84</v>
      </c>
      <c r="BR1850" s="25">
        <v>3.6</v>
      </c>
      <c r="BS1850" s="25" t="s">
        <v>728</v>
      </c>
    </row>
    <row r="1851" spans="2:71">
      <c r="B1851" s="46" t="s">
        <v>1678</v>
      </c>
      <c r="C1851" s="25" t="s">
        <v>96</v>
      </c>
      <c r="D1851">
        <v>6</v>
      </c>
      <c r="E1851" s="41">
        <v>44333</v>
      </c>
      <c r="F1851" s="41">
        <v>44300</v>
      </c>
      <c r="G1851" s="41">
        <v>44665</v>
      </c>
      <c r="H1851" s="25" t="s">
        <v>963</v>
      </c>
      <c r="J1851" s="25" t="s">
        <v>964</v>
      </c>
      <c r="L1851" s="25" t="s">
        <v>965</v>
      </c>
      <c r="M1851" s="25" t="s">
        <v>966</v>
      </c>
      <c r="N1851" s="42">
        <v>97838</v>
      </c>
      <c r="R1851">
        <v>0</v>
      </c>
      <c r="S1851">
        <v>100000</v>
      </c>
      <c r="T1851">
        <v>300000</v>
      </c>
      <c r="U1851">
        <v>50000</v>
      </c>
      <c r="V1851">
        <v>0</v>
      </c>
      <c r="W1851">
        <v>0</v>
      </c>
      <c r="X1851">
        <v>0</v>
      </c>
      <c r="Y1851">
        <v>0</v>
      </c>
      <c r="Z1851">
        <v>25000</v>
      </c>
      <c r="AA1851">
        <v>50000</v>
      </c>
      <c r="AB1851">
        <v>0</v>
      </c>
      <c r="AC1851">
        <v>0</v>
      </c>
      <c r="AD1851">
        <v>25000</v>
      </c>
      <c r="AE1851">
        <v>50000</v>
      </c>
      <c r="AF1851">
        <v>0</v>
      </c>
      <c r="AH1851">
        <v>2001</v>
      </c>
      <c r="AI1851" s="25" t="s">
        <v>81</v>
      </c>
      <c r="AJ1851" t="s">
        <v>967</v>
      </c>
      <c r="AK1851" s="11">
        <v>2137.5300000000002</v>
      </c>
      <c r="AL1851" s="11">
        <v>0</v>
      </c>
      <c r="AM1851" s="11">
        <v>17.28</v>
      </c>
      <c r="AN1851" s="11">
        <v>17.28</v>
      </c>
      <c r="AO1851" s="11">
        <v>0</v>
      </c>
      <c r="AP1851" s="11">
        <v>2172.09</v>
      </c>
      <c r="AQ1851" s="10">
        <v>15</v>
      </c>
      <c r="AR1851" s="11">
        <f t="shared" si="442"/>
        <v>325.81350000000003</v>
      </c>
      <c r="AS1851" s="13">
        <v>44408</v>
      </c>
      <c r="AT1851" s="10">
        <f t="shared" si="443"/>
        <v>75</v>
      </c>
      <c r="AU1851" s="15"/>
      <c r="AV1851" s="11">
        <f t="shared" si="421"/>
        <v>446.32</v>
      </c>
      <c r="AW1851" s="25" t="s">
        <v>985</v>
      </c>
      <c r="AY1851" s="16">
        <v>44408</v>
      </c>
      <c r="AZ1851" s="25" t="s">
        <v>986</v>
      </c>
      <c r="BA1851" s="25"/>
      <c r="BH1851" s="25" t="s">
        <v>964</v>
      </c>
      <c r="BJ1851" s="25" t="s">
        <v>965</v>
      </c>
      <c r="BK1851" s="25" t="s">
        <v>966</v>
      </c>
      <c r="BL1851" s="42">
        <v>97838</v>
      </c>
      <c r="BM1851" s="25" t="s">
        <v>84</v>
      </c>
      <c r="BR1851" s="25">
        <v>3.6</v>
      </c>
      <c r="BS1851" s="25" t="s">
        <v>728</v>
      </c>
    </row>
    <row r="1852" spans="2:71">
      <c r="B1852" s="46" t="s">
        <v>1678</v>
      </c>
      <c r="C1852" s="25" t="s">
        <v>96</v>
      </c>
      <c r="D1852">
        <v>6</v>
      </c>
      <c r="E1852" s="41">
        <v>44333</v>
      </c>
      <c r="F1852" s="41">
        <v>44300</v>
      </c>
      <c r="G1852" s="41">
        <v>44665</v>
      </c>
      <c r="H1852" s="25" t="s">
        <v>963</v>
      </c>
      <c r="J1852" s="25" t="s">
        <v>964</v>
      </c>
      <c r="L1852" s="25" t="s">
        <v>965</v>
      </c>
      <c r="M1852" s="25" t="s">
        <v>966</v>
      </c>
      <c r="N1852" s="42">
        <v>97838</v>
      </c>
      <c r="R1852">
        <v>0</v>
      </c>
      <c r="S1852">
        <v>100000</v>
      </c>
      <c r="T1852">
        <v>300000</v>
      </c>
      <c r="U1852">
        <v>50000</v>
      </c>
      <c r="V1852">
        <v>0</v>
      </c>
      <c r="W1852">
        <v>0</v>
      </c>
      <c r="X1852">
        <v>0</v>
      </c>
      <c r="Y1852">
        <v>0</v>
      </c>
      <c r="Z1852">
        <v>25000</v>
      </c>
      <c r="AA1852">
        <v>50000</v>
      </c>
      <c r="AB1852">
        <v>0</v>
      </c>
      <c r="AC1852">
        <v>0</v>
      </c>
      <c r="AD1852">
        <v>25000</v>
      </c>
      <c r="AE1852">
        <v>50000</v>
      </c>
      <c r="AF1852">
        <v>0</v>
      </c>
      <c r="AH1852">
        <v>2008</v>
      </c>
      <c r="AI1852" s="25" t="s">
        <v>87</v>
      </c>
      <c r="AJ1852" t="s">
        <v>969</v>
      </c>
      <c r="AK1852" s="11">
        <v>2137.5300000000002</v>
      </c>
      <c r="AL1852" s="11">
        <v>0</v>
      </c>
      <c r="AM1852" s="11">
        <v>17.28</v>
      </c>
      <c r="AN1852" s="11">
        <v>17.28</v>
      </c>
      <c r="AO1852" s="11">
        <v>0</v>
      </c>
      <c r="AP1852" s="11">
        <v>2172.09</v>
      </c>
      <c r="AQ1852" s="10">
        <v>15</v>
      </c>
      <c r="AR1852" s="11">
        <f t="shared" si="442"/>
        <v>325.81350000000003</v>
      </c>
      <c r="AS1852" s="13">
        <v>44408</v>
      </c>
      <c r="AT1852" s="10">
        <f t="shared" si="443"/>
        <v>75</v>
      </c>
      <c r="AU1852" s="15"/>
      <c r="AV1852" s="11">
        <f t="shared" si="421"/>
        <v>446.32</v>
      </c>
      <c r="AW1852" s="25" t="s">
        <v>985</v>
      </c>
      <c r="AY1852" s="16">
        <v>44408</v>
      </c>
      <c r="AZ1852" s="25" t="s">
        <v>986</v>
      </c>
      <c r="BA1852" s="25"/>
      <c r="BH1852" s="25" t="s">
        <v>964</v>
      </c>
      <c r="BJ1852" s="25" t="s">
        <v>965</v>
      </c>
      <c r="BK1852" s="25" t="s">
        <v>966</v>
      </c>
      <c r="BL1852" s="42">
        <v>97838</v>
      </c>
      <c r="BM1852" s="25" t="s">
        <v>84</v>
      </c>
      <c r="BR1852" s="25">
        <v>3.6</v>
      </c>
      <c r="BS1852" s="25" t="s">
        <v>728</v>
      </c>
    </row>
    <row r="1853" spans="2:71">
      <c r="B1853" s="46" t="s">
        <v>1678</v>
      </c>
      <c r="C1853" s="25" t="s">
        <v>96</v>
      </c>
      <c r="D1853">
        <v>7</v>
      </c>
      <c r="E1853" s="41">
        <v>44333</v>
      </c>
      <c r="F1853" s="41">
        <v>44300</v>
      </c>
      <c r="G1853" s="41">
        <v>44665</v>
      </c>
      <c r="H1853" s="25" t="s">
        <v>963</v>
      </c>
      <c r="J1853" s="25" t="s">
        <v>964</v>
      </c>
      <c r="L1853" s="25" t="s">
        <v>965</v>
      </c>
      <c r="M1853" s="25" t="s">
        <v>966</v>
      </c>
      <c r="N1853" s="42">
        <v>97838</v>
      </c>
      <c r="R1853">
        <v>0</v>
      </c>
      <c r="S1853">
        <v>100000</v>
      </c>
      <c r="T1853">
        <v>300000</v>
      </c>
      <c r="U1853">
        <v>50000</v>
      </c>
      <c r="V1853">
        <v>0</v>
      </c>
      <c r="W1853">
        <v>0</v>
      </c>
      <c r="X1853">
        <v>0</v>
      </c>
      <c r="Y1853">
        <v>0</v>
      </c>
      <c r="Z1853">
        <v>25000</v>
      </c>
      <c r="AA1853">
        <v>50000</v>
      </c>
      <c r="AB1853">
        <v>0</v>
      </c>
      <c r="AC1853">
        <v>0</v>
      </c>
      <c r="AD1853">
        <v>25000</v>
      </c>
      <c r="AE1853">
        <v>50000</v>
      </c>
      <c r="AF1853">
        <v>0</v>
      </c>
      <c r="AH1853">
        <v>2005</v>
      </c>
      <c r="AI1853" s="25" t="s">
        <v>1727</v>
      </c>
      <c r="AJ1853" t="s">
        <v>1591</v>
      </c>
      <c r="AK1853" s="11">
        <v>-2137.56</v>
      </c>
      <c r="AL1853" s="11">
        <v>0</v>
      </c>
      <c r="AM1853" s="11">
        <v>-17.28</v>
      </c>
      <c r="AN1853" s="11">
        <v>-17.28</v>
      </c>
      <c r="AO1853" s="11">
        <v>0</v>
      </c>
      <c r="AP1853" s="11">
        <v>-2172.12</v>
      </c>
      <c r="AQ1853" s="10">
        <v>15</v>
      </c>
      <c r="AR1853" s="11">
        <f t="shared" si="442"/>
        <v>-325.81799999999998</v>
      </c>
      <c r="AS1853" s="13">
        <v>44408</v>
      </c>
      <c r="AT1853" s="10">
        <f t="shared" si="443"/>
        <v>75</v>
      </c>
      <c r="AU1853" s="15"/>
      <c r="AV1853" s="11">
        <f t="shared" si="421"/>
        <v>-446.33</v>
      </c>
      <c r="AW1853" s="25" t="s">
        <v>985</v>
      </c>
      <c r="AY1853" s="16">
        <v>44408</v>
      </c>
      <c r="AZ1853" s="25" t="s">
        <v>986</v>
      </c>
      <c r="BA1853" s="25"/>
      <c r="BH1853" s="25" t="s">
        <v>964</v>
      </c>
      <c r="BJ1853" s="25" t="s">
        <v>965</v>
      </c>
      <c r="BK1853" s="25" t="s">
        <v>966</v>
      </c>
      <c r="BL1853" s="42">
        <v>97838</v>
      </c>
      <c r="BM1853" s="25" t="s">
        <v>84</v>
      </c>
      <c r="BR1853" s="25">
        <v>3.6</v>
      </c>
      <c r="BS1853" s="25" t="s">
        <v>728</v>
      </c>
    </row>
    <row r="1854" spans="2:71">
      <c r="B1854" s="53" t="s">
        <v>1678</v>
      </c>
      <c r="C1854" s="25" t="s">
        <v>96</v>
      </c>
      <c r="D1854">
        <v>11</v>
      </c>
      <c r="E1854" s="41">
        <v>44385</v>
      </c>
      <c r="F1854" s="41">
        <v>44300</v>
      </c>
      <c r="G1854" s="41">
        <v>44665</v>
      </c>
      <c r="H1854" s="25" t="s">
        <v>963</v>
      </c>
      <c r="J1854" s="25" t="s">
        <v>964</v>
      </c>
      <c r="L1854" s="25" t="s">
        <v>965</v>
      </c>
      <c r="M1854" s="25" t="s">
        <v>966</v>
      </c>
      <c r="N1854" s="42">
        <v>97838</v>
      </c>
      <c r="R1854">
        <v>0</v>
      </c>
      <c r="S1854">
        <v>100000</v>
      </c>
      <c r="T1854">
        <v>300000</v>
      </c>
      <c r="U1854">
        <v>50000</v>
      </c>
      <c r="V1854">
        <v>0</v>
      </c>
      <c r="W1854">
        <v>0</v>
      </c>
      <c r="X1854">
        <v>0</v>
      </c>
      <c r="Y1854">
        <v>0</v>
      </c>
      <c r="Z1854">
        <v>25000</v>
      </c>
      <c r="AA1854">
        <v>50000</v>
      </c>
      <c r="AB1854">
        <v>0</v>
      </c>
      <c r="AC1854">
        <v>0</v>
      </c>
      <c r="AD1854">
        <v>25000</v>
      </c>
      <c r="AE1854">
        <v>50000</v>
      </c>
      <c r="AF1854">
        <v>0</v>
      </c>
      <c r="AH1854">
        <v>2001</v>
      </c>
      <c r="AI1854" s="25" t="s">
        <v>81</v>
      </c>
      <c r="AJ1854" t="s">
        <v>967</v>
      </c>
      <c r="AK1854" s="11">
        <v>-1799.3</v>
      </c>
      <c r="AL1854" s="11">
        <v>0</v>
      </c>
      <c r="AM1854" s="11">
        <v>-16.29</v>
      </c>
      <c r="AN1854" s="11">
        <v>-16.29</v>
      </c>
      <c r="AO1854" s="11">
        <v>0</v>
      </c>
      <c r="AP1854" s="11">
        <v>-1831.88</v>
      </c>
      <c r="AQ1854" s="10">
        <v>15</v>
      </c>
      <c r="AR1854" s="11">
        <f t="shared" ref="AR1854" si="444">AP1854*AQ1854%</f>
        <v>-274.78199999999998</v>
      </c>
      <c r="AS1854" s="13">
        <v>44408</v>
      </c>
      <c r="AT1854" s="10">
        <f t="shared" ref="AT1854" si="445">AS1854-E1854</f>
        <v>23</v>
      </c>
      <c r="AU1854" s="15"/>
      <c r="AV1854" s="11">
        <f t="shared" ref="AV1854" si="446">ROUND(AP1854/365*AT1854,2)</f>
        <v>-115.43</v>
      </c>
      <c r="AW1854" s="25" t="s">
        <v>985</v>
      </c>
      <c r="AY1854" s="16">
        <v>44408</v>
      </c>
      <c r="AZ1854" s="25" t="s">
        <v>986</v>
      </c>
      <c r="BA1854" s="25"/>
      <c r="BH1854" s="25" t="s">
        <v>964</v>
      </c>
      <c r="BJ1854" s="25" t="s">
        <v>965</v>
      </c>
      <c r="BK1854" s="25" t="s">
        <v>966</v>
      </c>
      <c r="BL1854" s="42">
        <v>97838</v>
      </c>
      <c r="BM1854" s="25" t="s">
        <v>84</v>
      </c>
      <c r="BR1854" s="25">
        <v>3.6</v>
      </c>
      <c r="BS1854" s="25" t="s">
        <v>728</v>
      </c>
    </row>
    <row r="1855" spans="2:71">
      <c r="B1855" s="46" t="s">
        <v>1680</v>
      </c>
      <c r="C1855" s="25" t="s">
        <v>73</v>
      </c>
      <c r="E1855" s="41">
        <v>44301</v>
      </c>
      <c r="F1855" s="41">
        <v>44301</v>
      </c>
      <c r="G1855" s="41">
        <v>44666</v>
      </c>
      <c r="H1855" s="25" t="s">
        <v>1681</v>
      </c>
      <c r="J1855" s="25" t="s">
        <v>1682</v>
      </c>
      <c r="L1855" s="25" t="s">
        <v>1364</v>
      </c>
      <c r="M1855" s="25" t="s">
        <v>923</v>
      </c>
      <c r="N1855" s="42">
        <v>0.7621</v>
      </c>
      <c r="R1855">
        <v>1500000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15000</v>
      </c>
      <c r="AA1855">
        <v>30000</v>
      </c>
      <c r="AB1855">
        <v>5000</v>
      </c>
      <c r="AC1855">
        <v>0</v>
      </c>
      <c r="AD1855">
        <v>15000</v>
      </c>
      <c r="AE1855">
        <v>30000</v>
      </c>
      <c r="AF1855">
        <v>5000</v>
      </c>
      <c r="AH1855">
        <v>2015</v>
      </c>
      <c r="AI1855" s="25" t="s">
        <v>87</v>
      </c>
      <c r="AJ1855" t="s">
        <v>1683</v>
      </c>
      <c r="AK1855" s="11">
        <v>7378</v>
      </c>
      <c r="AL1855" s="11">
        <v>0</v>
      </c>
      <c r="AM1855" s="11">
        <v>11</v>
      </c>
      <c r="AN1855" s="11">
        <v>11</v>
      </c>
      <c r="AO1855" s="11">
        <v>0</v>
      </c>
      <c r="AP1855" s="11">
        <v>7400</v>
      </c>
      <c r="AQ1855" s="10">
        <v>15</v>
      </c>
      <c r="AR1855" s="11">
        <f t="shared" ref="AR1855" si="447">AP1855*AQ1855%</f>
        <v>1110</v>
      </c>
      <c r="AS1855" s="13">
        <v>44408</v>
      </c>
      <c r="AT1855" s="10">
        <f t="shared" ref="AT1855" si="448">AS1855-E1855</f>
        <v>107</v>
      </c>
      <c r="AU1855" s="15"/>
      <c r="AV1855" s="11">
        <f t="shared" si="421"/>
        <v>2169.3200000000002</v>
      </c>
      <c r="AW1855" s="25" t="s">
        <v>985</v>
      </c>
      <c r="AY1855" s="16">
        <v>44408</v>
      </c>
      <c r="AZ1855" s="25" t="s">
        <v>986</v>
      </c>
      <c r="BA1855" s="25"/>
      <c r="BH1855" s="25" t="s">
        <v>1682</v>
      </c>
      <c r="BJ1855" s="25" t="s">
        <v>1364</v>
      </c>
      <c r="BK1855" s="25" t="s">
        <v>923</v>
      </c>
      <c r="BL1855" s="42">
        <v>0.7621</v>
      </c>
      <c r="BM1855" s="25" t="s">
        <v>84</v>
      </c>
      <c r="BR1855" s="25">
        <v>5</v>
      </c>
      <c r="BS1855" s="25" t="s">
        <v>728</v>
      </c>
    </row>
    <row r="1856" spans="2:71">
      <c r="B1856" s="46" t="s">
        <v>1684</v>
      </c>
      <c r="C1856" s="25" t="s">
        <v>73</v>
      </c>
      <c r="E1856" s="41">
        <v>44309</v>
      </c>
      <c r="F1856" s="41">
        <v>44309</v>
      </c>
      <c r="G1856" s="41">
        <v>44674</v>
      </c>
      <c r="H1856" s="25" t="s">
        <v>1685</v>
      </c>
      <c r="J1856" s="25" t="s">
        <v>1686</v>
      </c>
      <c r="L1856" s="25" t="s">
        <v>1687</v>
      </c>
      <c r="M1856" s="25" t="s">
        <v>923</v>
      </c>
      <c r="N1856" s="42">
        <v>0.88570000000000004</v>
      </c>
      <c r="R1856">
        <v>1000000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15000</v>
      </c>
      <c r="AA1856">
        <v>30000</v>
      </c>
      <c r="AB1856">
        <v>5000</v>
      </c>
      <c r="AC1856">
        <v>0</v>
      </c>
      <c r="AD1856">
        <v>15000</v>
      </c>
      <c r="AE1856">
        <v>30000</v>
      </c>
      <c r="AF1856">
        <v>5000</v>
      </c>
      <c r="AH1856">
        <v>2011</v>
      </c>
      <c r="AI1856" s="25" t="s">
        <v>135</v>
      </c>
      <c r="AJ1856" t="s">
        <v>1688</v>
      </c>
      <c r="AK1856" s="11">
        <v>8578</v>
      </c>
      <c r="AL1856" s="11">
        <v>0</v>
      </c>
      <c r="AM1856" s="11">
        <v>11</v>
      </c>
      <c r="AN1856" s="11">
        <v>11</v>
      </c>
      <c r="AO1856" s="11">
        <v>0</v>
      </c>
      <c r="AP1856" s="11">
        <v>8600</v>
      </c>
      <c r="AQ1856" s="10">
        <v>15</v>
      </c>
      <c r="AR1856" s="11">
        <f t="shared" ref="AR1856" si="449">AP1856*AQ1856%</f>
        <v>1290</v>
      </c>
      <c r="AS1856" s="13">
        <v>44408</v>
      </c>
      <c r="AT1856" s="10">
        <f t="shared" ref="AT1856" si="450">AS1856-E1856</f>
        <v>99</v>
      </c>
      <c r="AU1856" s="15"/>
      <c r="AV1856" s="11">
        <f t="shared" si="421"/>
        <v>2332.6</v>
      </c>
      <c r="AW1856" s="25" t="s">
        <v>985</v>
      </c>
      <c r="AY1856" s="16">
        <v>44408</v>
      </c>
      <c r="AZ1856" s="25" t="s">
        <v>986</v>
      </c>
      <c r="BA1856" s="25"/>
      <c r="BH1856" s="25" t="s">
        <v>1686</v>
      </c>
      <c r="BJ1856" s="25" t="s">
        <v>1687</v>
      </c>
      <c r="BK1856" s="25" t="s">
        <v>923</v>
      </c>
      <c r="BL1856" s="42">
        <v>0.88570000000000004</v>
      </c>
      <c r="BM1856" s="25" t="s">
        <v>84</v>
      </c>
      <c r="BR1856" s="25">
        <v>5</v>
      </c>
      <c r="BS1856" s="25" t="s">
        <v>728</v>
      </c>
    </row>
    <row r="1857" spans="2:71">
      <c r="B1857" s="46" t="s">
        <v>1689</v>
      </c>
      <c r="C1857" s="25" t="s">
        <v>73</v>
      </c>
      <c r="E1857" s="41">
        <v>44309</v>
      </c>
      <c r="F1857" s="41">
        <v>44309</v>
      </c>
      <c r="G1857" s="41">
        <v>44674</v>
      </c>
      <c r="H1857" s="25" t="s">
        <v>1690</v>
      </c>
      <c r="J1857" s="25" t="s">
        <v>1691</v>
      </c>
      <c r="K1857" t="s">
        <v>1692</v>
      </c>
      <c r="L1857" s="25" t="s">
        <v>1693</v>
      </c>
      <c r="M1857" s="25" t="s">
        <v>923</v>
      </c>
      <c r="N1857" s="42">
        <v>0.70240000000000002</v>
      </c>
      <c r="R1857">
        <v>1000000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15000</v>
      </c>
      <c r="AA1857">
        <v>30000</v>
      </c>
      <c r="AB1857">
        <v>5000</v>
      </c>
      <c r="AC1857">
        <v>0</v>
      </c>
      <c r="AD1857">
        <v>15000</v>
      </c>
      <c r="AE1857">
        <v>30000</v>
      </c>
      <c r="AF1857">
        <v>5000</v>
      </c>
      <c r="AH1857">
        <v>2017</v>
      </c>
      <c r="AI1857" s="25" t="s">
        <v>92</v>
      </c>
      <c r="AJ1857" t="s">
        <v>1694</v>
      </c>
      <c r="AK1857" s="11">
        <v>9478</v>
      </c>
      <c r="AL1857" s="11">
        <v>0</v>
      </c>
      <c r="AM1857" s="11">
        <v>11</v>
      </c>
      <c r="AN1857" s="11">
        <v>11</v>
      </c>
      <c r="AO1857" s="11">
        <v>0</v>
      </c>
      <c r="AP1857" s="11">
        <v>9500</v>
      </c>
      <c r="AQ1857" s="10">
        <v>15</v>
      </c>
      <c r="AR1857" s="11">
        <f t="shared" ref="AR1857:AR1860" si="451">AP1857*AQ1857%</f>
        <v>1425</v>
      </c>
      <c r="AS1857" s="13">
        <v>44408</v>
      </c>
      <c r="AT1857" s="10">
        <f t="shared" ref="AT1857:AT1860" si="452">AS1857-E1857</f>
        <v>99</v>
      </c>
      <c r="AU1857" s="15"/>
      <c r="AV1857" s="11">
        <f t="shared" si="421"/>
        <v>2576.71</v>
      </c>
      <c r="AW1857" s="25" t="s">
        <v>985</v>
      </c>
      <c r="AY1857" s="16">
        <v>44408</v>
      </c>
      <c r="AZ1857" s="25" t="s">
        <v>986</v>
      </c>
      <c r="BA1857" s="25"/>
      <c r="BH1857" s="25" t="s">
        <v>1691</v>
      </c>
      <c r="BI1857" t="s">
        <v>1692</v>
      </c>
      <c r="BJ1857" s="25" t="s">
        <v>1693</v>
      </c>
      <c r="BK1857" s="25" t="s">
        <v>923</v>
      </c>
      <c r="BL1857" s="42">
        <v>0.70240000000000002</v>
      </c>
      <c r="BM1857" s="25" t="s">
        <v>84</v>
      </c>
      <c r="BR1857" s="25">
        <v>5</v>
      </c>
      <c r="BS1857" s="25" t="s">
        <v>728</v>
      </c>
    </row>
    <row r="1858" spans="2:71">
      <c r="B1858" s="46" t="s">
        <v>1689</v>
      </c>
      <c r="C1858" s="25" t="s">
        <v>73</v>
      </c>
      <c r="E1858" s="41">
        <v>44309</v>
      </c>
      <c r="F1858" s="41">
        <v>44309</v>
      </c>
      <c r="G1858" s="41">
        <v>44674</v>
      </c>
      <c r="H1858" s="25" t="s">
        <v>1690</v>
      </c>
      <c r="J1858" s="25" t="s">
        <v>1691</v>
      </c>
      <c r="K1858" t="s">
        <v>1692</v>
      </c>
      <c r="L1858" s="25" t="s">
        <v>1693</v>
      </c>
      <c r="M1858" s="25" t="s">
        <v>923</v>
      </c>
      <c r="N1858" s="42">
        <v>0.70240000000000002</v>
      </c>
      <c r="R1858">
        <v>1000000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15000</v>
      </c>
      <c r="AA1858">
        <v>30000</v>
      </c>
      <c r="AB1858">
        <v>5000</v>
      </c>
      <c r="AC1858">
        <v>0</v>
      </c>
      <c r="AD1858">
        <v>15000</v>
      </c>
      <c r="AE1858">
        <v>30000</v>
      </c>
      <c r="AF1858">
        <v>5000</v>
      </c>
      <c r="AH1858">
        <v>2018</v>
      </c>
      <c r="AI1858" s="25" t="s">
        <v>110</v>
      </c>
      <c r="AJ1858" t="s">
        <v>1695</v>
      </c>
      <c r="AK1858" s="11">
        <v>9478</v>
      </c>
      <c r="AL1858" s="11">
        <v>0</v>
      </c>
      <c r="AM1858" s="11">
        <v>11</v>
      </c>
      <c r="AN1858" s="11">
        <v>11</v>
      </c>
      <c r="AO1858" s="11">
        <v>0</v>
      </c>
      <c r="AP1858" s="11">
        <v>9500</v>
      </c>
      <c r="AQ1858" s="10">
        <v>15</v>
      </c>
      <c r="AR1858" s="11">
        <f t="shared" si="451"/>
        <v>1425</v>
      </c>
      <c r="AS1858" s="13">
        <v>44408</v>
      </c>
      <c r="AT1858" s="10">
        <f t="shared" si="452"/>
        <v>99</v>
      </c>
      <c r="AU1858" s="15"/>
      <c r="AV1858" s="11">
        <f t="shared" si="421"/>
        <v>2576.71</v>
      </c>
      <c r="AW1858" s="25" t="s">
        <v>985</v>
      </c>
      <c r="AY1858" s="16">
        <v>44408</v>
      </c>
      <c r="AZ1858" s="25" t="s">
        <v>986</v>
      </c>
      <c r="BA1858" s="25"/>
      <c r="BH1858" s="25" t="s">
        <v>1691</v>
      </c>
      <c r="BI1858" t="s">
        <v>1692</v>
      </c>
      <c r="BJ1858" s="25" t="s">
        <v>1693</v>
      </c>
      <c r="BK1858" s="25" t="s">
        <v>923</v>
      </c>
      <c r="BL1858" s="42">
        <v>0.70240000000000002</v>
      </c>
      <c r="BM1858" s="25" t="s">
        <v>84</v>
      </c>
      <c r="BR1858" s="25">
        <v>5</v>
      </c>
      <c r="BS1858" s="25" t="s">
        <v>728</v>
      </c>
    </row>
    <row r="1859" spans="2:71">
      <c r="B1859" s="46" t="s">
        <v>1689</v>
      </c>
      <c r="C1859" s="25" t="s">
        <v>73</v>
      </c>
      <c r="E1859" s="41">
        <v>44309</v>
      </c>
      <c r="F1859" s="41">
        <v>44309</v>
      </c>
      <c r="G1859" s="41">
        <v>44674</v>
      </c>
      <c r="H1859" s="25" t="s">
        <v>1690</v>
      </c>
      <c r="J1859" s="25" t="s">
        <v>1691</v>
      </c>
      <c r="K1859" t="s">
        <v>1692</v>
      </c>
      <c r="L1859" s="25" t="s">
        <v>1693</v>
      </c>
      <c r="M1859" s="25" t="s">
        <v>923</v>
      </c>
      <c r="N1859" s="42">
        <v>0.70240000000000002</v>
      </c>
      <c r="R1859">
        <v>1000000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15000</v>
      </c>
      <c r="AA1859">
        <v>30000</v>
      </c>
      <c r="AB1859">
        <v>5000</v>
      </c>
      <c r="AC1859">
        <v>0</v>
      </c>
      <c r="AD1859">
        <v>15000</v>
      </c>
      <c r="AE1859">
        <v>30000</v>
      </c>
      <c r="AF1859">
        <v>5000</v>
      </c>
      <c r="AH1859">
        <v>2017</v>
      </c>
      <c r="AI1859" s="25" t="s">
        <v>110</v>
      </c>
      <c r="AJ1859" t="s">
        <v>1696</v>
      </c>
      <c r="AK1859" s="11">
        <v>9478</v>
      </c>
      <c r="AL1859" s="11">
        <v>0</v>
      </c>
      <c r="AM1859" s="11">
        <v>11</v>
      </c>
      <c r="AN1859" s="11">
        <v>11</v>
      </c>
      <c r="AO1859" s="11">
        <v>0</v>
      </c>
      <c r="AP1859" s="11">
        <v>9500</v>
      </c>
      <c r="AQ1859" s="10">
        <v>15</v>
      </c>
      <c r="AR1859" s="11">
        <f t="shared" si="451"/>
        <v>1425</v>
      </c>
      <c r="AS1859" s="13">
        <v>44408</v>
      </c>
      <c r="AT1859" s="10">
        <f t="shared" si="452"/>
        <v>99</v>
      </c>
      <c r="AU1859" s="15"/>
      <c r="AV1859" s="11">
        <f t="shared" si="421"/>
        <v>2576.71</v>
      </c>
      <c r="AW1859" s="25" t="s">
        <v>985</v>
      </c>
      <c r="AY1859" s="16">
        <v>44408</v>
      </c>
      <c r="AZ1859" s="25" t="s">
        <v>986</v>
      </c>
      <c r="BA1859" s="25"/>
      <c r="BH1859" s="25" t="s">
        <v>1691</v>
      </c>
      <c r="BI1859" t="s">
        <v>1692</v>
      </c>
      <c r="BJ1859" s="25" t="s">
        <v>1693</v>
      </c>
      <c r="BK1859" s="25" t="s">
        <v>923</v>
      </c>
      <c r="BL1859" s="42">
        <v>0.70240000000000002</v>
      </c>
      <c r="BM1859" s="25" t="s">
        <v>84</v>
      </c>
      <c r="BR1859" s="25">
        <v>5</v>
      </c>
      <c r="BS1859" s="25" t="s">
        <v>728</v>
      </c>
    </row>
    <row r="1860" spans="2:71">
      <c r="B1860" s="46" t="s">
        <v>1689</v>
      </c>
      <c r="C1860" s="25" t="s">
        <v>73</v>
      </c>
      <c r="E1860" s="41">
        <v>44309</v>
      </c>
      <c r="F1860" s="41">
        <v>44309</v>
      </c>
      <c r="G1860" s="41">
        <v>44674</v>
      </c>
      <c r="H1860" s="25" t="s">
        <v>1690</v>
      </c>
      <c r="J1860" s="25" t="s">
        <v>1691</v>
      </c>
      <c r="K1860" t="s">
        <v>1692</v>
      </c>
      <c r="L1860" s="25" t="s">
        <v>1693</v>
      </c>
      <c r="M1860" s="25" t="s">
        <v>923</v>
      </c>
      <c r="N1860" s="42">
        <v>0.70240000000000002</v>
      </c>
      <c r="R1860">
        <v>1000000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15000</v>
      </c>
      <c r="AA1860">
        <v>30000</v>
      </c>
      <c r="AB1860">
        <v>5000</v>
      </c>
      <c r="AC1860">
        <v>0</v>
      </c>
      <c r="AD1860">
        <v>15000</v>
      </c>
      <c r="AE1860">
        <v>30000</v>
      </c>
      <c r="AF1860">
        <v>5000</v>
      </c>
      <c r="AH1860">
        <v>2017</v>
      </c>
      <c r="AI1860" s="25" t="s">
        <v>135</v>
      </c>
      <c r="AJ1860" t="s">
        <v>1697</v>
      </c>
      <c r="AK1860" s="11">
        <v>9478</v>
      </c>
      <c r="AL1860" s="11">
        <v>0</v>
      </c>
      <c r="AM1860" s="11">
        <v>11</v>
      </c>
      <c r="AN1860" s="11">
        <v>11</v>
      </c>
      <c r="AO1860" s="11">
        <v>0</v>
      </c>
      <c r="AP1860" s="11">
        <v>9500</v>
      </c>
      <c r="AQ1860" s="10">
        <v>15</v>
      </c>
      <c r="AR1860" s="11">
        <f t="shared" si="451"/>
        <v>1425</v>
      </c>
      <c r="AS1860" s="13">
        <v>44408</v>
      </c>
      <c r="AT1860" s="10">
        <f t="shared" si="452"/>
        <v>99</v>
      </c>
      <c r="AU1860" s="15"/>
      <c r="AV1860" s="11">
        <f t="shared" si="421"/>
        <v>2576.71</v>
      </c>
      <c r="AW1860" s="25" t="s">
        <v>985</v>
      </c>
      <c r="AY1860" s="16">
        <v>44408</v>
      </c>
      <c r="AZ1860" s="25" t="s">
        <v>986</v>
      </c>
      <c r="BA1860" s="25"/>
      <c r="BH1860" s="25" t="s">
        <v>1691</v>
      </c>
      <c r="BI1860" t="s">
        <v>1692</v>
      </c>
      <c r="BJ1860" s="25" t="s">
        <v>1693</v>
      </c>
      <c r="BK1860" s="25" t="s">
        <v>923</v>
      </c>
      <c r="BL1860" s="42">
        <v>0.70240000000000002</v>
      </c>
      <c r="BM1860" s="25" t="s">
        <v>84</v>
      </c>
      <c r="BR1860" s="25">
        <v>5</v>
      </c>
      <c r="BS1860" s="25" t="s">
        <v>728</v>
      </c>
    </row>
    <row r="1861" spans="2:71">
      <c r="B1861" s="46" t="s">
        <v>1689</v>
      </c>
      <c r="C1861" s="25" t="s">
        <v>96</v>
      </c>
      <c r="D1861">
        <v>1</v>
      </c>
      <c r="E1861" s="41">
        <v>44333</v>
      </c>
      <c r="F1861" s="41">
        <v>44309</v>
      </c>
      <c r="G1861" s="41">
        <v>44674</v>
      </c>
      <c r="H1861" s="25" t="s">
        <v>1690</v>
      </c>
      <c r="J1861" s="25" t="s">
        <v>1691</v>
      </c>
      <c r="K1861" t="s">
        <v>1692</v>
      </c>
      <c r="L1861" s="25" t="s">
        <v>1693</v>
      </c>
      <c r="M1861" s="25" t="s">
        <v>923</v>
      </c>
      <c r="N1861" s="42">
        <v>0.70240000000000002</v>
      </c>
      <c r="R1861">
        <v>1000000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15000</v>
      </c>
      <c r="AA1861">
        <v>30000</v>
      </c>
      <c r="AB1861">
        <v>5000</v>
      </c>
      <c r="AC1861">
        <v>0</v>
      </c>
      <c r="AD1861">
        <v>15000</v>
      </c>
      <c r="AE1861">
        <v>30000</v>
      </c>
      <c r="AF1861">
        <v>5000</v>
      </c>
      <c r="AI1861" s="53" t="s">
        <v>1610</v>
      </c>
      <c r="AK1861" s="11">
        <v>250</v>
      </c>
      <c r="AL1861" s="11">
        <v>0</v>
      </c>
      <c r="AM1861" s="11">
        <v>0</v>
      </c>
      <c r="AN1861" s="11">
        <v>0</v>
      </c>
      <c r="AO1861" s="11">
        <v>0</v>
      </c>
      <c r="AP1861" s="11">
        <v>250</v>
      </c>
      <c r="AQ1861" s="10">
        <v>15</v>
      </c>
      <c r="AR1861" s="11">
        <f t="shared" ref="AR1861" si="453">AP1861*AQ1861%</f>
        <v>37.5</v>
      </c>
      <c r="AS1861" s="13">
        <v>44408</v>
      </c>
      <c r="AT1861" s="10">
        <f t="shared" ref="AT1861" si="454">AS1861-E1861</f>
        <v>75</v>
      </c>
      <c r="AU1861" s="15"/>
      <c r="AV1861" s="11">
        <f t="shared" si="421"/>
        <v>51.37</v>
      </c>
      <c r="AW1861" s="25" t="s">
        <v>985</v>
      </c>
      <c r="AY1861" s="16">
        <v>44408</v>
      </c>
      <c r="AZ1861" s="25" t="s">
        <v>986</v>
      </c>
      <c r="BA1861" s="25"/>
      <c r="BH1861" s="25" t="s">
        <v>1691</v>
      </c>
      <c r="BI1861" t="s">
        <v>1692</v>
      </c>
      <c r="BJ1861" s="25" t="s">
        <v>1693</v>
      </c>
      <c r="BK1861" s="25" t="s">
        <v>923</v>
      </c>
      <c r="BL1861" s="42">
        <v>0.70240000000000002</v>
      </c>
      <c r="BM1861" s="25" t="s">
        <v>84</v>
      </c>
      <c r="BR1861" s="25">
        <v>5</v>
      </c>
      <c r="BS1861" s="25" t="s">
        <v>728</v>
      </c>
    </row>
    <row r="1862" spans="2:71">
      <c r="B1862" s="46" t="s">
        <v>1698</v>
      </c>
      <c r="C1862" s="25" t="s">
        <v>73</v>
      </c>
      <c r="E1862" s="41">
        <v>44313</v>
      </c>
      <c r="F1862" s="41">
        <v>44313</v>
      </c>
      <c r="G1862" s="41">
        <v>44678</v>
      </c>
      <c r="H1862" s="25" t="s">
        <v>1699</v>
      </c>
      <c r="J1862" s="25" t="s">
        <v>1700</v>
      </c>
      <c r="L1862" s="25" t="s">
        <v>1701</v>
      </c>
      <c r="M1862" s="25" t="s">
        <v>303</v>
      </c>
      <c r="N1862" s="42">
        <v>91401</v>
      </c>
      <c r="R1862">
        <v>750000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15000</v>
      </c>
      <c r="AA1862">
        <v>30000</v>
      </c>
      <c r="AB1862">
        <v>0</v>
      </c>
      <c r="AC1862">
        <v>0</v>
      </c>
      <c r="AD1862">
        <v>15000</v>
      </c>
      <c r="AE1862">
        <v>30000</v>
      </c>
      <c r="AF1862">
        <v>0</v>
      </c>
      <c r="AH1862">
        <v>2003</v>
      </c>
      <c r="AI1862" s="25" t="s">
        <v>135</v>
      </c>
      <c r="AJ1862" t="s">
        <v>1702</v>
      </c>
      <c r="AK1862" s="11">
        <v>6390</v>
      </c>
      <c r="AL1862" s="11">
        <v>0</v>
      </c>
      <c r="AM1862" s="11">
        <v>11</v>
      </c>
      <c r="AN1862" s="11">
        <v>11</v>
      </c>
      <c r="AO1862" s="11">
        <v>0</v>
      </c>
      <c r="AP1862" s="11">
        <v>6412</v>
      </c>
      <c r="AQ1862" s="10">
        <v>15</v>
      </c>
      <c r="AR1862" s="11">
        <f t="shared" ref="AR1862" si="455">AP1862*AQ1862%</f>
        <v>961.8</v>
      </c>
      <c r="AS1862" s="13">
        <v>44408</v>
      </c>
      <c r="AT1862" s="10">
        <f t="shared" ref="AT1862" si="456">AS1862-E1862</f>
        <v>95</v>
      </c>
      <c r="AU1862" s="15"/>
      <c r="AV1862" s="11">
        <f t="shared" si="421"/>
        <v>1668.88</v>
      </c>
      <c r="AW1862" s="25" t="s">
        <v>985</v>
      </c>
      <c r="AY1862" s="16">
        <v>44408</v>
      </c>
      <c r="AZ1862" s="25" t="s">
        <v>986</v>
      </c>
      <c r="BA1862" s="25"/>
      <c r="BH1862" s="25" t="s">
        <v>1700</v>
      </c>
      <c r="BJ1862" s="25" t="s">
        <v>1701</v>
      </c>
      <c r="BK1862" s="25" t="s">
        <v>303</v>
      </c>
      <c r="BL1862" s="42">
        <v>91401</v>
      </c>
      <c r="BM1862" s="25" t="s">
        <v>84</v>
      </c>
      <c r="BR1862" s="25">
        <v>3.6</v>
      </c>
      <c r="BS1862" s="25" t="s">
        <v>728</v>
      </c>
    </row>
    <row r="1863" spans="2:71">
      <c r="B1863" s="46" t="s">
        <v>1703</v>
      </c>
      <c r="C1863" s="25" t="s">
        <v>73</v>
      </c>
      <c r="E1863" s="41">
        <v>44315</v>
      </c>
      <c r="F1863" s="41">
        <v>44315</v>
      </c>
      <c r="G1863" s="41">
        <v>44315</v>
      </c>
      <c r="H1863" s="25" t="s">
        <v>1704</v>
      </c>
      <c r="J1863" s="25" t="s">
        <v>1705</v>
      </c>
      <c r="K1863" t="s">
        <v>1706</v>
      </c>
      <c r="L1863" s="25" t="s">
        <v>1707</v>
      </c>
      <c r="M1863" s="25" t="s">
        <v>923</v>
      </c>
      <c r="N1863" s="42">
        <v>0.7974</v>
      </c>
      <c r="R1863">
        <v>1500000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15000</v>
      </c>
      <c r="AA1863">
        <v>30000</v>
      </c>
      <c r="AB1863">
        <v>5000</v>
      </c>
      <c r="AC1863">
        <v>0</v>
      </c>
      <c r="AD1863">
        <v>15000</v>
      </c>
      <c r="AE1863">
        <v>30000</v>
      </c>
      <c r="AF1863">
        <v>5000</v>
      </c>
      <c r="AH1863">
        <v>2017</v>
      </c>
      <c r="AI1863" s="25" t="s">
        <v>87</v>
      </c>
      <c r="AJ1863" t="s">
        <v>1708</v>
      </c>
      <c r="AK1863" s="11">
        <v>5700</v>
      </c>
      <c r="AL1863" s="11">
        <v>0</v>
      </c>
      <c r="AM1863" s="11">
        <v>11</v>
      </c>
      <c r="AN1863" s="11">
        <v>11</v>
      </c>
      <c r="AO1863" s="11">
        <v>0</v>
      </c>
      <c r="AP1863" s="11">
        <v>5722</v>
      </c>
      <c r="AQ1863" s="10">
        <v>15</v>
      </c>
      <c r="AR1863" s="11">
        <f t="shared" ref="AR1863" si="457">AP1863*AQ1863%</f>
        <v>858.3</v>
      </c>
      <c r="AS1863" s="13">
        <v>44408</v>
      </c>
      <c r="AT1863" s="10">
        <f t="shared" ref="AT1863" si="458">AS1863-E1863</f>
        <v>93</v>
      </c>
      <c r="AU1863" s="15"/>
      <c r="AV1863" s="11">
        <f t="shared" si="421"/>
        <v>1457.93</v>
      </c>
      <c r="AW1863" s="25" t="s">
        <v>985</v>
      </c>
      <c r="AY1863" s="16">
        <v>44408</v>
      </c>
      <c r="AZ1863" s="25" t="s">
        <v>986</v>
      </c>
      <c r="BA1863" s="25"/>
      <c r="BH1863" s="25" t="s">
        <v>1705</v>
      </c>
      <c r="BI1863" t="s">
        <v>1706</v>
      </c>
      <c r="BJ1863" s="25" t="s">
        <v>1707</v>
      </c>
      <c r="BK1863" s="25" t="s">
        <v>923</v>
      </c>
      <c r="BL1863" s="42">
        <v>0.7974</v>
      </c>
      <c r="BM1863" s="25" t="s">
        <v>84</v>
      </c>
      <c r="BR1863" s="25">
        <v>5</v>
      </c>
      <c r="BS1863" s="25" t="s">
        <v>728</v>
      </c>
    </row>
    <row r="1864" spans="2:71">
      <c r="B1864" s="46" t="s">
        <v>1709</v>
      </c>
      <c r="C1864" s="25" t="s">
        <v>73</v>
      </c>
      <c r="E1864" s="41">
        <v>44316</v>
      </c>
      <c r="F1864" s="41">
        <v>44316</v>
      </c>
      <c r="G1864" s="41">
        <v>44681</v>
      </c>
      <c r="H1864" s="25" t="s">
        <v>1710</v>
      </c>
      <c r="J1864" s="25" t="s">
        <v>1711</v>
      </c>
      <c r="L1864" s="25" t="s">
        <v>983</v>
      </c>
      <c r="M1864" s="25" t="s">
        <v>923</v>
      </c>
      <c r="N1864" s="42">
        <v>0.8861</v>
      </c>
      <c r="R1864">
        <v>100000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15000</v>
      </c>
      <c r="AA1864">
        <v>30000</v>
      </c>
      <c r="AB1864">
        <v>5000</v>
      </c>
      <c r="AC1864">
        <v>0</v>
      </c>
      <c r="AD1864">
        <v>15000</v>
      </c>
      <c r="AE1864">
        <v>30000</v>
      </c>
      <c r="AF1864">
        <v>5000</v>
      </c>
      <c r="AH1864">
        <v>2004</v>
      </c>
      <c r="AI1864" s="25" t="s">
        <v>336</v>
      </c>
      <c r="AJ1864" t="s">
        <v>1712</v>
      </c>
      <c r="AK1864" s="11">
        <v>6360</v>
      </c>
      <c r="AL1864" s="11">
        <v>0</v>
      </c>
      <c r="AM1864" s="11">
        <v>11</v>
      </c>
      <c r="AN1864" s="11">
        <v>11</v>
      </c>
      <c r="AO1864" s="11">
        <v>0</v>
      </c>
      <c r="AP1864" s="11">
        <v>6382</v>
      </c>
      <c r="AQ1864" s="10">
        <v>15</v>
      </c>
      <c r="AR1864" s="11">
        <f t="shared" ref="AR1864" si="459">AP1864*AQ1864%</f>
        <v>957.3</v>
      </c>
      <c r="AS1864" s="13">
        <v>44408</v>
      </c>
      <c r="AT1864" s="10">
        <f t="shared" ref="AT1864" si="460">AS1864-E1864</f>
        <v>92</v>
      </c>
      <c r="AU1864" s="15"/>
      <c r="AV1864" s="11">
        <f t="shared" si="421"/>
        <v>1608.61</v>
      </c>
      <c r="AW1864" s="25" t="s">
        <v>985</v>
      </c>
      <c r="AY1864" s="16">
        <v>44408</v>
      </c>
      <c r="AZ1864" s="25" t="s">
        <v>986</v>
      </c>
      <c r="BA1864" s="25"/>
      <c r="BH1864" s="25" t="s">
        <v>1711</v>
      </c>
      <c r="BJ1864" s="25" t="s">
        <v>983</v>
      </c>
      <c r="BK1864" s="25" t="s">
        <v>923</v>
      </c>
      <c r="BL1864" s="42">
        <v>0.8861</v>
      </c>
      <c r="BM1864" s="25" t="s">
        <v>84</v>
      </c>
      <c r="BR1864" s="25">
        <v>5</v>
      </c>
      <c r="BS1864" s="25" t="s">
        <v>728</v>
      </c>
    </row>
    <row r="1865" spans="2:71">
      <c r="B1865" s="46" t="s">
        <v>1709</v>
      </c>
      <c r="C1865" s="25" t="s">
        <v>73</v>
      </c>
      <c r="E1865" s="41">
        <v>44316</v>
      </c>
      <c r="F1865" s="41">
        <v>44316</v>
      </c>
      <c r="G1865" s="41">
        <v>44681</v>
      </c>
      <c r="H1865" s="25" t="s">
        <v>1710</v>
      </c>
      <c r="J1865" s="25" t="s">
        <v>1711</v>
      </c>
      <c r="L1865" s="25" t="s">
        <v>983</v>
      </c>
      <c r="M1865" s="25" t="s">
        <v>923</v>
      </c>
      <c r="N1865" s="42">
        <v>0.8861</v>
      </c>
      <c r="R1865">
        <v>100000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15000</v>
      </c>
      <c r="AA1865">
        <v>30000</v>
      </c>
      <c r="AB1865">
        <v>5000</v>
      </c>
      <c r="AC1865">
        <v>0</v>
      </c>
      <c r="AD1865">
        <v>15000</v>
      </c>
      <c r="AE1865">
        <v>30000</v>
      </c>
      <c r="AF1865">
        <v>5000</v>
      </c>
      <c r="AH1865">
        <v>2003</v>
      </c>
      <c r="AI1865" s="25" t="s">
        <v>110</v>
      </c>
      <c r="AJ1865" t="s">
        <v>1713</v>
      </c>
      <c r="AK1865" s="11">
        <v>6360</v>
      </c>
      <c r="AL1865" s="11">
        <v>0</v>
      </c>
      <c r="AM1865" s="11">
        <v>11</v>
      </c>
      <c r="AN1865" s="11">
        <v>11</v>
      </c>
      <c r="AO1865" s="11">
        <v>0</v>
      </c>
      <c r="AP1865" s="11">
        <v>6382</v>
      </c>
      <c r="AQ1865" s="10">
        <v>15</v>
      </c>
      <c r="AR1865" s="11">
        <f t="shared" ref="AR1865:AR1866" si="461">AP1865*AQ1865%</f>
        <v>957.3</v>
      </c>
      <c r="AS1865" s="13">
        <v>44408</v>
      </c>
      <c r="AT1865" s="10">
        <f t="shared" ref="AT1865:AT1866" si="462">AS1865-E1865</f>
        <v>92</v>
      </c>
      <c r="AU1865" s="15"/>
      <c r="AV1865" s="11">
        <f t="shared" si="421"/>
        <v>1608.61</v>
      </c>
      <c r="AW1865" s="25" t="s">
        <v>985</v>
      </c>
      <c r="AY1865" s="16">
        <v>44408</v>
      </c>
      <c r="AZ1865" s="25" t="s">
        <v>986</v>
      </c>
      <c r="BA1865" s="25"/>
      <c r="BH1865" s="25" t="s">
        <v>1711</v>
      </c>
      <c r="BJ1865" s="25" t="s">
        <v>983</v>
      </c>
      <c r="BK1865" s="25" t="s">
        <v>923</v>
      </c>
      <c r="BL1865" s="42">
        <v>0.8861</v>
      </c>
      <c r="BM1865" s="25" t="s">
        <v>84</v>
      </c>
      <c r="BR1865" s="25">
        <v>5</v>
      </c>
      <c r="BS1865" s="25" t="s">
        <v>728</v>
      </c>
    </row>
    <row r="1866" spans="2:71">
      <c r="B1866" s="46" t="s">
        <v>1709</v>
      </c>
      <c r="C1866" s="25" t="s">
        <v>73</v>
      </c>
      <c r="E1866" s="41">
        <v>44316</v>
      </c>
      <c r="F1866" s="41">
        <v>44316</v>
      </c>
      <c r="G1866" s="41">
        <v>44681</v>
      </c>
      <c r="H1866" s="25" t="s">
        <v>1710</v>
      </c>
      <c r="J1866" s="25" t="s">
        <v>1711</v>
      </c>
      <c r="L1866" s="25" t="s">
        <v>983</v>
      </c>
      <c r="M1866" s="25" t="s">
        <v>923</v>
      </c>
      <c r="N1866" s="42">
        <v>0.8861</v>
      </c>
      <c r="R1866">
        <v>100000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15000</v>
      </c>
      <c r="AA1866">
        <v>30000</v>
      </c>
      <c r="AB1866">
        <v>5000</v>
      </c>
      <c r="AC1866">
        <v>0</v>
      </c>
      <c r="AD1866">
        <v>15000</v>
      </c>
      <c r="AE1866">
        <v>30000</v>
      </c>
      <c r="AF1866">
        <v>5000</v>
      </c>
      <c r="AH1866">
        <v>2004</v>
      </c>
      <c r="AI1866" s="25" t="s">
        <v>336</v>
      </c>
      <c r="AJ1866" t="s">
        <v>1714</v>
      </c>
      <c r="AK1866" s="11">
        <v>6360</v>
      </c>
      <c r="AL1866" s="11">
        <v>0</v>
      </c>
      <c r="AM1866" s="11">
        <v>11</v>
      </c>
      <c r="AN1866" s="11">
        <v>11</v>
      </c>
      <c r="AO1866" s="11">
        <v>0</v>
      </c>
      <c r="AP1866" s="11">
        <v>6382</v>
      </c>
      <c r="AQ1866" s="10">
        <v>15</v>
      </c>
      <c r="AR1866" s="11">
        <f t="shared" si="461"/>
        <v>957.3</v>
      </c>
      <c r="AS1866" s="13">
        <v>44408</v>
      </c>
      <c r="AT1866" s="10">
        <f t="shared" si="462"/>
        <v>92</v>
      </c>
      <c r="AU1866" s="15"/>
      <c r="AV1866" s="11">
        <f t="shared" si="421"/>
        <v>1608.61</v>
      </c>
      <c r="AW1866" s="25" t="s">
        <v>985</v>
      </c>
      <c r="AY1866" s="16">
        <v>44408</v>
      </c>
      <c r="AZ1866" s="25" t="s">
        <v>986</v>
      </c>
      <c r="BA1866" s="25"/>
      <c r="BH1866" s="25" t="s">
        <v>1711</v>
      </c>
      <c r="BJ1866" s="25" t="s">
        <v>983</v>
      </c>
      <c r="BK1866" s="25" t="s">
        <v>923</v>
      </c>
      <c r="BL1866" s="42">
        <v>0.8861</v>
      </c>
      <c r="BM1866" s="25" t="s">
        <v>84</v>
      </c>
      <c r="BR1866" s="25">
        <v>5</v>
      </c>
      <c r="BS1866" s="25" t="s">
        <v>728</v>
      </c>
    </row>
    <row r="1867" spans="2:71">
      <c r="B1867" s="47" t="s">
        <v>1732</v>
      </c>
      <c r="C1867" t="s">
        <v>73</v>
      </c>
      <c r="E1867" s="41">
        <v>44327</v>
      </c>
      <c r="F1867" s="41">
        <v>44327</v>
      </c>
      <c r="G1867" s="41">
        <v>44692</v>
      </c>
      <c r="H1867" s="25" t="s">
        <v>1733</v>
      </c>
      <c r="J1867" s="25" t="s">
        <v>1734</v>
      </c>
      <c r="L1867" s="25" t="s">
        <v>1735</v>
      </c>
      <c r="M1867" s="25" t="s">
        <v>923</v>
      </c>
      <c r="N1867" s="42">
        <v>0.72050000000000003</v>
      </c>
      <c r="R1867">
        <v>3000000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1000000</v>
      </c>
      <c r="Z1867">
        <v>0</v>
      </c>
      <c r="AA1867">
        <v>0</v>
      </c>
      <c r="AB1867">
        <v>0</v>
      </c>
      <c r="AC1867">
        <v>1000000</v>
      </c>
      <c r="AD1867">
        <v>0</v>
      </c>
      <c r="AE1867">
        <v>0</v>
      </c>
      <c r="AF1867">
        <v>0</v>
      </c>
      <c r="AH1867">
        <v>2013</v>
      </c>
      <c r="AI1867" t="s">
        <v>1736</v>
      </c>
      <c r="AJ1867" t="s">
        <v>1737</v>
      </c>
      <c r="AK1867" s="11">
        <v>6731</v>
      </c>
      <c r="AL1867" s="11">
        <v>0</v>
      </c>
      <c r="AM1867" s="11">
        <v>61</v>
      </c>
      <c r="AN1867" s="11">
        <v>61</v>
      </c>
      <c r="AO1867" s="11">
        <v>0</v>
      </c>
      <c r="AP1867" s="11">
        <v>6853</v>
      </c>
      <c r="AQ1867" s="10">
        <v>15</v>
      </c>
      <c r="AR1867" s="11">
        <f t="shared" ref="AR1867" si="463">AP1867*AQ1867%</f>
        <v>1027.95</v>
      </c>
      <c r="AS1867" s="13">
        <v>44408</v>
      </c>
      <c r="AT1867" s="10">
        <f t="shared" ref="AT1867" si="464">AS1867-E1867</f>
        <v>81</v>
      </c>
      <c r="AU1867" s="15"/>
      <c r="AV1867" s="11">
        <f t="shared" si="421"/>
        <v>1520.8</v>
      </c>
      <c r="AW1867" s="25" t="s">
        <v>985</v>
      </c>
      <c r="AY1867" s="16">
        <v>44408</v>
      </c>
      <c r="AZ1867" s="25" t="s">
        <v>986</v>
      </c>
      <c r="BA1867" s="25"/>
      <c r="BH1867" s="25" t="s">
        <v>1734</v>
      </c>
      <c r="BJ1867" s="25" t="s">
        <v>1735</v>
      </c>
      <c r="BK1867" s="25" t="s">
        <v>923</v>
      </c>
      <c r="BL1867" s="42">
        <v>0.72050000000000003</v>
      </c>
      <c r="BM1867" s="25" t="s">
        <v>84</v>
      </c>
      <c r="BR1867" s="25">
        <v>5</v>
      </c>
      <c r="BS1867" s="25" t="s">
        <v>728</v>
      </c>
    </row>
    <row r="1868" spans="2:71">
      <c r="B1868" s="46" t="s">
        <v>1740</v>
      </c>
      <c r="C1868" s="25" t="s">
        <v>73</v>
      </c>
      <c r="E1868" s="41">
        <v>44327</v>
      </c>
      <c r="F1868" s="41">
        <v>44327</v>
      </c>
      <c r="G1868" s="41">
        <v>44692</v>
      </c>
      <c r="H1868" s="25" t="s">
        <v>1738</v>
      </c>
      <c r="I1868" t="s">
        <v>1739</v>
      </c>
      <c r="J1868" s="25" t="s">
        <v>1741</v>
      </c>
      <c r="L1868" s="25" t="s">
        <v>1742</v>
      </c>
      <c r="M1868" s="25" t="s">
        <v>303</v>
      </c>
      <c r="N1868" s="42">
        <v>94612</v>
      </c>
      <c r="R1868">
        <v>1000000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15000</v>
      </c>
      <c r="AA1868">
        <v>30000</v>
      </c>
      <c r="AB1868">
        <v>0</v>
      </c>
      <c r="AC1868">
        <v>0</v>
      </c>
      <c r="AD1868">
        <v>15000</v>
      </c>
      <c r="AE1868">
        <v>30000</v>
      </c>
      <c r="AF1868">
        <v>0</v>
      </c>
      <c r="AH1868">
        <v>2016</v>
      </c>
      <c r="AI1868" t="s">
        <v>1743</v>
      </c>
      <c r="AJ1868" t="s">
        <v>1744</v>
      </c>
      <c r="AK1868" s="11">
        <v>5560</v>
      </c>
      <c r="AL1868" s="11">
        <v>0</v>
      </c>
      <c r="AM1868" s="11">
        <v>11</v>
      </c>
      <c r="AN1868" s="11">
        <v>11</v>
      </c>
      <c r="AO1868" s="11">
        <v>0</v>
      </c>
      <c r="AP1868" s="11">
        <v>5582</v>
      </c>
      <c r="AQ1868" s="10">
        <v>15</v>
      </c>
      <c r="AR1868" s="11">
        <f t="shared" ref="AR1868:AR1930" si="465">AP1868*AQ1868%</f>
        <v>837.3</v>
      </c>
      <c r="AS1868" s="13">
        <v>44408</v>
      </c>
      <c r="AT1868" s="10">
        <f t="shared" ref="AT1868:AT1930" si="466">AS1868-E1868</f>
        <v>81</v>
      </c>
      <c r="AU1868" s="15"/>
      <c r="AV1868" s="11">
        <f t="shared" si="421"/>
        <v>1238.75</v>
      </c>
      <c r="AW1868" s="25" t="s">
        <v>985</v>
      </c>
      <c r="AY1868" s="16">
        <v>44408</v>
      </c>
      <c r="AZ1868" s="25" t="s">
        <v>986</v>
      </c>
      <c r="BA1868" s="25"/>
      <c r="BH1868" s="25" t="s">
        <v>1741</v>
      </c>
      <c r="BJ1868" s="25" t="s">
        <v>1742</v>
      </c>
      <c r="BK1868" s="25" t="s">
        <v>303</v>
      </c>
      <c r="BL1868" s="42">
        <v>94612</v>
      </c>
      <c r="BM1868" s="25" t="s">
        <v>84</v>
      </c>
      <c r="BR1868" s="25">
        <v>3.6</v>
      </c>
      <c r="BS1868" s="25" t="s">
        <v>728</v>
      </c>
    </row>
    <row r="1869" spans="2:71">
      <c r="B1869" s="46" t="s">
        <v>1745</v>
      </c>
      <c r="C1869" s="25" t="s">
        <v>73</v>
      </c>
      <c r="E1869" s="41">
        <v>44332</v>
      </c>
      <c r="F1869" s="41">
        <v>44332</v>
      </c>
      <c r="G1869" s="41">
        <v>44697</v>
      </c>
      <c r="H1869" s="25" t="s">
        <v>976</v>
      </c>
      <c r="J1869" s="25" t="s">
        <v>977</v>
      </c>
      <c r="L1869" s="25" t="s">
        <v>724</v>
      </c>
      <c r="M1869" s="25" t="s">
        <v>489</v>
      </c>
      <c r="N1869" s="42">
        <v>18301</v>
      </c>
      <c r="R1869">
        <v>100000</v>
      </c>
      <c r="S1869">
        <v>0</v>
      </c>
      <c r="T1869">
        <v>0</v>
      </c>
      <c r="U1869">
        <v>0</v>
      </c>
      <c r="V1869">
        <v>0</v>
      </c>
      <c r="W1869">
        <v>35000</v>
      </c>
      <c r="X1869">
        <v>0</v>
      </c>
      <c r="Y1869">
        <v>0</v>
      </c>
      <c r="Z1869">
        <v>15000</v>
      </c>
      <c r="AA1869">
        <v>30000</v>
      </c>
      <c r="AB1869">
        <v>0</v>
      </c>
      <c r="AC1869">
        <v>0</v>
      </c>
      <c r="AD1869">
        <v>15000</v>
      </c>
      <c r="AE1869">
        <v>30000</v>
      </c>
      <c r="AF1869">
        <v>0</v>
      </c>
      <c r="AH1869">
        <v>2013</v>
      </c>
      <c r="AI1869" t="s">
        <v>1736</v>
      </c>
      <c r="AJ1869" t="s">
        <v>979</v>
      </c>
      <c r="AK1869" s="11">
        <v>5260</v>
      </c>
      <c r="AL1869" s="11">
        <v>76</v>
      </c>
      <c r="AM1869" s="11">
        <v>11</v>
      </c>
      <c r="AN1869" s="11">
        <v>11</v>
      </c>
      <c r="AO1869" s="11">
        <v>0</v>
      </c>
      <c r="AP1869" s="11">
        <v>5358</v>
      </c>
      <c r="AQ1869" s="10">
        <v>15</v>
      </c>
      <c r="AR1869" s="11">
        <f t="shared" si="465"/>
        <v>803.69999999999993</v>
      </c>
      <c r="AS1869" s="13">
        <v>44408</v>
      </c>
      <c r="AT1869" s="10">
        <f t="shared" si="466"/>
        <v>76</v>
      </c>
      <c r="AU1869" s="15"/>
      <c r="AV1869" s="11">
        <f t="shared" si="421"/>
        <v>1115.6400000000001</v>
      </c>
      <c r="AW1869" s="25" t="s">
        <v>985</v>
      </c>
      <c r="AY1869" s="16">
        <v>44408</v>
      </c>
      <c r="AZ1869" s="25" t="s">
        <v>986</v>
      </c>
      <c r="BA1869" s="25"/>
      <c r="BH1869" s="25" t="s">
        <v>977</v>
      </c>
      <c r="BJ1869" s="25" t="s">
        <v>724</v>
      </c>
      <c r="BK1869" s="25" t="s">
        <v>489</v>
      </c>
      <c r="BL1869" s="42">
        <v>18301</v>
      </c>
      <c r="BM1869" s="25" t="s">
        <v>84</v>
      </c>
      <c r="BR1869" s="25">
        <v>3.6</v>
      </c>
      <c r="BS1869" s="25" t="s">
        <v>728</v>
      </c>
    </row>
    <row r="1870" spans="2:71">
      <c r="B1870" s="46" t="s">
        <v>1746</v>
      </c>
      <c r="C1870" s="25" t="s">
        <v>73</v>
      </c>
      <c r="E1870" s="41">
        <v>44332</v>
      </c>
      <c r="F1870" s="41">
        <v>44332</v>
      </c>
      <c r="G1870" s="41">
        <v>44697</v>
      </c>
      <c r="H1870" s="25" t="s">
        <v>1747</v>
      </c>
      <c r="J1870" s="25" t="s">
        <v>1748</v>
      </c>
      <c r="L1870" s="25" t="s">
        <v>1749</v>
      </c>
      <c r="M1870" s="25" t="s">
        <v>923</v>
      </c>
      <c r="N1870" s="42">
        <v>0.70930000000000004</v>
      </c>
      <c r="R1870">
        <v>0</v>
      </c>
      <c r="S1870">
        <v>25000</v>
      </c>
      <c r="T1870">
        <v>50000</v>
      </c>
      <c r="U1870">
        <v>15000</v>
      </c>
      <c r="V1870">
        <v>0</v>
      </c>
      <c r="W1870">
        <v>0</v>
      </c>
      <c r="X1870">
        <v>0</v>
      </c>
      <c r="Y1870">
        <v>0</v>
      </c>
      <c r="Z1870">
        <v>15000</v>
      </c>
      <c r="AA1870">
        <v>30000</v>
      </c>
      <c r="AB1870">
        <v>5000</v>
      </c>
      <c r="AC1870">
        <v>0</v>
      </c>
      <c r="AD1870">
        <v>15000</v>
      </c>
      <c r="AE1870">
        <v>30000</v>
      </c>
      <c r="AF1870">
        <v>5000</v>
      </c>
      <c r="AH1870">
        <v>2012</v>
      </c>
      <c r="AI1870" t="s">
        <v>1750</v>
      </c>
      <c r="AJ1870" t="s">
        <v>1751</v>
      </c>
      <c r="AK1870" s="11">
        <v>4978</v>
      </c>
      <c r="AL1870" s="11">
        <v>0</v>
      </c>
      <c r="AM1870" s="11">
        <v>11</v>
      </c>
      <c r="AN1870" s="11">
        <v>11</v>
      </c>
      <c r="AO1870" s="11">
        <v>0</v>
      </c>
      <c r="AP1870" s="11">
        <v>5000</v>
      </c>
      <c r="AQ1870" s="10">
        <v>15</v>
      </c>
      <c r="AR1870" s="11">
        <f t="shared" si="465"/>
        <v>750</v>
      </c>
      <c r="AS1870" s="13">
        <v>44408</v>
      </c>
      <c r="AT1870" s="10">
        <f t="shared" si="466"/>
        <v>76</v>
      </c>
      <c r="AU1870" s="15"/>
      <c r="AV1870" s="11">
        <f t="shared" si="421"/>
        <v>1041.0999999999999</v>
      </c>
      <c r="AW1870" s="25" t="s">
        <v>985</v>
      </c>
      <c r="AY1870" s="16">
        <v>44408</v>
      </c>
      <c r="AZ1870" s="25" t="s">
        <v>986</v>
      </c>
      <c r="BA1870" s="25"/>
      <c r="BH1870" s="25" t="s">
        <v>1748</v>
      </c>
      <c r="BJ1870" s="25" t="s">
        <v>1749</v>
      </c>
      <c r="BK1870" s="25" t="s">
        <v>923</v>
      </c>
      <c r="BL1870" s="42">
        <v>0.70930000000000004</v>
      </c>
      <c r="BM1870" s="25" t="s">
        <v>84</v>
      </c>
      <c r="BR1870" s="25">
        <v>5</v>
      </c>
      <c r="BS1870" s="25" t="s">
        <v>728</v>
      </c>
    </row>
    <row r="1871" spans="2:71">
      <c r="B1871" s="46" t="s">
        <v>1752</v>
      </c>
      <c r="C1871" s="25" t="s">
        <v>73</v>
      </c>
      <c r="E1871" s="41">
        <v>44335</v>
      </c>
      <c r="F1871" s="41">
        <v>44335</v>
      </c>
      <c r="G1871" s="41">
        <v>44700</v>
      </c>
      <c r="H1871" s="25" t="s">
        <v>1769</v>
      </c>
      <c r="J1871" s="25" t="s">
        <v>1770</v>
      </c>
      <c r="L1871" s="25" t="s">
        <v>1771</v>
      </c>
      <c r="M1871" s="25" t="s">
        <v>923</v>
      </c>
      <c r="N1871" s="42">
        <v>0.87360000000000004</v>
      </c>
      <c r="R1871">
        <v>100000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15000</v>
      </c>
      <c r="AA1871">
        <v>30000</v>
      </c>
      <c r="AB1871">
        <v>5000</v>
      </c>
      <c r="AC1871">
        <v>0</v>
      </c>
      <c r="AD1871">
        <v>15000</v>
      </c>
      <c r="AE1871">
        <v>30000</v>
      </c>
      <c r="AF1871">
        <v>5000</v>
      </c>
      <c r="AH1871">
        <v>2004</v>
      </c>
      <c r="AI1871" t="s">
        <v>1753</v>
      </c>
      <c r="AJ1871" t="s">
        <v>1754</v>
      </c>
      <c r="AK1871" s="11">
        <v>4456</v>
      </c>
      <c r="AL1871" s="11">
        <v>0</v>
      </c>
      <c r="AM1871" s="11">
        <v>11</v>
      </c>
      <c r="AN1871" s="11">
        <v>11</v>
      </c>
      <c r="AO1871" s="11">
        <v>0</v>
      </c>
      <c r="AP1871" s="11">
        <v>4478</v>
      </c>
      <c r="AQ1871" s="10">
        <v>15</v>
      </c>
      <c r="AR1871" s="11">
        <f t="shared" si="465"/>
        <v>671.69999999999993</v>
      </c>
      <c r="AS1871" s="13">
        <v>44408</v>
      </c>
      <c r="AT1871" s="10">
        <f t="shared" si="466"/>
        <v>73</v>
      </c>
      <c r="AU1871" s="15"/>
      <c r="AV1871" s="11">
        <f t="shared" ref="AV1871:AV1941" si="467">ROUND(AP1871/365*AT1871,2)</f>
        <v>895.6</v>
      </c>
      <c r="AW1871" s="25" t="s">
        <v>985</v>
      </c>
      <c r="AY1871" s="16">
        <v>44408</v>
      </c>
      <c r="AZ1871" s="25" t="s">
        <v>986</v>
      </c>
      <c r="BA1871" s="25"/>
      <c r="BH1871" s="25" t="s">
        <v>1770</v>
      </c>
      <c r="BJ1871" s="25" t="s">
        <v>1771</v>
      </c>
      <c r="BK1871" s="25" t="s">
        <v>923</v>
      </c>
      <c r="BL1871" s="42">
        <v>0.87360000000000004</v>
      </c>
      <c r="BM1871" s="25" t="s">
        <v>84</v>
      </c>
      <c r="BR1871" s="25">
        <v>5</v>
      </c>
      <c r="BS1871" s="25" t="s">
        <v>728</v>
      </c>
    </row>
    <row r="1872" spans="2:71">
      <c r="B1872" s="46" t="s">
        <v>1752</v>
      </c>
      <c r="C1872" s="25" t="s">
        <v>73</v>
      </c>
      <c r="E1872" s="41">
        <v>44335</v>
      </c>
      <c r="F1872" s="41">
        <v>44335</v>
      </c>
      <c r="G1872" s="41">
        <v>44700</v>
      </c>
      <c r="H1872" s="25" t="s">
        <v>1769</v>
      </c>
      <c r="J1872" s="25" t="s">
        <v>1770</v>
      </c>
      <c r="L1872" s="25" t="s">
        <v>1771</v>
      </c>
      <c r="M1872" s="25" t="s">
        <v>923</v>
      </c>
      <c r="N1872" s="42">
        <v>0.87360000000000004</v>
      </c>
      <c r="R1872">
        <v>100000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15000</v>
      </c>
      <c r="AA1872">
        <v>30000</v>
      </c>
      <c r="AB1872">
        <v>5000</v>
      </c>
      <c r="AC1872">
        <v>0</v>
      </c>
      <c r="AD1872">
        <v>15000</v>
      </c>
      <c r="AE1872">
        <v>30000</v>
      </c>
      <c r="AF1872">
        <v>5000</v>
      </c>
      <c r="AH1872">
        <v>2009</v>
      </c>
      <c r="AI1872" t="s">
        <v>1736</v>
      </c>
      <c r="AJ1872" t="s">
        <v>1755</v>
      </c>
      <c r="AK1872" s="11">
        <v>4456</v>
      </c>
      <c r="AL1872" s="11">
        <v>0</v>
      </c>
      <c r="AM1872" s="11">
        <v>11</v>
      </c>
      <c r="AN1872" s="11">
        <v>11</v>
      </c>
      <c r="AO1872" s="11">
        <v>0</v>
      </c>
      <c r="AP1872" s="11">
        <v>4478</v>
      </c>
      <c r="AQ1872" s="10">
        <v>15</v>
      </c>
      <c r="AR1872" s="11">
        <f t="shared" si="465"/>
        <v>671.69999999999993</v>
      </c>
      <c r="AS1872" s="13">
        <v>44408</v>
      </c>
      <c r="AT1872" s="10">
        <f t="shared" si="466"/>
        <v>73</v>
      </c>
      <c r="AU1872" s="15"/>
      <c r="AV1872" s="11">
        <f t="shared" si="467"/>
        <v>895.6</v>
      </c>
      <c r="AW1872" s="25" t="s">
        <v>985</v>
      </c>
      <c r="AY1872" s="16">
        <v>44408</v>
      </c>
      <c r="AZ1872" s="25" t="s">
        <v>986</v>
      </c>
      <c r="BA1872" s="25"/>
      <c r="BH1872" s="25" t="s">
        <v>1770</v>
      </c>
      <c r="BJ1872" s="25" t="s">
        <v>1771</v>
      </c>
      <c r="BK1872" s="25" t="s">
        <v>923</v>
      </c>
      <c r="BL1872" s="42">
        <v>0.87360000000000004</v>
      </c>
      <c r="BM1872" s="25" t="s">
        <v>84</v>
      </c>
      <c r="BR1872" s="25">
        <v>5</v>
      </c>
      <c r="BS1872" s="25" t="s">
        <v>728</v>
      </c>
    </row>
    <row r="1873" spans="2:71">
      <c r="B1873" s="46" t="s">
        <v>1752</v>
      </c>
      <c r="C1873" s="25" t="s">
        <v>73</v>
      </c>
      <c r="E1873" s="41">
        <v>44335</v>
      </c>
      <c r="F1873" s="41">
        <v>44335</v>
      </c>
      <c r="G1873" s="41">
        <v>44700</v>
      </c>
      <c r="H1873" s="25" t="s">
        <v>1769</v>
      </c>
      <c r="J1873" s="25" t="s">
        <v>1770</v>
      </c>
      <c r="L1873" s="25" t="s">
        <v>1771</v>
      </c>
      <c r="M1873" s="25" t="s">
        <v>923</v>
      </c>
      <c r="N1873" s="42">
        <v>0.87360000000000004</v>
      </c>
      <c r="R1873">
        <v>100000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15000</v>
      </c>
      <c r="AA1873">
        <v>30000</v>
      </c>
      <c r="AB1873">
        <v>5000</v>
      </c>
      <c r="AC1873">
        <v>0</v>
      </c>
      <c r="AD1873">
        <v>15000</v>
      </c>
      <c r="AE1873">
        <v>30000</v>
      </c>
      <c r="AF1873">
        <v>5000</v>
      </c>
      <c r="AH1873">
        <v>2003</v>
      </c>
      <c r="AI1873" t="s">
        <v>1750</v>
      </c>
      <c r="AJ1873" t="s">
        <v>1756</v>
      </c>
      <c r="AK1873" s="11">
        <v>4456</v>
      </c>
      <c r="AL1873" s="11">
        <v>0</v>
      </c>
      <c r="AM1873" s="11">
        <v>11</v>
      </c>
      <c r="AN1873" s="11">
        <v>11</v>
      </c>
      <c r="AO1873" s="11">
        <v>0</v>
      </c>
      <c r="AP1873" s="11">
        <v>4478</v>
      </c>
      <c r="AQ1873" s="10">
        <v>15</v>
      </c>
      <c r="AR1873" s="11">
        <f t="shared" si="465"/>
        <v>671.69999999999993</v>
      </c>
      <c r="AS1873" s="13">
        <v>44408</v>
      </c>
      <c r="AT1873" s="10">
        <f t="shared" si="466"/>
        <v>73</v>
      </c>
      <c r="AU1873" s="15"/>
      <c r="AV1873" s="11">
        <f t="shared" si="467"/>
        <v>895.6</v>
      </c>
      <c r="AW1873" s="25" t="s">
        <v>985</v>
      </c>
      <c r="AY1873" s="16">
        <v>44408</v>
      </c>
      <c r="AZ1873" s="25" t="s">
        <v>986</v>
      </c>
      <c r="BA1873" s="25"/>
      <c r="BH1873" s="25" t="s">
        <v>1770</v>
      </c>
      <c r="BJ1873" s="25" t="s">
        <v>1771</v>
      </c>
      <c r="BK1873" s="25" t="s">
        <v>923</v>
      </c>
      <c r="BL1873" s="42">
        <v>0.87360000000000004</v>
      </c>
      <c r="BM1873" s="25" t="s">
        <v>84</v>
      </c>
      <c r="BR1873" s="25">
        <v>5</v>
      </c>
      <c r="BS1873" s="25" t="s">
        <v>728</v>
      </c>
    </row>
    <row r="1874" spans="2:71">
      <c r="B1874" s="46" t="s">
        <v>1752</v>
      </c>
      <c r="C1874" s="25" t="s">
        <v>73</v>
      </c>
      <c r="E1874" s="41">
        <v>44335</v>
      </c>
      <c r="F1874" s="41">
        <v>44335</v>
      </c>
      <c r="G1874" s="41">
        <v>44700</v>
      </c>
      <c r="H1874" s="25" t="s">
        <v>1769</v>
      </c>
      <c r="J1874" s="25" t="s">
        <v>1770</v>
      </c>
      <c r="L1874" s="25" t="s">
        <v>1771</v>
      </c>
      <c r="M1874" s="25" t="s">
        <v>923</v>
      </c>
      <c r="N1874" s="42">
        <v>0.87360000000000004</v>
      </c>
      <c r="R1874">
        <v>100000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15000</v>
      </c>
      <c r="AA1874">
        <v>30000</v>
      </c>
      <c r="AB1874">
        <v>5000</v>
      </c>
      <c r="AC1874">
        <v>0</v>
      </c>
      <c r="AD1874">
        <v>15000</v>
      </c>
      <c r="AE1874">
        <v>30000</v>
      </c>
      <c r="AF1874">
        <v>5000</v>
      </c>
      <c r="AH1874">
        <v>2006</v>
      </c>
      <c r="AI1874" t="s">
        <v>1757</v>
      </c>
      <c r="AJ1874" t="s">
        <v>1758</v>
      </c>
      <c r="AK1874" s="11">
        <v>4456</v>
      </c>
      <c r="AL1874" s="11">
        <v>0</v>
      </c>
      <c r="AM1874" s="11">
        <v>11</v>
      </c>
      <c r="AN1874" s="11">
        <v>11</v>
      </c>
      <c r="AO1874" s="11">
        <v>0</v>
      </c>
      <c r="AP1874" s="11">
        <v>4478</v>
      </c>
      <c r="AQ1874" s="10">
        <v>15</v>
      </c>
      <c r="AR1874" s="11">
        <f t="shared" si="465"/>
        <v>671.69999999999993</v>
      </c>
      <c r="AS1874" s="13">
        <v>44408</v>
      </c>
      <c r="AT1874" s="10">
        <f t="shared" si="466"/>
        <v>73</v>
      </c>
      <c r="AU1874" s="15"/>
      <c r="AV1874" s="11">
        <f t="shared" si="467"/>
        <v>895.6</v>
      </c>
      <c r="AW1874" s="25" t="s">
        <v>985</v>
      </c>
      <c r="AY1874" s="16">
        <v>44408</v>
      </c>
      <c r="AZ1874" s="25" t="s">
        <v>986</v>
      </c>
      <c r="BA1874" s="25"/>
      <c r="BH1874" s="25" t="s">
        <v>1770</v>
      </c>
      <c r="BJ1874" s="25" t="s">
        <v>1771</v>
      </c>
      <c r="BK1874" s="25" t="s">
        <v>923</v>
      </c>
      <c r="BL1874" s="42">
        <v>0.87360000000000004</v>
      </c>
      <c r="BM1874" s="25" t="s">
        <v>84</v>
      </c>
      <c r="BR1874" s="25">
        <v>5</v>
      </c>
      <c r="BS1874" s="25" t="s">
        <v>728</v>
      </c>
    </row>
    <row r="1875" spans="2:71">
      <c r="B1875" s="46" t="s">
        <v>1752</v>
      </c>
      <c r="C1875" s="25" t="s">
        <v>73</v>
      </c>
      <c r="E1875" s="41">
        <v>44335</v>
      </c>
      <c r="F1875" s="41">
        <v>44335</v>
      </c>
      <c r="G1875" s="41">
        <v>44700</v>
      </c>
      <c r="H1875" s="25" t="s">
        <v>1769</v>
      </c>
      <c r="J1875" s="25" t="s">
        <v>1770</v>
      </c>
      <c r="L1875" s="25" t="s">
        <v>1771</v>
      </c>
      <c r="M1875" s="25" t="s">
        <v>923</v>
      </c>
      <c r="N1875" s="42">
        <v>0.87360000000000004</v>
      </c>
      <c r="R1875">
        <v>100000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15000</v>
      </c>
      <c r="AA1875">
        <v>30000</v>
      </c>
      <c r="AB1875">
        <v>5000</v>
      </c>
      <c r="AC1875">
        <v>0</v>
      </c>
      <c r="AD1875">
        <v>15000</v>
      </c>
      <c r="AE1875">
        <v>30000</v>
      </c>
      <c r="AF1875">
        <v>5000</v>
      </c>
      <c r="AH1875">
        <v>2006</v>
      </c>
      <c r="AI1875" t="s">
        <v>1759</v>
      </c>
      <c r="AJ1875" t="s">
        <v>1760</v>
      </c>
      <c r="AK1875" s="11">
        <v>4456</v>
      </c>
      <c r="AL1875" s="11">
        <v>0</v>
      </c>
      <c r="AM1875" s="11">
        <v>11</v>
      </c>
      <c r="AN1875" s="11">
        <v>11</v>
      </c>
      <c r="AO1875" s="11">
        <v>0</v>
      </c>
      <c r="AP1875" s="11">
        <v>4478</v>
      </c>
      <c r="AQ1875" s="10">
        <v>15</v>
      </c>
      <c r="AR1875" s="11">
        <f t="shared" si="465"/>
        <v>671.69999999999993</v>
      </c>
      <c r="AS1875" s="13">
        <v>44408</v>
      </c>
      <c r="AT1875" s="10">
        <f t="shared" si="466"/>
        <v>73</v>
      </c>
      <c r="AU1875" s="15"/>
      <c r="AV1875" s="11">
        <f t="shared" si="467"/>
        <v>895.6</v>
      </c>
      <c r="AW1875" s="25" t="s">
        <v>985</v>
      </c>
      <c r="AY1875" s="16">
        <v>44408</v>
      </c>
      <c r="AZ1875" s="25" t="s">
        <v>986</v>
      </c>
      <c r="BA1875" s="25"/>
      <c r="BH1875" s="25" t="s">
        <v>1770</v>
      </c>
      <c r="BJ1875" s="25" t="s">
        <v>1771</v>
      </c>
      <c r="BK1875" s="25" t="s">
        <v>923</v>
      </c>
      <c r="BL1875" s="42">
        <v>0.87360000000000004</v>
      </c>
      <c r="BM1875" s="25" t="s">
        <v>84</v>
      </c>
      <c r="BR1875" s="25">
        <v>5</v>
      </c>
      <c r="BS1875" s="25" t="s">
        <v>728</v>
      </c>
    </row>
    <row r="1876" spans="2:71">
      <c r="B1876" s="46" t="s">
        <v>1752</v>
      </c>
      <c r="C1876" s="25" t="s">
        <v>73</v>
      </c>
      <c r="E1876" s="41">
        <v>44335</v>
      </c>
      <c r="F1876" s="41">
        <v>44335</v>
      </c>
      <c r="G1876" s="41">
        <v>44700</v>
      </c>
      <c r="H1876" s="25" t="s">
        <v>1769</v>
      </c>
      <c r="J1876" s="25" t="s">
        <v>1770</v>
      </c>
      <c r="L1876" s="25" t="s">
        <v>1771</v>
      </c>
      <c r="M1876" s="25" t="s">
        <v>923</v>
      </c>
      <c r="N1876" s="42">
        <v>0.87360000000000004</v>
      </c>
      <c r="R1876">
        <v>100000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15000</v>
      </c>
      <c r="AA1876">
        <v>30000</v>
      </c>
      <c r="AB1876">
        <v>5000</v>
      </c>
      <c r="AC1876">
        <v>0</v>
      </c>
      <c r="AD1876">
        <v>15000</v>
      </c>
      <c r="AE1876">
        <v>30000</v>
      </c>
      <c r="AF1876">
        <v>5000</v>
      </c>
      <c r="AH1876">
        <v>2003</v>
      </c>
      <c r="AI1876" t="s">
        <v>1757</v>
      </c>
      <c r="AJ1876" t="s">
        <v>1761</v>
      </c>
      <c r="AK1876" s="11">
        <v>4456</v>
      </c>
      <c r="AL1876" s="11">
        <v>0</v>
      </c>
      <c r="AM1876" s="11">
        <v>11</v>
      </c>
      <c r="AN1876" s="11">
        <v>11</v>
      </c>
      <c r="AO1876" s="11">
        <v>0</v>
      </c>
      <c r="AP1876" s="11">
        <v>4478</v>
      </c>
      <c r="AQ1876" s="10">
        <v>15</v>
      </c>
      <c r="AR1876" s="11">
        <f t="shared" si="465"/>
        <v>671.69999999999993</v>
      </c>
      <c r="AS1876" s="13">
        <v>44408</v>
      </c>
      <c r="AT1876" s="10">
        <f t="shared" si="466"/>
        <v>73</v>
      </c>
      <c r="AU1876" s="15"/>
      <c r="AV1876" s="11">
        <f t="shared" si="467"/>
        <v>895.6</v>
      </c>
      <c r="AW1876" s="25" t="s">
        <v>985</v>
      </c>
      <c r="AY1876" s="16">
        <v>44408</v>
      </c>
      <c r="AZ1876" s="25" t="s">
        <v>986</v>
      </c>
      <c r="BA1876" s="25"/>
      <c r="BH1876" s="25" t="s">
        <v>1770</v>
      </c>
      <c r="BJ1876" s="25" t="s">
        <v>1771</v>
      </c>
      <c r="BK1876" s="25" t="s">
        <v>923</v>
      </c>
      <c r="BL1876" s="42">
        <v>0.87360000000000004</v>
      </c>
      <c r="BM1876" s="25" t="s">
        <v>84</v>
      </c>
      <c r="BR1876" s="25">
        <v>5</v>
      </c>
      <c r="BS1876" s="25" t="s">
        <v>728</v>
      </c>
    </row>
    <row r="1877" spans="2:71">
      <c r="B1877" s="46" t="s">
        <v>1752</v>
      </c>
      <c r="C1877" s="25" t="s">
        <v>73</v>
      </c>
      <c r="E1877" s="41">
        <v>44335</v>
      </c>
      <c r="F1877" s="41">
        <v>44335</v>
      </c>
      <c r="G1877" s="41">
        <v>44700</v>
      </c>
      <c r="H1877" s="25" t="s">
        <v>1769</v>
      </c>
      <c r="J1877" s="25" t="s">
        <v>1770</v>
      </c>
      <c r="L1877" s="25" t="s">
        <v>1771</v>
      </c>
      <c r="M1877" s="25" t="s">
        <v>923</v>
      </c>
      <c r="N1877" s="42">
        <v>0.87360000000000004</v>
      </c>
      <c r="R1877">
        <v>100000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15000</v>
      </c>
      <c r="AA1877">
        <v>30000</v>
      </c>
      <c r="AB1877">
        <v>5000</v>
      </c>
      <c r="AC1877">
        <v>0</v>
      </c>
      <c r="AD1877">
        <v>15000</v>
      </c>
      <c r="AE1877">
        <v>30000</v>
      </c>
      <c r="AF1877">
        <v>5000</v>
      </c>
      <c r="AH1877">
        <v>2008</v>
      </c>
      <c r="AI1877" t="s">
        <v>1750</v>
      </c>
      <c r="AJ1877" t="s">
        <v>1762</v>
      </c>
      <c r="AK1877" s="11">
        <v>4456</v>
      </c>
      <c r="AL1877" s="11">
        <v>0</v>
      </c>
      <c r="AM1877" s="11">
        <v>11</v>
      </c>
      <c r="AN1877" s="11">
        <v>11</v>
      </c>
      <c r="AO1877" s="11">
        <v>0</v>
      </c>
      <c r="AP1877" s="11">
        <v>4478</v>
      </c>
      <c r="AQ1877" s="10">
        <v>15</v>
      </c>
      <c r="AR1877" s="11">
        <f t="shared" si="465"/>
        <v>671.69999999999993</v>
      </c>
      <c r="AS1877" s="13">
        <v>44408</v>
      </c>
      <c r="AT1877" s="10">
        <f t="shared" si="466"/>
        <v>73</v>
      </c>
      <c r="AU1877" s="15"/>
      <c r="AV1877" s="11">
        <f t="shared" si="467"/>
        <v>895.6</v>
      </c>
      <c r="AW1877" s="25" t="s">
        <v>985</v>
      </c>
      <c r="AY1877" s="16">
        <v>44408</v>
      </c>
      <c r="AZ1877" s="25" t="s">
        <v>986</v>
      </c>
      <c r="BA1877" s="25"/>
      <c r="BH1877" s="25" t="s">
        <v>1770</v>
      </c>
      <c r="BJ1877" s="25" t="s">
        <v>1771</v>
      </c>
      <c r="BK1877" s="25" t="s">
        <v>923</v>
      </c>
      <c r="BL1877" s="42">
        <v>0.87360000000000004</v>
      </c>
      <c r="BM1877" s="25" t="s">
        <v>84</v>
      </c>
      <c r="BR1877" s="25">
        <v>5</v>
      </c>
      <c r="BS1877" s="25" t="s">
        <v>728</v>
      </c>
    </row>
    <row r="1878" spans="2:71">
      <c r="B1878" s="46" t="s">
        <v>1752</v>
      </c>
      <c r="C1878" s="25" t="s">
        <v>73</v>
      </c>
      <c r="E1878" s="41">
        <v>44335</v>
      </c>
      <c r="F1878" s="41">
        <v>44335</v>
      </c>
      <c r="G1878" s="41">
        <v>44700</v>
      </c>
      <c r="H1878" s="25" t="s">
        <v>1769</v>
      </c>
      <c r="J1878" s="25" t="s">
        <v>1770</v>
      </c>
      <c r="L1878" s="25" t="s">
        <v>1771</v>
      </c>
      <c r="M1878" s="25" t="s">
        <v>923</v>
      </c>
      <c r="N1878" s="42">
        <v>0.87360000000000004</v>
      </c>
      <c r="R1878">
        <v>100000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15000</v>
      </c>
      <c r="AA1878">
        <v>30000</v>
      </c>
      <c r="AB1878">
        <v>5000</v>
      </c>
      <c r="AC1878">
        <v>0</v>
      </c>
      <c r="AD1878">
        <v>15000</v>
      </c>
      <c r="AE1878">
        <v>30000</v>
      </c>
      <c r="AF1878">
        <v>5000</v>
      </c>
      <c r="AH1878">
        <v>2002</v>
      </c>
      <c r="AI1878" t="s">
        <v>1736</v>
      </c>
      <c r="AJ1878" t="s">
        <v>1763</v>
      </c>
      <c r="AK1878" s="11">
        <v>4456</v>
      </c>
      <c r="AL1878" s="11">
        <v>0</v>
      </c>
      <c r="AM1878" s="11">
        <v>11</v>
      </c>
      <c r="AN1878" s="11">
        <v>11</v>
      </c>
      <c r="AO1878" s="11">
        <v>0</v>
      </c>
      <c r="AP1878" s="11">
        <v>4478</v>
      </c>
      <c r="AQ1878" s="10">
        <v>15</v>
      </c>
      <c r="AR1878" s="11">
        <f t="shared" si="465"/>
        <v>671.69999999999993</v>
      </c>
      <c r="AS1878" s="13">
        <v>44408</v>
      </c>
      <c r="AT1878" s="10">
        <f t="shared" si="466"/>
        <v>73</v>
      </c>
      <c r="AU1878" s="15"/>
      <c r="AV1878" s="11">
        <f t="shared" si="467"/>
        <v>895.6</v>
      </c>
      <c r="AW1878" s="25" t="s">
        <v>985</v>
      </c>
      <c r="AY1878" s="16">
        <v>44408</v>
      </c>
      <c r="AZ1878" s="25" t="s">
        <v>986</v>
      </c>
      <c r="BA1878" s="25"/>
      <c r="BH1878" s="25" t="s">
        <v>1770</v>
      </c>
      <c r="BJ1878" s="25" t="s">
        <v>1771</v>
      </c>
      <c r="BK1878" s="25" t="s">
        <v>923</v>
      </c>
      <c r="BL1878" s="42">
        <v>0.87360000000000004</v>
      </c>
      <c r="BM1878" s="25" t="s">
        <v>84</v>
      </c>
      <c r="BR1878" s="25">
        <v>5</v>
      </c>
      <c r="BS1878" s="25" t="s">
        <v>728</v>
      </c>
    </row>
    <row r="1879" spans="2:71">
      <c r="B1879" s="46" t="s">
        <v>1752</v>
      </c>
      <c r="C1879" s="25" t="s">
        <v>73</v>
      </c>
      <c r="E1879" s="41">
        <v>44335</v>
      </c>
      <c r="F1879" s="41">
        <v>44335</v>
      </c>
      <c r="G1879" s="41">
        <v>44700</v>
      </c>
      <c r="H1879" s="25" t="s">
        <v>1769</v>
      </c>
      <c r="J1879" s="25" t="s">
        <v>1770</v>
      </c>
      <c r="L1879" s="25" t="s">
        <v>1771</v>
      </c>
      <c r="M1879" s="25" t="s">
        <v>923</v>
      </c>
      <c r="N1879" s="42">
        <v>0.87360000000000004</v>
      </c>
      <c r="R1879">
        <v>100000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15000</v>
      </c>
      <c r="AA1879">
        <v>30000</v>
      </c>
      <c r="AB1879">
        <v>5000</v>
      </c>
      <c r="AC1879">
        <v>0</v>
      </c>
      <c r="AD1879">
        <v>15000</v>
      </c>
      <c r="AE1879">
        <v>30000</v>
      </c>
      <c r="AF1879">
        <v>5000</v>
      </c>
      <c r="AH1879">
        <v>2011</v>
      </c>
      <c r="AI1879" t="s">
        <v>1736</v>
      </c>
      <c r="AJ1879" t="s">
        <v>1764</v>
      </c>
      <c r="AK1879" s="11">
        <v>4456</v>
      </c>
      <c r="AL1879" s="11">
        <v>0</v>
      </c>
      <c r="AM1879" s="11">
        <v>11</v>
      </c>
      <c r="AN1879" s="11">
        <v>11</v>
      </c>
      <c r="AO1879" s="11">
        <v>0</v>
      </c>
      <c r="AP1879" s="11">
        <v>4478</v>
      </c>
      <c r="AQ1879" s="10">
        <v>15</v>
      </c>
      <c r="AR1879" s="11">
        <f t="shared" si="465"/>
        <v>671.69999999999993</v>
      </c>
      <c r="AS1879" s="13">
        <v>44408</v>
      </c>
      <c r="AT1879" s="10">
        <f t="shared" si="466"/>
        <v>73</v>
      </c>
      <c r="AU1879" s="15"/>
      <c r="AV1879" s="11">
        <f t="shared" si="467"/>
        <v>895.6</v>
      </c>
      <c r="AW1879" s="25" t="s">
        <v>985</v>
      </c>
      <c r="AY1879" s="16">
        <v>44408</v>
      </c>
      <c r="AZ1879" s="25" t="s">
        <v>986</v>
      </c>
      <c r="BA1879" s="25"/>
      <c r="BH1879" s="25" t="s">
        <v>1770</v>
      </c>
      <c r="BJ1879" s="25" t="s">
        <v>1771</v>
      </c>
      <c r="BK1879" s="25" t="s">
        <v>923</v>
      </c>
      <c r="BL1879" s="42">
        <v>0.87360000000000004</v>
      </c>
      <c r="BM1879" s="25" t="s">
        <v>84</v>
      </c>
      <c r="BR1879" s="25">
        <v>5</v>
      </c>
      <c r="BS1879" s="25" t="s">
        <v>728</v>
      </c>
    </row>
    <row r="1880" spans="2:71">
      <c r="B1880" s="46" t="s">
        <v>1752</v>
      </c>
      <c r="C1880" s="25" t="s">
        <v>73</v>
      </c>
      <c r="E1880" s="41">
        <v>44335</v>
      </c>
      <c r="F1880" s="41">
        <v>44335</v>
      </c>
      <c r="G1880" s="41">
        <v>44700</v>
      </c>
      <c r="H1880" s="25" t="s">
        <v>1769</v>
      </c>
      <c r="J1880" s="25" t="s">
        <v>1770</v>
      </c>
      <c r="L1880" s="25" t="s">
        <v>1771</v>
      </c>
      <c r="M1880" s="25" t="s">
        <v>923</v>
      </c>
      <c r="N1880" s="42">
        <v>0.87360000000000004</v>
      </c>
      <c r="R1880">
        <v>100000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15000</v>
      </c>
      <c r="AA1880">
        <v>30000</v>
      </c>
      <c r="AB1880">
        <v>5000</v>
      </c>
      <c r="AC1880">
        <v>0</v>
      </c>
      <c r="AD1880">
        <v>15000</v>
      </c>
      <c r="AE1880">
        <v>30000</v>
      </c>
      <c r="AF1880">
        <v>5000</v>
      </c>
      <c r="AH1880">
        <v>2002</v>
      </c>
      <c r="AI1880" t="s">
        <v>1736</v>
      </c>
      <c r="AJ1880" t="s">
        <v>1765</v>
      </c>
      <c r="AK1880" s="11">
        <v>4456</v>
      </c>
      <c r="AL1880" s="11">
        <v>0</v>
      </c>
      <c r="AM1880" s="11">
        <v>11</v>
      </c>
      <c r="AN1880" s="11">
        <v>11</v>
      </c>
      <c r="AO1880" s="11">
        <v>0</v>
      </c>
      <c r="AP1880" s="11">
        <v>4478</v>
      </c>
      <c r="AQ1880" s="10">
        <v>15</v>
      </c>
      <c r="AR1880" s="11">
        <f t="shared" si="465"/>
        <v>671.69999999999993</v>
      </c>
      <c r="AS1880" s="13">
        <v>44408</v>
      </c>
      <c r="AT1880" s="10">
        <f t="shared" si="466"/>
        <v>73</v>
      </c>
      <c r="AU1880" s="15"/>
      <c r="AV1880" s="11">
        <f t="shared" si="467"/>
        <v>895.6</v>
      </c>
      <c r="AW1880" s="25" t="s">
        <v>985</v>
      </c>
      <c r="AY1880" s="16">
        <v>44408</v>
      </c>
      <c r="AZ1880" s="25" t="s">
        <v>986</v>
      </c>
      <c r="BA1880" s="25"/>
      <c r="BH1880" s="25" t="s">
        <v>1770</v>
      </c>
      <c r="BJ1880" s="25" t="s">
        <v>1771</v>
      </c>
      <c r="BK1880" s="25" t="s">
        <v>923</v>
      </c>
      <c r="BL1880" s="42">
        <v>0.87360000000000004</v>
      </c>
      <c r="BM1880" s="25" t="s">
        <v>84</v>
      </c>
      <c r="BR1880" s="25">
        <v>5</v>
      </c>
      <c r="BS1880" s="25" t="s">
        <v>728</v>
      </c>
    </row>
    <row r="1881" spans="2:71">
      <c r="B1881" s="46" t="s">
        <v>1752</v>
      </c>
      <c r="C1881" s="25" t="s">
        <v>73</v>
      </c>
      <c r="E1881" s="41">
        <v>44335</v>
      </c>
      <c r="F1881" s="41">
        <v>44335</v>
      </c>
      <c r="G1881" s="41">
        <v>44700</v>
      </c>
      <c r="H1881" s="25" t="s">
        <v>1769</v>
      </c>
      <c r="J1881" s="25" t="s">
        <v>1770</v>
      </c>
      <c r="L1881" s="25" t="s">
        <v>1771</v>
      </c>
      <c r="M1881" s="25" t="s">
        <v>923</v>
      </c>
      <c r="N1881" s="42">
        <v>0.87360000000000004</v>
      </c>
      <c r="R1881">
        <v>100000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15000</v>
      </c>
      <c r="AA1881">
        <v>30000</v>
      </c>
      <c r="AB1881">
        <v>5000</v>
      </c>
      <c r="AC1881">
        <v>0</v>
      </c>
      <c r="AD1881">
        <v>15000</v>
      </c>
      <c r="AE1881">
        <v>30000</v>
      </c>
      <c r="AF1881">
        <v>5000</v>
      </c>
      <c r="AH1881">
        <v>2001</v>
      </c>
      <c r="AI1881" t="s">
        <v>1766</v>
      </c>
      <c r="AJ1881" t="s">
        <v>1767</v>
      </c>
      <c r="AK1881" s="11">
        <v>4456</v>
      </c>
      <c r="AL1881" s="11">
        <v>0</v>
      </c>
      <c r="AM1881" s="11">
        <v>11</v>
      </c>
      <c r="AN1881" s="11">
        <v>11</v>
      </c>
      <c r="AO1881" s="11">
        <v>0</v>
      </c>
      <c r="AP1881" s="11">
        <v>4478</v>
      </c>
      <c r="AQ1881" s="10">
        <v>15</v>
      </c>
      <c r="AR1881" s="11">
        <f t="shared" si="465"/>
        <v>671.69999999999993</v>
      </c>
      <c r="AS1881" s="13">
        <v>44408</v>
      </c>
      <c r="AT1881" s="10">
        <f t="shared" si="466"/>
        <v>73</v>
      </c>
      <c r="AU1881" s="15"/>
      <c r="AV1881" s="11">
        <f t="shared" si="467"/>
        <v>895.6</v>
      </c>
      <c r="AW1881" s="25" t="s">
        <v>985</v>
      </c>
      <c r="AY1881" s="16">
        <v>44408</v>
      </c>
      <c r="AZ1881" s="25" t="s">
        <v>986</v>
      </c>
      <c r="BA1881" s="25"/>
      <c r="BH1881" s="25" t="s">
        <v>1770</v>
      </c>
      <c r="BJ1881" s="25" t="s">
        <v>1771</v>
      </c>
      <c r="BK1881" s="25" t="s">
        <v>923</v>
      </c>
      <c r="BL1881" s="42">
        <v>0.87360000000000004</v>
      </c>
      <c r="BM1881" s="25" t="s">
        <v>84</v>
      </c>
      <c r="BR1881" s="25">
        <v>5</v>
      </c>
      <c r="BS1881" s="25" t="s">
        <v>728</v>
      </c>
    </row>
    <row r="1882" spans="2:71">
      <c r="B1882" s="46" t="s">
        <v>1752</v>
      </c>
      <c r="C1882" s="25" t="s">
        <v>73</v>
      </c>
      <c r="E1882" s="41">
        <v>44335</v>
      </c>
      <c r="F1882" s="41">
        <v>44335</v>
      </c>
      <c r="G1882" s="41">
        <v>44700</v>
      </c>
      <c r="H1882" s="25" t="s">
        <v>1769</v>
      </c>
      <c r="J1882" s="25" t="s">
        <v>1770</v>
      </c>
      <c r="L1882" s="25" t="s">
        <v>1771</v>
      </c>
      <c r="M1882" s="25" t="s">
        <v>923</v>
      </c>
      <c r="N1882" s="42">
        <v>0.87360000000000004</v>
      </c>
      <c r="R1882">
        <v>100000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15000</v>
      </c>
      <c r="AA1882">
        <v>30000</v>
      </c>
      <c r="AB1882">
        <v>5000</v>
      </c>
      <c r="AC1882">
        <v>0</v>
      </c>
      <c r="AD1882">
        <v>15000</v>
      </c>
      <c r="AE1882">
        <v>30000</v>
      </c>
      <c r="AF1882">
        <v>5000</v>
      </c>
      <c r="AH1882">
        <v>2000</v>
      </c>
      <c r="AI1882" t="s">
        <v>1736</v>
      </c>
      <c r="AJ1882" t="s">
        <v>1768</v>
      </c>
      <c r="AK1882" s="11">
        <v>4456</v>
      </c>
      <c r="AL1882" s="11">
        <v>0</v>
      </c>
      <c r="AM1882" s="11">
        <v>11</v>
      </c>
      <c r="AN1882" s="11">
        <v>11</v>
      </c>
      <c r="AO1882" s="11">
        <v>0</v>
      </c>
      <c r="AP1882" s="11">
        <v>4478</v>
      </c>
      <c r="AQ1882" s="10">
        <v>15</v>
      </c>
      <c r="AR1882" s="11">
        <f t="shared" si="465"/>
        <v>671.69999999999993</v>
      </c>
      <c r="AS1882" s="13">
        <v>44408</v>
      </c>
      <c r="AT1882" s="10">
        <f t="shared" si="466"/>
        <v>73</v>
      </c>
      <c r="AU1882" s="15"/>
      <c r="AV1882" s="11">
        <f t="shared" si="467"/>
        <v>895.6</v>
      </c>
      <c r="AW1882" s="25" t="s">
        <v>985</v>
      </c>
      <c r="AY1882" s="16">
        <v>44408</v>
      </c>
      <c r="AZ1882" s="25" t="s">
        <v>986</v>
      </c>
      <c r="BA1882" s="25"/>
      <c r="BH1882" s="25" t="s">
        <v>1770</v>
      </c>
      <c r="BJ1882" s="25" t="s">
        <v>1771</v>
      </c>
      <c r="BK1882" s="25" t="s">
        <v>923</v>
      </c>
      <c r="BL1882" s="42">
        <v>0.87360000000000004</v>
      </c>
      <c r="BM1882" s="25" t="s">
        <v>84</v>
      </c>
      <c r="BR1882" s="25">
        <v>5</v>
      </c>
      <c r="BS1882" s="25" t="s">
        <v>728</v>
      </c>
    </row>
    <row r="1883" spans="2:71">
      <c r="B1883" s="46" t="s">
        <v>1752</v>
      </c>
      <c r="C1883" s="25" t="s">
        <v>96</v>
      </c>
      <c r="D1883">
        <v>3</v>
      </c>
      <c r="E1883" s="41">
        <v>44342</v>
      </c>
      <c r="F1883" s="41">
        <v>44335</v>
      </c>
      <c r="G1883" s="41">
        <v>44700</v>
      </c>
      <c r="H1883" s="25" t="s">
        <v>1769</v>
      </c>
      <c r="J1883" s="25" t="s">
        <v>1770</v>
      </c>
      <c r="L1883" s="25" t="s">
        <v>1771</v>
      </c>
      <c r="M1883" s="25" t="s">
        <v>923</v>
      </c>
      <c r="N1883" s="42">
        <v>0.87360000000000004</v>
      </c>
      <c r="R1883">
        <v>100000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15000</v>
      </c>
      <c r="AA1883">
        <v>30000</v>
      </c>
      <c r="AB1883">
        <v>5000</v>
      </c>
      <c r="AC1883">
        <v>0</v>
      </c>
      <c r="AD1883">
        <v>15000</v>
      </c>
      <c r="AE1883">
        <v>30000</v>
      </c>
      <c r="AF1883">
        <v>5000</v>
      </c>
      <c r="AH1883">
        <v>2003</v>
      </c>
      <c r="AI1883" t="s">
        <v>1750</v>
      </c>
      <c r="AJ1883" t="s">
        <v>1756</v>
      </c>
      <c r="AK1883" s="11">
        <v>-4370.54</v>
      </c>
      <c r="AL1883" s="11">
        <v>0</v>
      </c>
      <c r="AM1883" s="11">
        <v>-10.79</v>
      </c>
      <c r="AN1883" s="11">
        <v>-10.79</v>
      </c>
      <c r="AO1883" s="11">
        <v>0</v>
      </c>
      <c r="AP1883" s="11">
        <v>-4392.12</v>
      </c>
      <c r="AQ1883" s="10">
        <v>15</v>
      </c>
      <c r="AR1883" s="11">
        <f t="shared" si="465"/>
        <v>-658.81799999999998</v>
      </c>
      <c r="AS1883" s="13">
        <v>44408</v>
      </c>
      <c r="AT1883" s="10">
        <f t="shared" si="466"/>
        <v>66</v>
      </c>
      <c r="AU1883" s="15"/>
      <c r="AV1883" s="11">
        <f t="shared" si="467"/>
        <v>-794.19</v>
      </c>
      <c r="AW1883" s="25" t="s">
        <v>985</v>
      </c>
      <c r="AY1883" s="16">
        <v>44408</v>
      </c>
      <c r="AZ1883" s="25" t="s">
        <v>986</v>
      </c>
      <c r="BA1883" s="25"/>
      <c r="BH1883" s="25" t="s">
        <v>1770</v>
      </c>
      <c r="BJ1883" s="25" t="s">
        <v>1771</v>
      </c>
      <c r="BK1883" s="25" t="s">
        <v>923</v>
      </c>
      <c r="BL1883" s="42">
        <v>0.87360000000000004</v>
      </c>
      <c r="BM1883" s="25" t="s">
        <v>84</v>
      </c>
      <c r="BR1883" s="25">
        <v>5</v>
      </c>
      <c r="BS1883" s="25" t="s">
        <v>728</v>
      </c>
    </row>
    <row r="1884" spans="2:71">
      <c r="B1884" s="46" t="s">
        <v>1752</v>
      </c>
      <c r="C1884" s="25" t="s">
        <v>96</v>
      </c>
      <c r="D1884">
        <v>3</v>
      </c>
      <c r="E1884" s="41">
        <v>44342</v>
      </c>
      <c r="F1884" s="41">
        <v>44335</v>
      </c>
      <c r="G1884" s="41">
        <v>44700</v>
      </c>
      <c r="H1884" s="25" t="s">
        <v>1769</v>
      </c>
      <c r="J1884" s="25" t="s">
        <v>1770</v>
      </c>
      <c r="L1884" s="25" t="s">
        <v>1771</v>
      </c>
      <c r="M1884" s="25" t="s">
        <v>923</v>
      </c>
      <c r="N1884" s="42">
        <v>0.87360000000000004</v>
      </c>
      <c r="R1884">
        <v>100000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15000</v>
      </c>
      <c r="AA1884">
        <v>30000</v>
      </c>
      <c r="AB1884">
        <v>5000</v>
      </c>
      <c r="AC1884">
        <v>0</v>
      </c>
      <c r="AD1884">
        <v>15000</v>
      </c>
      <c r="AE1884">
        <v>30000</v>
      </c>
      <c r="AF1884">
        <v>5000</v>
      </c>
      <c r="AH1884">
        <v>1997</v>
      </c>
      <c r="AI1884" t="s">
        <v>1750</v>
      </c>
      <c r="AJ1884" t="s">
        <v>1772</v>
      </c>
      <c r="AK1884" s="11">
        <v>4370.54</v>
      </c>
      <c r="AL1884" s="11">
        <v>0</v>
      </c>
      <c r="AM1884" s="11">
        <v>10.79</v>
      </c>
      <c r="AN1884" s="11">
        <v>10.79</v>
      </c>
      <c r="AO1884" s="11">
        <v>0</v>
      </c>
      <c r="AP1884" s="11">
        <v>4392.12</v>
      </c>
      <c r="AQ1884" s="10">
        <v>15</v>
      </c>
      <c r="AR1884" s="11">
        <f t="shared" si="465"/>
        <v>658.81799999999998</v>
      </c>
      <c r="AS1884" s="13">
        <v>44408</v>
      </c>
      <c r="AT1884" s="10">
        <f t="shared" si="466"/>
        <v>66</v>
      </c>
      <c r="AU1884" s="15"/>
      <c r="AV1884" s="11">
        <f t="shared" si="467"/>
        <v>794.19</v>
      </c>
      <c r="AW1884" s="25" t="s">
        <v>985</v>
      </c>
      <c r="AY1884" s="16">
        <v>44408</v>
      </c>
      <c r="AZ1884" s="25" t="s">
        <v>986</v>
      </c>
      <c r="BA1884" s="25"/>
      <c r="BH1884" s="25" t="s">
        <v>1770</v>
      </c>
      <c r="BJ1884" s="25" t="s">
        <v>1771</v>
      </c>
      <c r="BK1884" s="25" t="s">
        <v>923</v>
      </c>
      <c r="BL1884" s="42">
        <v>0.87360000000000004</v>
      </c>
      <c r="BM1884" s="25" t="s">
        <v>84</v>
      </c>
      <c r="BR1884" s="25">
        <v>5</v>
      </c>
      <c r="BS1884" s="25" t="s">
        <v>728</v>
      </c>
    </row>
    <row r="1885" spans="2:71">
      <c r="B1885" s="53" t="s">
        <v>1752</v>
      </c>
      <c r="C1885" s="25" t="s">
        <v>96</v>
      </c>
      <c r="D1885">
        <v>10</v>
      </c>
      <c r="E1885" s="41">
        <v>44397</v>
      </c>
      <c r="F1885" s="41">
        <v>44335</v>
      </c>
      <c r="G1885" s="41">
        <v>44700</v>
      </c>
      <c r="H1885" s="25" t="s">
        <v>1769</v>
      </c>
      <c r="J1885" s="25" t="s">
        <v>1770</v>
      </c>
      <c r="L1885" s="25" t="s">
        <v>1771</v>
      </c>
      <c r="M1885" s="25" t="s">
        <v>923</v>
      </c>
      <c r="N1885" s="42">
        <v>0.87360000000000004</v>
      </c>
      <c r="R1885">
        <v>100000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15000</v>
      </c>
      <c r="AA1885">
        <v>30000</v>
      </c>
      <c r="AB1885">
        <v>5000</v>
      </c>
      <c r="AC1885">
        <v>0</v>
      </c>
      <c r="AD1885">
        <v>15000</v>
      </c>
      <c r="AE1885">
        <v>30000</v>
      </c>
      <c r="AF1885">
        <v>5000</v>
      </c>
      <c r="AH1885">
        <v>2002</v>
      </c>
      <c r="AI1885" t="s">
        <v>90</v>
      </c>
      <c r="AJ1885" t="s">
        <v>1765</v>
      </c>
      <c r="AK1885" s="11">
        <v>-3699.09</v>
      </c>
      <c r="AL1885" s="11">
        <v>0</v>
      </c>
      <c r="AM1885" s="11">
        <v>-9.1300000000000008</v>
      </c>
      <c r="AN1885" s="11">
        <v>-9.1300000000000008</v>
      </c>
      <c r="AO1885" s="11">
        <v>0</v>
      </c>
      <c r="AP1885" s="11">
        <v>-3717.35</v>
      </c>
      <c r="AQ1885" s="10">
        <v>15</v>
      </c>
      <c r="AR1885" s="11">
        <f t="shared" ref="AR1885:AR1888" si="468">AP1885*AQ1885%</f>
        <v>-557.60249999999996</v>
      </c>
      <c r="AS1885" s="13">
        <v>44408</v>
      </c>
      <c r="AT1885" s="10">
        <f t="shared" ref="AT1885:AT1888" si="469">AS1885-E1885</f>
        <v>11</v>
      </c>
      <c r="AU1885" s="15"/>
      <c r="AV1885" s="11">
        <f t="shared" ref="AV1885:AV1888" si="470">ROUND(AP1885/365*AT1885,2)</f>
        <v>-112.03</v>
      </c>
      <c r="AW1885" s="25" t="s">
        <v>985</v>
      </c>
      <c r="AY1885" s="16">
        <v>44408</v>
      </c>
      <c r="AZ1885" s="25" t="s">
        <v>986</v>
      </c>
      <c r="BA1885" s="25"/>
      <c r="BH1885" s="25" t="s">
        <v>1770</v>
      </c>
      <c r="BJ1885" s="25" t="s">
        <v>1771</v>
      </c>
      <c r="BK1885" s="25" t="s">
        <v>923</v>
      </c>
      <c r="BL1885" s="42">
        <v>0.87360000000000004</v>
      </c>
      <c r="BM1885" s="25" t="s">
        <v>84</v>
      </c>
      <c r="BR1885" s="25">
        <v>5</v>
      </c>
      <c r="BS1885" s="25" t="s">
        <v>728</v>
      </c>
    </row>
    <row r="1886" spans="2:71">
      <c r="B1886" s="53" t="s">
        <v>1752</v>
      </c>
      <c r="C1886" s="25" t="s">
        <v>96</v>
      </c>
      <c r="D1886">
        <v>10</v>
      </c>
      <c r="E1886" s="41">
        <v>44397</v>
      </c>
      <c r="F1886" s="41">
        <v>44335</v>
      </c>
      <c r="G1886" s="41">
        <v>44700</v>
      </c>
      <c r="H1886" s="25" t="s">
        <v>1769</v>
      </c>
      <c r="J1886" s="25" t="s">
        <v>1770</v>
      </c>
      <c r="L1886" s="25" t="s">
        <v>1771</v>
      </c>
      <c r="M1886" s="25" t="s">
        <v>923</v>
      </c>
      <c r="N1886" s="42">
        <v>0.87360000000000004</v>
      </c>
      <c r="R1886">
        <v>100000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15000</v>
      </c>
      <c r="AA1886">
        <v>30000</v>
      </c>
      <c r="AB1886">
        <v>5000</v>
      </c>
      <c r="AC1886">
        <v>0</v>
      </c>
      <c r="AD1886">
        <v>15000</v>
      </c>
      <c r="AE1886">
        <v>30000</v>
      </c>
      <c r="AF1886">
        <v>5000</v>
      </c>
      <c r="AH1886">
        <v>2012</v>
      </c>
      <c r="AI1886" t="s">
        <v>110</v>
      </c>
      <c r="AJ1886" t="s">
        <v>1914</v>
      </c>
      <c r="AK1886" s="11">
        <v>3699.09</v>
      </c>
      <c r="AL1886" s="11">
        <v>0</v>
      </c>
      <c r="AM1886" s="11">
        <v>9.1300000000000008</v>
      </c>
      <c r="AN1886" s="11">
        <v>9.1300000000000008</v>
      </c>
      <c r="AO1886" s="11">
        <v>0</v>
      </c>
      <c r="AP1886" s="11">
        <v>3717.35</v>
      </c>
      <c r="AQ1886" s="10">
        <v>15</v>
      </c>
      <c r="AR1886" s="11">
        <f t="shared" si="468"/>
        <v>557.60249999999996</v>
      </c>
      <c r="AS1886" s="13">
        <v>44408</v>
      </c>
      <c r="AT1886" s="10">
        <f t="shared" si="469"/>
        <v>11</v>
      </c>
      <c r="AU1886" s="15"/>
      <c r="AV1886" s="11">
        <f t="shared" si="470"/>
        <v>112.03</v>
      </c>
      <c r="AW1886" s="25" t="s">
        <v>985</v>
      </c>
      <c r="AY1886" s="16">
        <v>44408</v>
      </c>
      <c r="AZ1886" s="25" t="s">
        <v>986</v>
      </c>
      <c r="BA1886" s="25"/>
      <c r="BH1886" s="25" t="s">
        <v>1770</v>
      </c>
      <c r="BJ1886" s="25" t="s">
        <v>1771</v>
      </c>
      <c r="BK1886" s="25" t="s">
        <v>923</v>
      </c>
      <c r="BL1886" s="42">
        <v>0.87360000000000004</v>
      </c>
      <c r="BM1886" s="25" t="s">
        <v>84</v>
      </c>
      <c r="BR1886" s="25">
        <v>5</v>
      </c>
      <c r="BS1886" s="25" t="s">
        <v>728</v>
      </c>
    </row>
    <row r="1887" spans="2:71">
      <c r="B1887" s="53" t="s">
        <v>1752</v>
      </c>
      <c r="C1887" s="25" t="s">
        <v>96</v>
      </c>
      <c r="D1887">
        <v>12</v>
      </c>
      <c r="E1887" s="41">
        <v>44407</v>
      </c>
      <c r="F1887" s="41">
        <v>44335</v>
      </c>
      <c r="G1887" s="41">
        <v>44700</v>
      </c>
      <c r="H1887" s="25" t="s">
        <v>1769</v>
      </c>
      <c r="J1887" s="25" t="s">
        <v>1770</v>
      </c>
      <c r="L1887" s="25" t="s">
        <v>1771</v>
      </c>
      <c r="M1887" s="25" t="s">
        <v>923</v>
      </c>
      <c r="N1887" s="42">
        <v>0.87360000000000004</v>
      </c>
      <c r="R1887">
        <v>100000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15000</v>
      </c>
      <c r="AA1887">
        <v>30000</v>
      </c>
      <c r="AB1887">
        <v>5000</v>
      </c>
      <c r="AC1887">
        <v>0</v>
      </c>
      <c r="AD1887">
        <v>15000</v>
      </c>
      <c r="AE1887">
        <v>30000</v>
      </c>
      <c r="AF1887">
        <v>5000</v>
      </c>
      <c r="AH1887">
        <v>2008</v>
      </c>
      <c r="AI1887" t="s">
        <v>110</v>
      </c>
      <c r="AJ1887" t="s">
        <v>1762</v>
      </c>
      <c r="AK1887" s="11">
        <v>-3577.01</v>
      </c>
      <c r="AL1887" s="11">
        <v>0</v>
      </c>
      <c r="AM1887" s="11">
        <v>-8.83</v>
      </c>
      <c r="AN1887" s="11">
        <v>-8.83</v>
      </c>
      <c r="AO1887" s="11">
        <v>0</v>
      </c>
      <c r="AP1887" s="11">
        <v>-3594.67</v>
      </c>
      <c r="AQ1887" s="10">
        <v>15</v>
      </c>
      <c r="AR1887" s="11">
        <f t="shared" si="468"/>
        <v>-539.20050000000003</v>
      </c>
      <c r="AS1887" s="13">
        <v>44408</v>
      </c>
      <c r="AT1887" s="10">
        <f t="shared" si="469"/>
        <v>1</v>
      </c>
      <c r="AU1887" s="15"/>
      <c r="AV1887" s="11">
        <f t="shared" si="470"/>
        <v>-9.85</v>
      </c>
      <c r="AW1887" s="25" t="s">
        <v>985</v>
      </c>
      <c r="AY1887" s="16">
        <v>44408</v>
      </c>
      <c r="AZ1887" s="25" t="s">
        <v>986</v>
      </c>
      <c r="BA1887" s="25"/>
      <c r="BH1887" s="25" t="s">
        <v>1770</v>
      </c>
      <c r="BJ1887" s="25" t="s">
        <v>1771</v>
      </c>
      <c r="BK1887" s="25" t="s">
        <v>923</v>
      </c>
      <c r="BL1887" s="42">
        <v>0.87360000000000004</v>
      </c>
      <c r="BM1887" s="25" t="s">
        <v>84</v>
      </c>
      <c r="BR1887" s="25">
        <v>5</v>
      </c>
      <c r="BS1887" s="25" t="s">
        <v>728</v>
      </c>
    </row>
    <row r="1888" spans="2:71">
      <c r="B1888" s="53" t="s">
        <v>1752</v>
      </c>
      <c r="C1888" s="25" t="s">
        <v>96</v>
      </c>
      <c r="D1888">
        <v>12</v>
      </c>
      <c r="E1888" s="41">
        <v>44407</v>
      </c>
      <c r="F1888" s="41">
        <v>44335</v>
      </c>
      <c r="G1888" s="41">
        <v>44700</v>
      </c>
      <c r="H1888" s="25" t="s">
        <v>1769</v>
      </c>
      <c r="J1888" s="25" t="s">
        <v>1770</v>
      </c>
      <c r="L1888" s="25" t="s">
        <v>1771</v>
      </c>
      <c r="M1888" s="25" t="s">
        <v>923</v>
      </c>
      <c r="N1888" s="42">
        <v>0.87360000000000004</v>
      </c>
      <c r="R1888">
        <v>100000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15000</v>
      </c>
      <c r="AA1888">
        <v>30000</v>
      </c>
      <c r="AB1888">
        <v>5000</v>
      </c>
      <c r="AC1888">
        <v>0</v>
      </c>
      <c r="AD1888">
        <v>15000</v>
      </c>
      <c r="AE1888">
        <v>30000</v>
      </c>
      <c r="AF1888">
        <v>5000</v>
      </c>
      <c r="AH1888">
        <v>2002</v>
      </c>
      <c r="AI1888" t="s">
        <v>90</v>
      </c>
      <c r="AJ1888" t="s">
        <v>1765</v>
      </c>
      <c r="AK1888" s="11">
        <v>3577.01</v>
      </c>
      <c r="AL1888" s="11">
        <v>0</v>
      </c>
      <c r="AM1888" s="11">
        <v>8.83</v>
      </c>
      <c r="AN1888" s="11">
        <v>8.83</v>
      </c>
      <c r="AO1888" s="11">
        <v>0</v>
      </c>
      <c r="AP1888" s="11">
        <v>3594.67</v>
      </c>
      <c r="AQ1888" s="10">
        <v>15</v>
      </c>
      <c r="AR1888" s="11">
        <f t="shared" si="468"/>
        <v>539.20050000000003</v>
      </c>
      <c r="AS1888" s="13">
        <v>44408</v>
      </c>
      <c r="AT1888" s="10">
        <f t="shared" si="469"/>
        <v>1</v>
      </c>
      <c r="AU1888" s="15"/>
      <c r="AV1888" s="11">
        <f t="shared" si="470"/>
        <v>9.85</v>
      </c>
      <c r="AW1888" s="25" t="s">
        <v>985</v>
      </c>
      <c r="AY1888" s="16">
        <v>44408</v>
      </c>
      <c r="AZ1888" s="25" t="s">
        <v>986</v>
      </c>
      <c r="BA1888" s="25"/>
      <c r="BH1888" s="25" t="s">
        <v>1770</v>
      </c>
      <c r="BJ1888" s="25" t="s">
        <v>1771</v>
      </c>
      <c r="BK1888" s="25" t="s">
        <v>923</v>
      </c>
      <c r="BL1888" s="42">
        <v>0.87360000000000004</v>
      </c>
      <c r="BM1888" s="25" t="s">
        <v>84</v>
      </c>
      <c r="BR1888" s="25">
        <v>5</v>
      </c>
      <c r="BS1888" s="25" t="s">
        <v>728</v>
      </c>
    </row>
    <row r="1889" spans="2:71">
      <c r="B1889" s="46" t="s">
        <v>1773</v>
      </c>
      <c r="C1889" s="25" t="s">
        <v>73</v>
      </c>
      <c r="E1889" s="41">
        <v>44336</v>
      </c>
      <c r="F1889" s="41">
        <v>44336</v>
      </c>
      <c r="G1889" s="41">
        <v>44701</v>
      </c>
      <c r="H1889" s="25" t="s">
        <v>981</v>
      </c>
      <c r="J1889" s="25" t="s">
        <v>982</v>
      </c>
      <c r="L1889" s="25" t="s">
        <v>983</v>
      </c>
      <c r="M1889" s="25" t="s">
        <v>923</v>
      </c>
      <c r="N1889" s="42">
        <v>0.8861</v>
      </c>
      <c r="R1889">
        <v>100000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15000</v>
      </c>
      <c r="AA1889">
        <v>30000</v>
      </c>
      <c r="AB1889">
        <v>5000</v>
      </c>
      <c r="AC1889">
        <v>0</v>
      </c>
      <c r="AD1889">
        <v>15000</v>
      </c>
      <c r="AE1889">
        <v>30000</v>
      </c>
      <c r="AF1889">
        <v>5000</v>
      </c>
      <c r="AH1889">
        <v>2003</v>
      </c>
      <c r="AI1889" t="s">
        <v>1766</v>
      </c>
      <c r="AJ1889" t="s">
        <v>984</v>
      </c>
      <c r="AK1889" s="11">
        <v>7078</v>
      </c>
      <c r="AL1889" s="11">
        <v>0</v>
      </c>
      <c r="AM1889" s="11">
        <v>11</v>
      </c>
      <c r="AN1889" s="11">
        <v>11</v>
      </c>
      <c r="AO1889" s="11">
        <v>0</v>
      </c>
      <c r="AP1889" s="11">
        <v>7100</v>
      </c>
      <c r="AQ1889" s="10">
        <v>15</v>
      </c>
      <c r="AR1889" s="11">
        <f t="shared" si="465"/>
        <v>1065</v>
      </c>
      <c r="AS1889" s="13">
        <v>44408</v>
      </c>
      <c r="AT1889" s="10">
        <f t="shared" si="466"/>
        <v>72</v>
      </c>
      <c r="AU1889" s="15"/>
      <c r="AV1889" s="11">
        <f t="shared" si="467"/>
        <v>1400.55</v>
      </c>
      <c r="AW1889" s="25" t="s">
        <v>985</v>
      </c>
      <c r="AY1889" s="16">
        <v>44408</v>
      </c>
      <c r="AZ1889" s="25" t="s">
        <v>986</v>
      </c>
      <c r="BA1889" s="25"/>
      <c r="BH1889" s="25" t="s">
        <v>982</v>
      </c>
      <c r="BJ1889" s="25" t="s">
        <v>983</v>
      </c>
      <c r="BK1889" s="25" t="s">
        <v>923</v>
      </c>
      <c r="BL1889" s="42">
        <v>0.8861</v>
      </c>
      <c r="BM1889" s="25" t="s">
        <v>84</v>
      </c>
      <c r="BR1889" s="25">
        <v>5</v>
      </c>
      <c r="BS1889" s="25" t="s">
        <v>728</v>
      </c>
    </row>
    <row r="1890" spans="2:71">
      <c r="B1890" s="46" t="s">
        <v>1773</v>
      </c>
      <c r="C1890" s="25" t="s">
        <v>73</v>
      </c>
      <c r="E1890" s="41">
        <v>44336</v>
      </c>
      <c r="F1890" s="41">
        <v>44336</v>
      </c>
      <c r="G1890" s="41">
        <v>44701</v>
      </c>
      <c r="H1890" s="25" t="s">
        <v>981</v>
      </c>
      <c r="J1890" s="25" t="s">
        <v>982</v>
      </c>
      <c r="L1890" s="25" t="s">
        <v>983</v>
      </c>
      <c r="M1890" s="25" t="s">
        <v>923</v>
      </c>
      <c r="N1890" s="42">
        <v>0.8861</v>
      </c>
      <c r="R1890">
        <v>100000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15000</v>
      </c>
      <c r="AA1890">
        <v>30000</v>
      </c>
      <c r="AB1890">
        <v>5000</v>
      </c>
      <c r="AC1890">
        <v>0</v>
      </c>
      <c r="AD1890">
        <v>15000</v>
      </c>
      <c r="AE1890">
        <v>30000</v>
      </c>
      <c r="AF1890">
        <v>5000</v>
      </c>
      <c r="AH1890">
        <v>2003</v>
      </c>
      <c r="AI1890" t="s">
        <v>1766</v>
      </c>
      <c r="AJ1890" t="s">
        <v>987</v>
      </c>
      <c r="AK1890" s="11">
        <v>7078</v>
      </c>
      <c r="AL1890" s="11">
        <v>0</v>
      </c>
      <c r="AM1890" s="11">
        <v>11</v>
      </c>
      <c r="AN1890" s="11">
        <v>11</v>
      </c>
      <c r="AO1890" s="11">
        <v>0</v>
      </c>
      <c r="AP1890" s="11">
        <v>7100</v>
      </c>
      <c r="AQ1890" s="10">
        <v>15</v>
      </c>
      <c r="AR1890" s="11">
        <f t="shared" si="465"/>
        <v>1065</v>
      </c>
      <c r="AS1890" s="13">
        <v>44408</v>
      </c>
      <c r="AT1890" s="10">
        <f t="shared" si="466"/>
        <v>72</v>
      </c>
      <c r="AU1890" s="15"/>
      <c r="AV1890" s="11">
        <f t="shared" si="467"/>
        <v>1400.55</v>
      </c>
      <c r="AW1890" s="25" t="s">
        <v>985</v>
      </c>
      <c r="AY1890" s="16">
        <v>44408</v>
      </c>
      <c r="AZ1890" s="25" t="s">
        <v>986</v>
      </c>
      <c r="BA1890" s="25"/>
      <c r="BH1890" s="25" t="s">
        <v>982</v>
      </c>
      <c r="BJ1890" s="25" t="s">
        <v>983</v>
      </c>
      <c r="BK1890" s="25" t="s">
        <v>923</v>
      </c>
      <c r="BL1890" s="42">
        <v>0.8861</v>
      </c>
      <c r="BM1890" s="25" t="s">
        <v>84</v>
      </c>
      <c r="BR1890" s="25">
        <v>5</v>
      </c>
      <c r="BS1890" s="25" t="s">
        <v>728</v>
      </c>
    </row>
    <row r="1891" spans="2:71">
      <c r="B1891" s="46" t="s">
        <v>1774</v>
      </c>
      <c r="C1891" s="25" t="s">
        <v>73</v>
      </c>
      <c r="E1891" s="41">
        <v>44337</v>
      </c>
      <c r="F1891" s="41">
        <v>44337</v>
      </c>
      <c r="G1891" s="41">
        <v>44702</v>
      </c>
      <c r="H1891" s="25" t="s">
        <v>989</v>
      </c>
      <c r="J1891" s="25" t="s">
        <v>990</v>
      </c>
      <c r="L1891" s="25" t="s">
        <v>991</v>
      </c>
      <c r="M1891" s="25" t="s">
        <v>923</v>
      </c>
      <c r="N1891" s="42">
        <v>0.87519999999999998</v>
      </c>
      <c r="R1891">
        <v>100000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15000</v>
      </c>
      <c r="AA1891">
        <v>30000</v>
      </c>
      <c r="AB1891">
        <v>5000</v>
      </c>
      <c r="AC1891">
        <v>0</v>
      </c>
      <c r="AD1891">
        <v>15000</v>
      </c>
      <c r="AE1891">
        <v>30000</v>
      </c>
      <c r="AF1891">
        <v>5000</v>
      </c>
      <c r="AH1891">
        <v>2009</v>
      </c>
      <c r="AI1891" t="s">
        <v>1750</v>
      </c>
      <c r="AJ1891" t="s">
        <v>992</v>
      </c>
      <c r="AK1891" s="11">
        <v>5025</v>
      </c>
      <c r="AL1891" s="11">
        <v>0</v>
      </c>
      <c r="AM1891" s="11">
        <v>11</v>
      </c>
      <c r="AN1891" s="11">
        <v>11</v>
      </c>
      <c r="AO1891" s="11">
        <v>0</v>
      </c>
      <c r="AP1891" s="11">
        <v>5047</v>
      </c>
      <c r="AQ1891" s="10">
        <v>15</v>
      </c>
      <c r="AR1891" s="11">
        <f t="shared" si="465"/>
        <v>757.05</v>
      </c>
      <c r="AS1891" s="13">
        <v>44408</v>
      </c>
      <c r="AT1891" s="10">
        <f t="shared" si="466"/>
        <v>71</v>
      </c>
      <c r="AU1891" s="15"/>
      <c r="AV1891" s="11">
        <f t="shared" si="467"/>
        <v>981.75</v>
      </c>
      <c r="AW1891" s="25" t="s">
        <v>985</v>
      </c>
      <c r="AY1891" s="16">
        <v>44408</v>
      </c>
      <c r="AZ1891" s="25" t="s">
        <v>986</v>
      </c>
      <c r="BA1891" s="25"/>
      <c r="BH1891" s="25" t="s">
        <v>990</v>
      </c>
      <c r="BJ1891" s="25" t="s">
        <v>991</v>
      </c>
      <c r="BK1891" s="25" t="s">
        <v>923</v>
      </c>
      <c r="BL1891" s="42">
        <v>0.87519999999999998</v>
      </c>
      <c r="BM1891" s="25" t="s">
        <v>84</v>
      </c>
      <c r="BR1891" s="25">
        <v>5</v>
      </c>
      <c r="BS1891" s="25" t="s">
        <v>728</v>
      </c>
    </row>
    <row r="1892" spans="2:71">
      <c r="B1892" s="46" t="s">
        <v>1774</v>
      </c>
      <c r="C1892" s="25" t="s">
        <v>73</v>
      </c>
      <c r="E1892" s="41">
        <v>44337</v>
      </c>
      <c r="F1892" s="41">
        <v>44337</v>
      </c>
      <c r="G1892" s="41">
        <v>44702</v>
      </c>
      <c r="H1892" s="25" t="s">
        <v>989</v>
      </c>
      <c r="J1892" s="25" t="s">
        <v>990</v>
      </c>
      <c r="L1892" s="25" t="s">
        <v>991</v>
      </c>
      <c r="M1892" s="25" t="s">
        <v>923</v>
      </c>
      <c r="N1892" s="42">
        <v>0.87519999999999998</v>
      </c>
      <c r="R1892">
        <v>100000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15000</v>
      </c>
      <c r="AA1892">
        <v>30000</v>
      </c>
      <c r="AB1892">
        <v>5000</v>
      </c>
      <c r="AC1892">
        <v>0</v>
      </c>
      <c r="AD1892">
        <v>15000</v>
      </c>
      <c r="AE1892">
        <v>30000</v>
      </c>
      <c r="AF1892">
        <v>5000</v>
      </c>
      <c r="AH1892">
        <v>2009</v>
      </c>
      <c r="AI1892" t="s">
        <v>1736</v>
      </c>
      <c r="AJ1892" t="s">
        <v>1775</v>
      </c>
      <c r="AK1892" s="11">
        <v>5025</v>
      </c>
      <c r="AL1892" s="11">
        <v>0</v>
      </c>
      <c r="AM1892" s="11">
        <v>11</v>
      </c>
      <c r="AN1892" s="11">
        <v>11</v>
      </c>
      <c r="AO1892" s="11">
        <v>0</v>
      </c>
      <c r="AP1892" s="11">
        <v>5047</v>
      </c>
      <c r="AQ1892" s="10">
        <v>15</v>
      </c>
      <c r="AR1892" s="11">
        <f t="shared" si="465"/>
        <v>757.05</v>
      </c>
      <c r="AS1892" s="13">
        <v>44408</v>
      </c>
      <c r="AT1892" s="10">
        <f t="shared" si="466"/>
        <v>71</v>
      </c>
      <c r="AU1892" s="15"/>
      <c r="AV1892" s="11">
        <f t="shared" si="467"/>
        <v>981.75</v>
      </c>
      <c r="AW1892" s="25" t="s">
        <v>985</v>
      </c>
      <c r="AY1892" s="16">
        <v>44408</v>
      </c>
      <c r="AZ1892" s="25" t="s">
        <v>986</v>
      </c>
      <c r="BA1892" s="25"/>
      <c r="BH1892" s="25" t="s">
        <v>990</v>
      </c>
      <c r="BJ1892" s="25" t="s">
        <v>991</v>
      </c>
      <c r="BK1892" s="25" t="s">
        <v>923</v>
      </c>
      <c r="BL1892" s="42">
        <v>0.87519999999999998</v>
      </c>
      <c r="BM1892" s="25" t="s">
        <v>84</v>
      </c>
      <c r="BR1892" s="25">
        <v>5</v>
      </c>
      <c r="BS1892" s="25" t="s">
        <v>728</v>
      </c>
    </row>
    <row r="1893" spans="2:71">
      <c r="B1893" s="46" t="s">
        <v>1774</v>
      </c>
      <c r="C1893" s="25" t="s">
        <v>73</v>
      </c>
      <c r="E1893" s="41">
        <v>44337</v>
      </c>
      <c r="F1893" s="41">
        <v>44337</v>
      </c>
      <c r="G1893" s="41">
        <v>44702</v>
      </c>
      <c r="H1893" s="25" t="s">
        <v>989</v>
      </c>
      <c r="J1893" s="25" t="s">
        <v>990</v>
      </c>
      <c r="L1893" s="25" t="s">
        <v>991</v>
      </c>
      <c r="M1893" s="25" t="s">
        <v>923</v>
      </c>
      <c r="N1893" s="42">
        <v>0.87519999999999998</v>
      </c>
      <c r="R1893">
        <v>100000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15000</v>
      </c>
      <c r="AA1893">
        <v>30000</v>
      </c>
      <c r="AB1893">
        <v>5000</v>
      </c>
      <c r="AC1893">
        <v>0</v>
      </c>
      <c r="AD1893">
        <v>15000</v>
      </c>
      <c r="AE1893">
        <v>30000</v>
      </c>
      <c r="AF1893">
        <v>5000</v>
      </c>
      <c r="AH1893">
        <v>2005</v>
      </c>
      <c r="AI1893" t="s">
        <v>1750</v>
      </c>
      <c r="AJ1893" t="s">
        <v>993</v>
      </c>
      <c r="AK1893" s="11">
        <v>5025</v>
      </c>
      <c r="AL1893" s="11">
        <v>0</v>
      </c>
      <c r="AM1893" s="11">
        <v>11</v>
      </c>
      <c r="AN1893" s="11">
        <v>11</v>
      </c>
      <c r="AO1893" s="11">
        <v>0</v>
      </c>
      <c r="AP1893" s="11">
        <v>5047</v>
      </c>
      <c r="AQ1893" s="10">
        <v>15</v>
      </c>
      <c r="AR1893" s="11">
        <f t="shared" si="465"/>
        <v>757.05</v>
      </c>
      <c r="AS1893" s="13">
        <v>44408</v>
      </c>
      <c r="AT1893" s="10">
        <f t="shared" si="466"/>
        <v>71</v>
      </c>
      <c r="AU1893" s="15"/>
      <c r="AV1893" s="11">
        <f t="shared" si="467"/>
        <v>981.75</v>
      </c>
      <c r="AW1893" s="25" t="s">
        <v>985</v>
      </c>
      <c r="AY1893" s="16">
        <v>44408</v>
      </c>
      <c r="AZ1893" s="25" t="s">
        <v>986</v>
      </c>
      <c r="BA1893" s="25"/>
      <c r="BH1893" s="25" t="s">
        <v>990</v>
      </c>
      <c r="BJ1893" s="25" t="s">
        <v>991</v>
      </c>
      <c r="BK1893" s="25" t="s">
        <v>923</v>
      </c>
      <c r="BL1893" s="42">
        <v>0.87519999999999998</v>
      </c>
      <c r="BM1893" s="25" t="s">
        <v>84</v>
      </c>
      <c r="BR1893" s="25">
        <v>5</v>
      </c>
      <c r="BS1893" s="25" t="s">
        <v>728</v>
      </c>
    </row>
    <row r="1894" spans="2:71">
      <c r="B1894" s="46" t="s">
        <v>1774</v>
      </c>
      <c r="C1894" s="25" t="s">
        <v>73</v>
      </c>
      <c r="E1894" s="41">
        <v>44337</v>
      </c>
      <c r="F1894" s="41">
        <v>44337</v>
      </c>
      <c r="G1894" s="41">
        <v>44702</v>
      </c>
      <c r="H1894" s="25" t="s">
        <v>989</v>
      </c>
      <c r="J1894" s="25" t="s">
        <v>990</v>
      </c>
      <c r="L1894" s="25" t="s">
        <v>991</v>
      </c>
      <c r="M1894" s="25" t="s">
        <v>923</v>
      </c>
      <c r="N1894" s="42">
        <v>0.87519999999999998</v>
      </c>
      <c r="R1894">
        <v>100000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15000</v>
      </c>
      <c r="AA1894">
        <v>30000</v>
      </c>
      <c r="AB1894">
        <v>5000</v>
      </c>
      <c r="AC1894">
        <v>0</v>
      </c>
      <c r="AD1894">
        <v>15000</v>
      </c>
      <c r="AE1894">
        <v>30000</v>
      </c>
      <c r="AF1894">
        <v>5000</v>
      </c>
      <c r="AH1894">
        <v>2003</v>
      </c>
      <c r="AI1894" t="s">
        <v>1750</v>
      </c>
      <c r="AJ1894" t="s">
        <v>1776</v>
      </c>
      <c r="AK1894" s="11">
        <v>5025</v>
      </c>
      <c r="AL1894" s="11">
        <v>0</v>
      </c>
      <c r="AM1894" s="11">
        <v>11</v>
      </c>
      <c r="AN1894" s="11">
        <v>11</v>
      </c>
      <c r="AO1894" s="11">
        <v>0</v>
      </c>
      <c r="AP1894" s="11">
        <v>5047</v>
      </c>
      <c r="AQ1894" s="10">
        <v>15</v>
      </c>
      <c r="AR1894" s="11">
        <f t="shared" si="465"/>
        <v>757.05</v>
      </c>
      <c r="AS1894" s="13">
        <v>44408</v>
      </c>
      <c r="AT1894" s="10">
        <f t="shared" si="466"/>
        <v>71</v>
      </c>
      <c r="AU1894" s="15"/>
      <c r="AV1894" s="11">
        <f t="shared" si="467"/>
        <v>981.75</v>
      </c>
      <c r="AW1894" s="25" t="s">
        <v>985</v>
      </c>
      <c r="AY1894" s="16">
        <v>44408</v>
      </c>
      <c r="AZ1894" s="25" t="s">
        <v>986</v>
      </c>
      <c r="BA1894" s="25"/>
      <c r="BH1894" s="25" t="s">
        <v>990</v>
      </c>
      <c r="BJ1894" s="25" t="s">
        <v>991</v>
      </c>
      <c r="BK1894" s="25" t="s">
        <v>923</v>
      </c>
      <c r="BL1894" s="42">
        <v>0.87519999999999998</v>
      </c>
      <c r="BM1894" s="25" t="s">
        <v>84</v>
      </c>
      <c r="BR1894" s="25">
        <v>5</v>
      </c>
      <c r="BS1894" s="25" t="s">
        <v>728</v>
      </c>
    </row>
    <row r="1895" spans="2:71">
      <c r="B1895" s="46" t="s">
        <v>1774</v>
      </c>
      <c r="C1895" s="25" t="s">
        <v>73</v>
      </c>
      <c r="E1895" s="41">
        <v>44337</v>
      </c>
      <c r="F1895" s="41">
        <v>44337</v>
      </c>
      <c r="G1895" s="41">
        <v>44702</v>
      </c>
      <c r="H1895" s="25" t="s">
        <v>989</v>
      </c>
      <c r="J1895" s="25" t="s">
        <v>990</v>
      </c>
      <c r="L1895" s="25" t="s">
        <v>991</v>
      </c>
      <c r="M1895" s="25" t="s">
        <v>923</v>
      </c>
      <c r="N1895" s="42">
        <v>0.87519999999999998</v>
      </c>
      <c r="R1895">
        <v>100000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15000</v>
      </c>
      <c r="AA1895">
        <v>30000</v>
      </c>
      <c r="AB1895">
        <v>5000</v>
      </c>
      <c r="AC1895">
        <v>0</v>
      </c>
      <c r="AD1895">
        <v>15000</v>
      </c>
      <c r="AE1895">
        <v>30000</v>
      </c>
      <c r="AF1895">
        <v>5000</v>
      </c>
      <c r="AH1895">
        <v>2004</v>
      </c>
      <c r="AI1895" t="s">
        <v>1750</v>
      </c>
      <c r="AJ1895" t="s">
        <v>1777</v>
      </c>
      <c r="AK1895" s="11">
        <v>5025</v>
      </c>
      <c r="AL1895" s="11">
        <v>0</v>
      </c>
      <c r="AM1895" s="11">
        <v>11</v>
      </c>
      <c r="AN1895" s="11">
        <v>11</v>
      </c>
      <c r="AO1895" s="11">
        <v>0</v>
      </c>
      <c r="AP1895" s="11">
        <v>5047</v>
      </c>
      <c r="AQ1895" s="10">
        <v>15</v>
      </c>
      <c r="AR1895" s="11">
        <f t="shared" si="465"/>
        <v>757.05</v>
      </c>
      <c r="AS1895" s="13">
        <v>44408</v>
      </c>
      <c r="AT1895" s="10">
        <f t="shared" si="466"/>
        <v>71</v>
      </c>
      <c r="AU1895" s="15"/>
      <c r="AV1895" s="11">
        <f t="shared" si="467"/>
        <v>981.75</v>
      </c>
      <c r="AW1895" s="25" t="s">
        <v>985</v>
      </c>
      <c r="AY1895" s="16">
        <v>44408</v>
      </c>
      <c r="AZ1895" s="25" t="s">
        <v>986</v>
      </c>
      <c r="BA1895" s="25"/>
      <c r="BH1895" s="25" t="s">
        <v>990</v>
      </c>
      <c r="BJ1895" s="25" t="s">
        <v>991</v>
      </c>
      <c r="BK1895" s="25" t="s">
        <v>923</v>
      </c>
      <c r="BL1895" s="42">
        <v>0.87519999999999998</v>
      </c>
      <c r="BM1895" s="25" t="s">
        <v>84</v>
      </c>
      <c r="BR1895" s="25">
        <v>5</v>
      </c>
      <c r="BS1895" s="25" t="s">
        <v>728</v>
      </c>
    </row>
    <row r="1896" spans="2:71">
      <c r="B1896" s="46" t="s">
        <v>1774</v>
      </c>
      <c r="C1896" s="25" t="s">
        <v>73</v>
      </c>
      <c r="E1896" s="41">
        <v>44337</v>
      </c>
      <c r="F1896" s="41">
        <v>44337</v>
      </c>
      <c r="G1896" s="41">
        <v>44702</v>
      </c>
      <c r="H1896" s="25" t="s">
        <v>989</v>
      </c>
      <c r="J1896" s="25" t="s">
        <v>990</v>
      </c>
      <c r="L1896" s="25" t="s">
        <v>991</v>
      </c>
      <c r="M1896" s="25" t="s">
        <v>923</v>
      </c>
      <c r="N1896" s="42">
        <v>0.87519999999999998</v>
      </c>
      <c r="R1896">
        <v>100000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15000</v>
      </c>
      <c r="AA1896">
        <v>30000</v>
      </c>
      <c r="AB1896">
        <v>5000</v>
      </c>
      <c r="AC1896">
        <v>0</v>
      </c>
      <c r="AD1896">
        <v>15000</v>
      </c>
      <c r="AE1896">
        <v>30000</v>
      </c>
      <c r="AF1896">
        <v>5000</v>
      </c>
      <c r="AH1896" s="55">
        <v>2003</v>
      </c>
      <c r="AI1896" t="s">
        <v>1750</v>
      </c>
      <c r="AJ1896" t="s">
        <v>1778</v>
      </c>
      <c r="AK1896" s="11">
        <v>5025</v>
      </c>
      <c r="AL1896" s="11">
        <v>0</v>
      </c>
      <c r="AM1896" s="11">
        <v>11</v>
      </c>
      <c r="AN1896" s="11">
        <v>11</v>
      </c>
      <c r="AO1896" s="11">
        <v>0</v>
      </c>
      <c r="AP1896" s="11">
        <v>5047</v>
      </c>
      <c r="AQ1896" s="10">
        <v>15</v>
      </c>
      <c r="AR1896" s="11">
        <f t="shared" si="465"/>
        <v>757.05</v>
      </c>
      <c r="AS1896" s="13">
        <v>44408</v>
      </c>
      <c r="AT1896" s="10">
        <f t="shared" si="466"/>
        <v>71</v>
      </c>
      <c r="AU1896" s="15"/>
      <c r="AV1896" s="11">
        <f t="shared" si="467"/>
        <v>981.75</v>
      </c>
      <c r="AW1896" s="25" t="s">
        <v>985</v>
      </c>
      <c r="AY1896" s="16">
        <v>44408</v>
      </c>
      <c r="AZ1896" s="25" t="s">
        <v>986</v>
      </c>
      <c r="BA1896" s="25"/>
      <c r="BH1896" s="25" t="s">
        <v>990</v>
      </c>
      <c r="BJ1896" s="25" t="s">
        <v>991</v>
      </c>
      <c r="BK1896" s="25" t="s">
        <v>923</v>
      </c>
      <c r="BL1896" s="42">
        <v>0.87519999999999998</v>
      </c>
      <c r="BM1896" s="25" t="s">
        <v>84</v>
      </c>
      <c r="BR1896" s="25">
        <v>5</v>
      </c>
      <c r="BS1896" s="25" t="s">
        <v>728</v>
      </c>
    </row>
    <row r="1897" spans="2:71">
      <c r="B1897" s="46" t="s">
        <v>1774</v>
      </c>
      <c r="C1897" s="25" t="s">
        <v>73</v>
      </c>
      <c r="E1897" s="41">
        <v>44337</v>
      </c>
      <c r="F1897" s="41">
        <v>44337</v>
      </c>
      <c r="G1897" s="41">
        <v>44702</v>
      </c>
      <c r="H1897" s="25" t="s">
        <v>989</v>
      </c>
      <c r="J1897" s="25" t="s">
        <v>990</v>
      </c>
      <c r="L1897" s="25" t="s">
        <v>991</v>
      </c>
      <c r="M1897" s="25" t="s">
        <v>923</v>
      </c>
      <c r="N1897" s="42">
        <v>0.87519999999999998</v>
      </c>
      <c r="R1897">
        <v>100000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15000</v>
      </c>
      <c r="AA1897">
        <v>30000</v>
      </c>
      <c r="AB1897">
        <v>5000</v>
      </c>
      <c r="AC1897">
        <v>0</v>
      </c>
      <c r="AD1897">
        <v>15000</v>
      </c>
      <c r="AE1897">
        <v>30000</v>
      </c>
      <c r="AF1897">
        <v>5000</v>
      </c>
      <c r="AH1897" s="55">
        <v>2004</v>
      </c>
      <c r="AI1897" t="s">
        <v>1750</v>
      </c>
      <c r="AJ1897" t="s">
        <v>1779</v>
      </c>
      <c r="AK1897" s="11">
        <v>5025</v>
      </c>
      <c r="AL1897" s="11">
        <v>0</v>
      </c>
      <c r="AM1897" s="11">
        <v>11</v>
      </c>
      <c r="AN1897" s="11">
        <v>11</v>
      </c>
      <c r="AO1897" s="11">
        <v>0</v>
      </c>
      <c r="AP1897" s="11">
        <v>5047</v>
      </c>
      <c r="AQ1897" s="10">
        <v>15</v>
      </c>
      <c r="AR1897" s="11">
        <f t="shared" si="465"/>
        <v>757.05</v>
      </c>
      <c r="AS1897" s="13">
        <v>44408</v>
      </c>
      <c r="AT1897" s="10">
        <f t="shared" si="466"/>
        <v>71</v>
      </c>
      <c r="AU1897" s="15"/>
      <c r="AV1897" s="11">
        <f t="shared" si="467"/>
        <v>981.75</v>
      </c>
      <c r="AW1897" s="25" t="s">
        <v>985</v>
      </c>
      <c r="AY1897" s="16">
        <v>44408</v>
      </c>
      <c r="AZ1897" s="25" t="s">
        <v>986</v>
      </c>
      <c r="BA1897" s="25"/>
      <c r="BH1897" s="25" t="s">
        <v>990</v>
      </c>
      <c r="BJ1897" s="25" t="s">
        <v>991</v>
      </c>
      <c r="BK1897" s="25" t="s">
        <v>923</v>
      </c>
      <c r="BL1897" s="42">
        <v>0.87519999999999998</v>
      </c>
      <c r="BM1897" s="25" t="s">
        <v>84</v>
      </c>
      <c r="BR1897" s="25">
        <v>5</v>
      </c>
      <c r="BS1897" s="25" t="s">
        <v>728</v>
      </c>
    </row>
    <row r="1898" spans="2:71">
      <c r="B1898" s="46" t="s">
        <v>1774</v>
      </c>
      <c r="C1898" s="25" t="s">
        <v>73</v>
      </c>
      <c r="E1898" s="41">
        <v>44337</v>
      </c>
      <c r="F1898" s="41">
        <v>44337</v>
      </c>
      <c r="G1898" s="41">
        <v>44702</v>
      </c>
      <c r="H1898" s="25" t="s">
        <v>989</v>
      </c>
      <c r="J1898" s="25" t="s">
        <v>990</v>
      </c>
      <c r="L1898" s="25" t="s">
        <v>991</v>
      </c>
      <c r="M1898" s="25" t="s">
        <v>923</v>
      </c>
      <c r="N1898" s="42">
        <v>0.87519999999999998</v>
      </c>
      <c r="R1898">
        <v>100000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15000</v>
      </c>
      <c r="AA1898">
        <v>30000</v>
      </c>
      <c r="AB1898">
        <v>5000</v>
      </c>
      <c r="AC1898">
        <v>0</v>
      </c>
      <c r="AD1898">
        <v>15000</v>
      </c>
      <c r="AE1898">
        <v>30000</v>
      </c>
      <c r="AF1898">
        <v>5000</v>
      </c>
      <c r="AH1898" s="55">
        <v>2002</v>
      </c>
      <c r="AI1898" t="s">
        <v>1750</v>
      </c>
      <c r="AJ1898" t="s">
        <v>1780</v>
      </c>
      <c r="AK1898" s="11">
        <v>5025</v>
      </c>
      <c r="AL1898" s="11">
        <v>0</v>
      </c>
      <c r="AM1898" s="11">
        <v>11</v>
      </c>
      <c r="AN1898" s="11">
        <v>11</v>
      </c>
      <c r="AO1898" s="11">
        <v>0</v>
      </c>
      <c r="AP1898" s="11">
        <v>5047</v>
      </c>
      <c r="AQ1898" s="10">
        <v>15</v>
      </c>
      <c r="AR1898" s="11">
        <f t="shared" si="465"/>
        <v>757.05</v>
      </c>
      <c r="AS1898" s="13">
        <v>44408</v>
      </c>
      <c r="AT1898" s="10">
        <f t="shared" si="466"/>
        <v>71</v>
      </c>
      <c r="AU1898" s="15"/>
      <c r="AV1898" s="11">
        <f t="shared" si="467"/>
        <v>981.75</v>
      </c>
      <c r="AW1898" s="25" t="s">
        <v>985</v>
      </c>
      <c r="AY1898" s="16">
        <v>44408</v>
      </c>
      <c r="AZ1898" s="25" t="s">
        <v>986</v>
      </c>
      <c r="BA1898" s="25"/>
      <c r="BH1898" s="25" t="s">
        <v>990</v>
      </c>
      <c r="BJ1898" s="25" t="s">
        <v>991</v>
      </c>
      <c r="BK1898" s="25" t="s">
        <v>923</v>
      </c>
      <c r="BL1898" s="42">
        <v>0.87519999999999998</v>
      </c>
      <c r="BM1898" s="25" t="s">
        <v>84</v>
      </c>
      <c r="BR1898" s="25">
        <v>5</v>
      </c>
      <c r="BS1898" s="25" t="s">
        <v>728</v>
      </c>
    </row>
    <row r="1899" spans="2:71">
      <c r="B1899" s="46" t="s">
        <v>1781</v>
      </c>
      <c r="C1899" s="25" t="s">
        <v>73</v>
      </c>
      <c r="E1899" s="41">
        <v>44338</v>
      </c>
      <c r="F1899" s="41">
        <v>44338</v>
      </c>
      <c r="G1899" s="41">
        <v>44703</v>
      </c>
      <c r="H1899" s="25" t="s">
        <v>1782</v>
      </c>
      <c r="J1899" s="25" t="s">
        <v>1783</v>
      </c>
      <c r="L1899" s="25" t="s">
        <v>983</v>
      </c>
      <c r="M1899" s="25" t="s">
        <v>923</v>
      </c>
      <c r="N1899" s="42">
        <v>0.8861</v>
      </c>
      <c r="R1899">
        <v>100000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15000</v>
      </c>
      <c r="AA1899">
        <v>30000</v>
      </c>
      <c r="AB1899">
        <v>5000</v>
      </c>
      <c r="AC1899">
        <v>0</v>
      </c>
      <c r="AD1899">
        <v>15000</v>
      </c>
      <c r="AE1899">
        <v>30000</v>
      </c>
      <c r="AF1899">
        <v>5000</v>
      </c>
      <c r="AH1899" s="55">
        <v>2004</v>
      </c>
      <c r="AI1899" t="s">
        <v>1766</v>
      </c>
      <c r="AJ1899" t="s">
        <v>1784</v>
      </c>
      <c r="AK1899" s="11">
        <v>6078</v>
      </c>
      <c r="AL1899" s="11">
        <v>0</v>
      </c>
      <c r="AM1899" s="11">
        <v>11</v>
      </c>
      <c r="AN1899" s="11">
        <v>11</v>
      </c>
      <c r="AO1899" s="11">
        <v>0</v>
      </c>
      <c r="AP1899" s="11">
        <v>6100</v>
      </c>
      <c r="AQ1899" s="10">
        <v>15</v>
      </c>
      <c r="AR1899" s="11">
        <f t="shared" si="465"/>
        <v>915</v>
      </c>
      <c r="AS1899" s="13">
        <v>44408</v>
      </c>
      <c r="AT1899" s="10">
        <f t="shared" si="466"/>
        <v>70</v>
      </c>
      <c r="AU1899" s="15"/>
      <c r="AV1899" s="11">
        <f t="shared" si="467"/>
        <v>1169.8599999999999</v>
      </c>
      <c r="AW1899" s="25" t="s">
        <v>985</v>
      </c>
      <c r="AY1899" s="16">
        <v>44408</v>
      </c>
      <c r="AZ1899" s="25" t="s">
        <v>986</v>
      </c>
      <c r="BA1899" s="25"/>
      <c r="BH1899" s="25" t="s">
        <v>1783</v>
      </c>
      <c r="BJ1899" s="25" t="s">
        <v>983</v>
      </c>
      <c r="BK1899" s="25" t="s">
        <v>923</v>
      </c>
      <c r="BL1899" s="42">
        <v>0.8861</v>
      </c>
      <c r="BM1899" s="25" t="s">
        <v>84</v>
      </c>
      <c r="BR1899" s="25">
        <v>5</v>
      </c>
      <c r="BS1899" s="25" t="s">
        <v>728</v>
      </c>
    </row>
    <row r="1900" spans="2:71">
      <c r="B1900" s="46" t="s">
        <v>1785</v>
      </c>
      <c r="C1900" s="25" t="s">
        <v>73</v>
      </c>
      <c r="E1900" s="41">
        <v>44341</v>
      </c>
      <c r="F1900" s="41">
        <v>44341</v>
      </c>
      <c r="G1900" s="41" t="s">
        <v>1786</v>
      </c>
      <c r="H1900" s="25" t="s">
        <v>1787</v>
      </c>
      <c r="J1900" s="25" t="s">
        <v>1788</v>
      </c>
      <c r="L1900" s="25" t="s">
        <v>481</v>
      </c>
      <c r="M1900" s="25" t="s">
        <v>303</v>
      </c>
      <c r="N1900" s="42">
        <v>93309</v>
      </c>
      <c r="R1900">
        <v>1000000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15000</v>
      </c>
      <c r="AA1900">
        <v>30000</v>
      </c>
      <c r="AB1900">
        <v>0</v>
      </c>
      <c r="AC1900">
        <v>0</v>
      </c>
      <c r="AD1900">
        <v>15000</v>
      </c>
      <c r="AE1900">
        <v>30000</v>
      </c>
      <c r="AF1900">
        <v>0</v>
      </c>
      <c r="AH1900" s="55">
        <v>2016</v>
      </c>
      <c r="AI1900" t="s">
        <v>1759</v>
      </c>
      <c r="AJ1900" t="s">
        <v>1789</v>
      </c>
      <c r="AK1900" s="11">
        <v>6898</v>
      </c>
      <c r="AL1900" s="11">
        <v>0</v>
      </c>
      <c r="AM1900" s="11">
        <v>11</v>
      </c>
      <c r="AN1900" s="11">
        <v>11</v>
      </c>
      <c r="AO1900" s="11">
        <v>0</v>
      </c>
      <c r="AP1900" s="11">
        <v>6920</v>
      </c>
      <c r="AQ1900" s="10">
        <v>15</v>
      </c>
      <c r="AR1900" s="11">
        <f t="shared" si="465"/>
        <v>1038</v>
      </c>
      <c r="AS1900" s="13">
        <v>44408</v>
      </c>
      <c r="AT1900" s="10">
        <f t="shared" si="466"/>
        <v>67</v>
      </c>
      <c r="AU1900" s="15"/>
      <c r="AV1900" s="11">
        <f t="shared" si="467"/>
        <v>1270.25</v>
      </c>
      <c r="AW1900" s="25" t="s">
        <v>985</v>
      </c>
      <c r="AY1900" s="16">
        <v>44408</v>
      </c>
      <c r="AZ1900" s="25" t="s">
        <v>986</v>
      </c>
      <c r="BA1900" s="25"/>
      <c r="BH1900" s="25" t="s">
        <v>1788</v>
      </c>
      <c r="BJ1900" s="25" t="s">
        <v>481</v>
      </c>
      <c r="BK1900" s="25" t="s">
        <v>303</v>
      </c>
      <c r="BL1900" s="42">
        <v>93309</v>
      </c>
      <c r="BM1900" s="25" t="s">
        <v>84</v>
      </c>
      <c r="BR1900" s="25">
        <v>3.6</v>
      </c>
      <c r="BS1900" s="25" t="s">
        <v>728</v>
      </c>
    </row>
    <row r="1901" spans="2:71">
      <c r="B1901" s="46" t="s">
        <v>1785</v>
      </c>
      <c r="C1901" s="25" t="s">
        <v>96</v>
      </c>
      <c r="D1901">
        <v>1</v>
      </c>
      <c r="E1901" s="41">
        <v>44363</v>
      </c>
      <c r="F1901" s="41">
        <v>44341</v>
      </c>
      <c r="G1901" s="41" t="s">
        <v>1786</v>
      </c>
      <c r="H1901" s="25" t="s">
        <v>1787</v>
      </c>
      <c r="J1901" s="25" t="s">
        <v>1788</v>
      </c>
      <c r="L1901" s="25" t="s">
        <v>481</v>
      </c>
      <c r="M1901" s="25" t="s">
        <v>303</v>
      </c>
      <c r="N1901" s="42">
        <v>93309</v>
      </c>
      <c r="R1901">
        <v>1000000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15000</v>
      </c>
      <c r="AA1901">
        <v>30000</v>
      </c>
      <c r="AB1901">
        <v>0</v>
      </c>
      <c r="AC1901">
        <v>0</v>
      </c>
      <c r="AD1901">
        <v>15000</v>
      </c>
      <c r="AE1901">
        <v>30000</v>
      </c>
      <c r="AF1901">
        <v>0</v>
      </c>
      <c r="AH1901" s="55">
        <v>2016</v>
      </c>
      <c r="AI1901" t="s">
        <v>1759</v>
      </c>
      <c r="AJ1901" t="s">
        <v>1789</v>
      </c>
      <c r="AK1901" s="11">
        <v>-6482.23</v>
      </c>
      <c r="AL1901" s="11">
        <v>0</v>
      </c>
      <c r="AM1901" s="11">
        <v>-10.34</v>
      </c>
      <c r="AN1901" s="11">
        <v>-10.34</v>
      </c>
      <c r="AO1901" s="11">
        <v>0</v>
      </c>
      <c r="AP1901" s="11">
        <v>-6502.91</v>
      </c>
      <c r="AQ1901" s="10">
        <v>15</v>
      </c>
      <c r="AR1901" s="11">
        <f t="shared" ref="AR1901:AR1902" si="471">AP1901*AQ1901%</f>
        <v>-975.43649999999991</v>
      </c>
      <c r="AS1901" s="13">
        <v>44408</v>
      </c>
      <c r="AT1901" s="10">
        <f t="shared" ref="AT1901:AT1902" si="472">AS1901-E1901</f>
        <v>45</v>
      </c>
      <c r="AU1901" s="15"/>
      <c r="AV1901" s="11">
        <f t="shared" si="467"/>
        <v>-801.73</v>
      </c>
      <c r="AW1901" s="25" t="s">
        <v>985</v>
      </c>
      <c r="AY1901" s="16">
        <v>44408</v>
      </c>
      <c r="AZ1901" s="25" t="s">
        <v>986</v>
      </c>
      <c r="BA1901" s="25"/>
      <c r="BH1901" s="25" t="s">
        <v>1788</v>
      </c>
      <c r="BJ1901" s="25" t="s">
        <v>481</v>
      </c>
      <c r="BK1901" s="25" t="s">
        <v>303</v>
      </c>
      <c r="BL1901" s="42">
        <v>93309</v>
      </c>
      <c r="BM1901" s="25" t="s">
        <v>84</v>
      </c>
      <c r="BR1901" s="25">
        <v>3.6</v>
      </c>
      <c r="BS1901" s="25" t="s">
        <v>728</v>
      </c>
    </row>
    <row r="1902" spans="2:71">
      <c r="B1902" s="46" t="s">
        <v>1785</v>
      </c>
      <c r="C1902" s="25" t="s">
        <v>96</v>
      </c>
      <c r="D1902">
        <v>1</v>
      </c>
      <c r="E1902" s="41">
        <v>44363</v>
      </c>
      <c r="F1902" s="41">
        <v>44341</v>
      </c>
      <c r="G1902" s="41" t="s">
        <v>1786</v>
      </c>
      <c r="H1902" s="25" t="s">
        <v>1787</v>
      </c>
      <c r="J1902" s="25" t="s">
        <v>1788</v>
      </c>
      <c r="L1902" s="25" t="s">
        <v>481</v>
      </c>
      <c r="M1902" s="25" t="s">
        <v>303</v>
      </c>
      <c r="N1902" s="42">
        <v>93309</v>
      </c>
      <c r="R1902">
        <v>1000000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15000</v>
      </c>
      <c r="AA1902">
        <v>30000</v>
      </c>
      <c r="AB1902">
        <v>0</v>
      </c>
      <c r="AC1902">
        <v>0</v>
      </c>
      <c r="AD1902">
        <v>15000</v>
      </c>
      <c r="AE1902">
        <v>30000</v>
      </c>
      <c r="AF1902">
        <v>0</v>
      </c>
      <c r="AH1902" s="55">
        <v>2018</v>
      </c>
      <c r="AI1902" t="s">
        <v>110</v>
      </c>
      <c r="AJ1902" t="s">
        <v>1843</v>
      </c>
      <c r="AK1902" s="11">
        <v>6482.23</v>
      </c>
      <c r="AL1902" s="11">
        <v>0</v>
      </c>
      <c r="AM1902" s="11">
        <v>10.34</v>
      </c>
      <c r="AN1902" s="11">
        <v>10.34</v>
      </c>
      <c r="AO1902" s="11">
        <v>0</v>
      </c>
      <c r="AP1902" s="11">
        <v>6502.91</v>
      </c>
      <c r="AQ1902" s="10">
        <v>15</v>
      </c>
      <c r="AR1902" s="11">
        <f t="shared" si="471"/>
        <v>975.43649999999991</v>
      </c>
      <c r="AS1902" s="13">
        <v>44408</v>
      </c>
      <c r="AT1902" s="10">
        <f t="shared" si="472"/>
        <v>45</v>
      </c>
      <c r="AU1902" s="15"/>
      <c r="AV1902" s="11">
        <f t="shared" si="467"/>
        <v>801.73</v>
      </c>
      <c r="AW1902" s="25" t="s">
        <v>985</v>
      </c>
      <c r="AY1902" s="16">
        <v>44408</v>
      </c>
      <c r="AZ1902" s="25" t="s">
        <v>986</v>
      </c>
      <c r="BA1902" s="25"/>
      <c r="BH1902" s="25" t="s">
        <v>1788</v>
      </c>
      <c r="BJ1902" s="25" t="s">
        <v>481</v>
      </c>
      <c r="BK1902" s="25" t="s">
        <v>303</v>
      </c>
      <c r="BL1902" s="42">
        <v>93309</v>
      </c>
      <c r="BM1902" s="25" t="s">
        <v>84</v>
      </c>
      <c r="BR1902" s="25">
        <v>3.6</v>
      </c>
      <c r="BS1902" s="25" t="s">
        <v>728</v>
      </c>
    </row>
    <row r="1903" spans="2:71">
      <c r="B1903" s="46" t="s">
        <v>1790</v>
      </c>
      <c r="C1903" s="25" t="s">
        <v>73</v>
      </c>
      <c r="E1903" s="41">
        <v>44342</v>
      </c>
      <c r="F1903" s="41">
        <v>44342</v>
      </c>
      <c r="G1903" s="41">
        <v>44707</v>
      </c>
      <c r="H1903" s="25" t="s">
        <v>1791</v>
      </c>
      <c r="J1903" s="25" t="s">
        <v>1792</v>
      </c>
      <c r="K1903" t="s">
        <v>1793</v>
      </c>
      <c r="L1903" s="25" t="s">
        <v>1110</v>
      </c>
      <c r="M1903" s="25" t="s">
        <v>923</v>
      </c>
      <c r="N1903" s="42" t="s">
        <v>1794</v>
      </c>
      <c r="R1903">
        <v>100000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15000</v>
      </c>
      <c r="AA1903">
        <v>30000</v>
      </c>
      <c r="AB1903">
        <v>5000</v>
      </c>
      <c r="AC1903">
        <v>0</v>
      </c>
      <c r="AD1903">
        <v>15000</v>
      </c>
      <c r="AE1903">
        <v>30000</v>
      </c>
      <c r="AF1903">
        <v>5000</v>
      </c>
      <c r="AH1903" s="55">
        <v>2011</v>
      </c>
      <c r="AI1903" t="s">
        <v>1753</v>
      </c>
      <c r="AJ1903" t="s">
        <v>1795</v>
      </c>
      <c r="AK1903" s="11">
        <v>4145</v>
      </c>
      <c r="AL1903" s="11">
        <v>0</v>
      </c>
      <c r="AM1903" s="11">
        <v>11</v>
      </c>
      <c r="AN1903" s="11">
        <v>11</v>
      </c>
      <c r="AO1903" s="11">
        <v>0</v>
      </c>
      <c r="AP1903" s="11">
        <v>4167</v>
      </c>
      <c r="AQ1903" s="10">
        <v>15</v>
      </c>
      <c r="AR1903" s="11">
        <f t="shared" si="465"/>
        <v>625.04999999999995</v>
      </c>
      <c r="AS1903" s="13">
        <v>44408</v>
      </c>
      <c r="AT1903" s="10">
        <f t="shared" si="466"/>
        <v>66</v>
      </c>
      <c r="AU1903" s="15"/>
      <c r="AV1903" s="11">
        <f t="shared" si="467"/>
        <v>753.48</v>
      </c>
      <c r="AW1903" s="25" t="s">
        <v>985</v>
      </c>
      <c r="AY1903" s="16">
        <v>44408</v>
      </c>
      <c r="AZ1903" s="25" t="s">
        <v>986</v>
      </c>
      <c r="BA1903" s="25"/>
      <c r="BH1903" s="25" t="s">
        <v>1792</v>
      </c>
      <c r="BI1903" t="s">
        <v>1793</v>
      </c>
      <c r="BJ1903" s="25" t="s">
        <v>1110</v>
      </c>
      <c r="BK1903" s="25" t="s">
        <v>923</v>
      </c>
      <c r="BL1903" s="42" t="s">
        <v>1794</v>
      </c>
      <c r="BM1903" s="25" t="s">
        <v>84</v>
      </c>
      <c r="BR1903" s="25">
        <v>5</v>
      </c>
      <c r="BS1903" s="25" t="s">
        <v>728</v>
      </c>
    </row>
    <row r="1904" spans="2:71">
      <c r="B1904" s="46" t="s">
        <v>1796</v>
      </c>
      <c r="C1904" s="25" t="s">
        <v>73</v>
      </c>
      <c r="E1904" s="41">
        <v>44343</v>
      </c>
      <c r="F1904" s="41">
        <v>44343</v>
      </c>
      <c r="G1904" s="41">
        <v>44708</v>
      </c>
      <c r="H1904" s="25" t="s">
        <v>1797</v>
      </c>
      <c r="J1904" s="25" t="s">
        <v>1798</v>
      </c>
      <c r="L1904" s="25" t="s">
        <v>1799</v>
      </c>
      <c r="M1904" s="25" t="s">
        <v>923</v>
      </c>
      <c r="N1904" s="42" t="s">
        <v>1800</v>
      </c>
      <c r="R1904">
        <v>1500000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15000</v>
      </c>
      <c r="AA1904">
        <v>30000</v>
      </c>
      <c r="AB1904">
        <v>5000</v>
      </c>
      <c r="AC1904">
        <v>0</v>
      </c>
      <c r="AD1904">
        <v>15000</v>
      </c>
      <c r="AE1904">
        <v>30000</v>
      </c>
      <c r="AF1904">
        <v>5000</v>
      </c>
      <c r="AH1904" s="55">
        <v>2008</v>
      </c>
      <c r="AI1904" t="s">
        <v>1750</v>
      </c>
      <c r="AJ1904" t="s">
        <v>1801</v>
      </c>
      <c r="AK1904" s="11">
        <v>6178</v>
      </c>
      <c r="AL1904" s="11">
        <v>0</v>
      </c>
      <c r="AM1904" s="11">
        <v>11</v>
      </c>
      <c r="AN1904" s="11">
        <v>11</v>
      </c>
      <c r="AO1904" s="11">
        <v>0</v>
      </c>
      <c r="AP1904" s="11">
        <v>6200</v>
      </c>
      <c r="AQ1904" s="10">
        <v>15</v>
      </c>
      <c r="AR1904" s="11">
        <f t="shared" si="465"/>
        <v>930</v>
      </c>
      <c r="AS1904" s="13">
        <v>44408</v>
      </c>
      <c r="AT1904" s="10">
        <f t="shared" si="466"/>
        <v>65</v>
      </c>
      <c r="AU1904" s="15"/>
      <c r="AV1904" s="11">
        <f t="shared" si="467"/>
        <v>1104.1099999999999</v>
      </c>
      <c r="AW1904" s="25" t="s">
        <v>985</v>
      </c>
      <c r="AY1904" s="16">
        <v>44408</v>
      </c>
      <c r="AZ1904" s="25" t="s">
        <v>986</v>
      </c>
      <c r="BA1904" s="25"/>
      <c r="BH1904" s="25" t="s">
        <v>1798</v>
      </c>
      <c r="BJ1904" s="25" t="s">
        <v>1799</v>
      </c>
      <c r="BK1904" s="25" t="s">
        <v>923</v>
      </c>
      <c r="BL1904" s="42" t="s">
        <v>1800</v>
      </c>
      <c r="BM1904" s="25" t="s">
        <v>84</v>
      </c>
      <c r="BR1904" s="25">
        <v>5</v>
      </c>
      <c r="BS1904" s="25" t="s">
        <v>728</v>
      </c>
    </row>
    <row r="1905" spans="2:71">
      <c r="B1905" s="46" t="s">
        <v>1796</v>
      </c>
      <c r="C1905" s="25" t="s">
        <v>73</v>
      </c>
      <c r="E1905" s="41">
        <v>44343</v>
      </c>
      <c r="F1905" s="41">
        <v>44343</v>
      </c>
      <c r="G1905" s="41">
        <v>44708</v>
      </c>
      <c r="H1905" s="25" t="s">
        <v>1797</v>
      </c>
      <c r="J1905" s="25" t="s">
        <v>1798</v>
      </c>
      <c r="L1905" s="25" t="s">
        <v>1799</v>
      </c>
      <c r="M1905" s="25" t="s">
        <v>923</v>
      </c>
      <c r="N1905" s="42" t="s">
        <v>1800</v>
      </c>
      <c r="R1905">
        <v>1500000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15000</v>
      </c>
      <c r="AA1905">
        <v>30000</v>
      </c>
      <c r="AB1905">
        <v>5000</v>
      </c>
      <c r="AC1905">
        <v>0</v>
      </c>
      <c r="AD1905">
        <v>15000</v>
      </c>
      <c r="AE1905">
        <v>30000</v>
      </c>
      <c r="AF1905">
        <v>5000</v>
      </c>
      <c r="AH1905" s="55">
        <v>2017</v>
      </c>
      <c r="AI1905" t="s">
        <v>1750</v>
      </c>
      <c r="AJ1905" t="s">
        <v>1802</v>
      </c>
      <c r="AK1905" s="11">
        <v>6178</v>
      </c>
      <c r="AL1905" s="11">
        <v>0</v>
      </c>
      <c r="AM1905" s="11">
        <v>11</v>
      </c>
      <c r="AN1905" s="11">
        <v>11</v>
      </c>
      <c r="AO1905" s="11">
        <v>0</v>
      </c>
      <c r="AP1905" s="11">
        <v>6200</v>
      </c>
      <c r="AQ1905" s="10">
        <v>15</v>
      </c>
      <c r="AR1905" s="11">
        <f t="shared" si="465"/>
        <v>930</v>
      </c>
      <c r="AS1905" s="13">
        <v>44408</v>
      </c>
      <c r="AT1905" s="10">
        <f t="shared" si="466"/>
        <v>65</v>
      </c>
      <c r="AU1905" s="15"/>
      <c r="AV1905" s="11">
        <f t="shared" si="467"/>
        <v>1104.1099999999999</v>
      </c>
      <c r="AW1905" s="25" t="s">
        <v>985</v>
      </c>
      <c r="AY1905" s="16">
        <v>44408</v>
      </c>
      <c r="AZ1905" s="25" t="s">
        <v>986</v>
      </c>
      <c r="BA1905" s="25"/>
      <c r="BH1905" s="25" t="s">
        <v>1798</v>
      </c>
      <c r="BJ1905" s="25" t="s">
        <v>1799</v>
      </c>
      <c r="BK1905" s="25" t="s">
        <v>923</v>
      </c>
      <c r="BL1905" s="42" t="s">
        <v>1800</v>
      </c>
      <c r="BM1905" s="25" t="s">
        <v>84</v>
      </c>
      <c r="BR1905" s="25">
        <v>5</v>
      </c>
      <c r="BS1905" s="25" t="s">
        <v>728</v>
      </c>
    </row>
    <row r="1906" spans="2:71">
      <c r="B1906" s="46" t="s">
        <v>1796</v>
      </c>
      <c r="C1906" s="25" t="s">
        <v>73</v>
      </c>
      <c r="E1906" s="41">
        <v>44343</v>
      </c>
      <c r="F1906" s="41">
        <v>44343</v>
      </c>
      <c r="G1906" s="41">
        <v>44708</v>
      </c>
      <c r="H1906" s="25" t="s">
        <v>1797</v>
      </c>
      <c r="J1906" s="25" t="s">
        <v>1798</v>
      </c>
      <c r="L1906" s="25" t="s">
        <v>1799</v>
      </c>
      <c r="M1906" s="25" t="s">
        <v>923</v>
      </c>
      <c r="N1906" s="42" t="s">
        <v>1800</v>
      </c>
      <c r="R1906">
        <v>1500000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15000</v>
      </c>
      <c r="AA1906">
        <v>30000</v>
      </c>
      <c r="AB1906">
        <v>5000</v>
      </c>
      <c r="AC1906">
        <v>0</v>
      </c>
      <c r="AD1906">
        <v>15000</v>
      </c>
      <c r="AE1906">
        <v>30000</v>
      </c>
      <c r="AF1906">
        <v>5000</v>
      </c>
      <c r="AH1906" s="55">
        <v>2015</v>
      </c>
      <c r="AI1906" t="s">
        <v>1750</v>
      </c>
      <c r="AJ1906" t="s">
        <v>1803</v>
      </c>
      <c r="AK1906" s="11">
        <v>6178</v>
      </c>
      <c r="AL1906" s="11">
        <v>0</v>
      </c>
      <c r="AM1906" s="11">
        <v>11</v>
      </c>
      <c r="AN1906" s="11">
        <v>11</v>
      </c>
      <c r="AO1906" s="11">
        <v>0</v>
      </c>
      <c r="AP1906" s="11">
        <v>6200</v>
      </c>
      <c r="AQ1906" s="10">
        <v>15</v>
      </c>
      <c r="AR1906" s="11">
        <f t="shared" si="465"/>
        <v>930</v>
      </c>
      <c r="AS1906" s="13">
        <v>44408</v>
      </c>
      <c r="AT1906" s="10">
        <f t="shared" si="466"/>
        <v>65</v>
      </c>
      <c r="AU1906" s="15"/>
      <c r="AV1906" s="11">
        <f t="shared" si="467"/>
        <v>1104.1099999999999</v>
      </c>
      <c r="AW1906" s="25" t="s">
        <v>985</v>
      </c>
      <c r="AY1906" s="16">
        <v>44408</v>
      </c>
      <c r="AZ1906" s="25" t="s">
        <v>986</v>
      </c>
      <c r="BA1906" s="25"/>
      <c r="BH1906" s="25" t="s">
        <v>1798</v>
      </c>
      <c r="BJ1906" s="25" t="s">
        <v>1799</v>
      </c>
      <c r="BK1906" s="25" t="s">
        <v>923</v>
      </c>
      <c r="BL1906" s="42" t="s">
        <v>1800</v>
      </c>
      <c r="BM1906" s="25" t="s">
        <v>84</v>
      </c>
      <c r="BR1906" s="25">
        <v>5</v>
      </c>
      <c r="BS1906" s="25" t="s">
        <v>728</v>
      </c>
    </row>
    <row r="1907" spans="2:71">
      <c r="B1907" s="46" t="s">
        <v>1796</v>
      </c>
      <c r="C1907" s="25" t="s">
        <v>73</v>
      </c>
      <c r="E1907" s="41">
        <v>44343</v>
      </c>
      <c r="F1907" s="41">
        <v>44343</v>
      </c>
      <c r="G1907" s="41">
        <v>44708</v>
      </c>
      <c r="H1907" s="25" t="s">
        <v>1797</v>
      </c>
      <c r="J1907" s="25" t="s">
        <v>1798</v>
      </c>
      <c r="L1907" s="25" t="s">
        <v>1799</v>
      </c>
      <c r="M1907" s="25" t="s">
        <v>923</v>
      </c>
      <c r="N1907" s="42" t="s">
        <v>1800</v>
      </c>
      <c r="R1907">
        <v>1500000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15000</v>
      </c>
      <c r="AA1907">
        <v>30000</v>
      </c>
      <c r="AB1907">
        <v>5000</v>
      </c>
      <c r="AC1907">
        <v>0</v>
      </c>
      <c r="AD1907">
        <v>15000</v>
      </c>
      <c r="AE1907">
        <v>30000</v>
      </c>
      <c r="AF1907">
        <v>5000</v>
      </c>
      <c r="AH1907" s="55">
        <v>2003</v>
      </c>
      <c r="AI1907" t="s">
        <v>1750</v>
      </c>
      <c r="AJ1907" t="s">
        <v>1804</v>
      </c>
      <c r="AK1907" s="11">
        <v>6178</v>
      </c>
      <c r="AL1907" s="11">
        <v>0</v>
      </c>
      <c r="AM1907" s="11">
        <v>11</v>
      </c>
      <c r="AN1907" s="11">
        <v>11</v>
      </c>
      <c r="AO1907" s="11">
        <v>0</v>
      </c>
      <c r="AP1907" s="11">
        <v>6200</v>
      </c>
      <c r="AQ1907" s="10">
        <v>15</v>
      </c>
      <c r="AR1907" s="11">
        <f t="shared" si="465"/>
        <v>930</v>
      </c>
      <c r="AS1907" s="13">
        <v>44408</v>
      </c>
      <c r="AT1907" s="10">
        <f t="shared" si="466"/>
        <v>65</v>
      </c>
      <c r="AU1907" s="15"/>
      <c r="AV1907" s="11">
        <f t="shared" si="467"/>
        <v>1104.1099999999999</v>
      </c>
      <c r="AW1907" s="25" t="s">
        <v>985</v>
      </c>
      <c r="AY1907" s="16">
        <v>44408</v>
      </c>
      <c r="AZ1907" s="25" t="s">
        <v>986</v>
      </c>
      <c r="BA1907" s="25"/>
      <c r="BH1907" s="25" t="s">
        <v>1798</v>
      </c>
      <c r="BJ1907" s="25" t="s">
        <v>1799</v>
      </c>
      <c r="BK1907" s="25" t="s">
        <v>923</v>
      </c>
      <c r="BL1907" s="42" t="s">
        <v>1800</v>
      </c>
      <c r="BM1907" s="25" t="s">
        <v>84</v>
      </c>
      <c r="BR1907" s="25">
        <v>5</v>
      </c>
      <c r="BS1907" s="25" t="s">
        <v>728</v>
      </c>
    </row>
    <row r="1908" spans="2:71">
      <c r="B1908" s="46" t="s">
        <v>1796</v>
      </c>
      <c r="C1908" s="25" t="s">
        <v>73</v>
      </c>
      <c r="E1908" s="41">
        <v>44343</v>
      </c>
      <c r="F1908" s="41">
        <v>44343</v>
      </c>
      <c r="G1908" s="41">
        <v>44708</v>
      </c>
      <c r="H1908" s="25" t="s">
        <v>1797</v>
      </c>
      <c r="J1908" s="25" t="s">
        <v>1798</v>
      </c>
      <c r="L1908" s="25" t="s">
        <v>1799</v>
      </c>
      <c r="M1908" s="25" t="s">
        <v>923</v>
      </c>
      <c r="N1908" s="42" t="s">
        <v>1800</v>
      </c>
      <c r="R1908">
        <v>1500000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15000</v>
      </c>
      <c r="AA1908">
        <v>30000</v>
      </c>
      <c r="AB1908">
        <v>5000</v>
      </c>
      <c r="AC1908">
        <v>0</v>
      </c>
      <c r="AD1908">
        <v>15000</v>
      </c>
      <c r="AE1908">
        <v>30000</v>
      </c>
      <c r="AF1908">
        <v>5000</v>
      </c>
      <c r="AH1908" s="55">
        <v>2016</v>
      </c>
      <c r="AI1908" t="s">
        <v>1750</v>
      </c>
      <c r="AJ1908" t="s">
        <v>1805</v>
      </c>
      <c r="AK1908" s="11">
        <v>6178</v>
      </c>
      <c r="AL1908" s="11">
        <v>0</v>
      </c>
      <c r="AM1908" s="11">
        <v>11</v>
      </c>
      <c r="AN1908" s="11">
        <v>11</v>
      </c>
      <c r="AO1908" s="11">
        <v>0</v>
      </c>
      <c r="AP1908" s="11">
        <v>6200</v>
      </c>
      <c r="AQ1908" s="10">
        <v>15</v>
      </c>
      <c r="AR1908" s="11">
        <f t="shared" si="465"/>
        <v>930</v>
      </c>
      <c r="AS1908" s="13">
        <v>44408</v>
      </c>
      <c r="AT1908" s="10">
        <f t="shared" si="466"/>
        <v>65</v>
      </c>
      <c r="AU1908" s="15"/>
      <c r="AV1908" s="11">
        <f t="shared" si="467"/>
        <v>1104.1099999999999</v>
      </c>
      <c r="AW1908" s="25" t="s">
        <v>985</v>
      </c>
      <c r="AY1908" s="16">
        <v>44408</v>
      </c>
      <c r="AZ1908" s="25" t="s">
        <v>986</v>
      </c>
      <c r="BA1908" s="25"/>
      <c r="BH1908" s="25" t="s">
        <v>1798</v>
      </c>
      <c r="BJ1908" s="25" t="s">
        <v>1799</v>
      </c>
      <c r="BK1908" s="25" t="s">
        <v>923</v>
      </c>
      <c r="BL1908" s="42" t="s">
        <v>1800</v>
      </c>
      <c r="BM1908" s="25" t="s">
        <v>84</v>
      </c>
      <c r="BR1908" s="25">
        <v>5</v>
      </c>
      <c r="BS1908" s="25" t="s">
        <v>728</v>
      </c>
    </row>
    <row r="1909" spans="2:71">
      <c r="B1909" s="53" t="s">
        <v>1796</v>
      </c>
      <c r="C1909" s="25" t="s">
        <v>96</v>
      </c>
      <c r="D1909">
        <v>1</v>
      </c>
      <c r="E1909" s="41">
        <v>44379</v>
      </c>
      <c r="F1909" s="41">
        <v>44343</v>
      </c>
      <c r="G1909" s="41">
        <v>44708</v>
      </c>
      <c r="H1909" s="25" t="s">
        <v>1797</v>
      </c>
      <c r="J1909" s="25" t="s">
        <v>1798</v>
      </c>
      <c r="L1909" s="25" t="s">
        <v>1799</v>
      </c>
      <c r="M1909" s="25" t="s">
        <v>923</v>
      </c>
      <c r="N1909" s="42" t="s">
        <v>1800</v>
      </c>
      <c r="R1909">
        <v>1500000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15000</v>
      </c>
      <c r="AA1909">
        <v>30000</v>
      </c>
      <c r="AB1909">
        <v>5000</v>
      </c>
      <c r="AC1909">
        <v>0</v>
      </c>
      <c r="AD1909">
        <v>15000</v>
      </c>
      <c r="AE1909">
        <v>30000</v>
      </c>
      <c r="AF1909">
        <v>5000</v>
      </c>
      <c r="AH1909" s="55">
        <v>2003</v>
      </c>
      <c r="AI1909" t="s">
        <v>110</v>
      </c>
      <c r="AJ1909" t="s">
        <v>1915</v>
      </c>
      <c r="AK1909" s="11">
        <v>5568.66</v>
      </c>
      <c r="AL1909" s="11">
        <v>0</v>
      </c>
      <c r="AM1909" s="11">
        <v>9.91</v>
      </c>
      <c r="AN1909" s="11">
        <v>9.91</v>
      </c>
      <c r="AO1909" s="11">
        <v>0</v>
      </c>
      <c r="AP1909" s="11">
        <v>5588.48</v>
      </c>
      <c r="AQ1909" s="10">
        <v>15</v>
      </c>
      <c r="AR1909" s="11">
        <f t="shared" ref="AR1909" si="473">AP1909*AQ1909%</f>
        <v>838.27199999999993</v>
      </c>
      <c r="AS1909" s="13">
        <v>44408</v>
      </c>
      <c r="AT1909" s="10">
        <f t="shared" ref="AT1909" si="474">AS1909-E1909</f>
        <v>29</v>
      </c>
      <c r="AU1909" s="15"/>
      <c r="AV1909" s="11">
        <f t="shared" ref="AV1909" si="475">ROUND(AP1909/365*AT1909,2)</f>
        <v>444.02</v>
      </c>
      <c r="AW1909" s="25" t="s">
        <v>985</v>
      </c>
      <c r="AY1909" s="16">
        <v>44408</v>
      </c>
      <c r="AZ1909" s="25" t="s">
        <v>986</v>
      </c>
      <c r="BA1909" s="25"/>
      <c r="BH1909" s="25" t="s">
        <v>1798</v>
      </c>
      <c r="BJ1909" s="25" t="s">
        <v>1799</v>
      </c>
      <c r="BK1909" s="25" t="s">
        <v>923</v>
      </c>
      <c r="BL1909" s="42" t="s">
        <v>1800</v>
      </c>
      <c r="BM1909" s="25" t="s">
        <v>84</v>
      </c>
      <c r="BR1909" s="25">
        <v>5</v>
      </c>
      <c r="BS1909" s="25" t="s">
        <v>728</v>
      </c>
    </row>
    <row r="1910" spans="2:71">
      <c r="B1910" s="46" t="s">
        <v>1806</v>
      </c>
      <c r="C1910" s="25" t="s">
        <v>73</v>
      </c>
      <c r="E1910" s="41">
        <v>44346</v>
      </c>
      <c r="F1910" s="41">
        <v>44346</v>
      </c>
      <c r="G1910" s="41">
        <v>44711</v>
      </c>
      <c r="H1910" s="25" t="s">
        <v>1807</v>
      </c>
      <c r="J1910" s="25" t="s">
        <v>1808</v>
      </c>
      <c r="L1910" s="25" t="s">
        <v>1809</v>
      </c>
      <c r="M1910" s="25" t="s">
        <v>923</v>
      </c>
      <c r="N1910" s="42">
        <v>0.70950000000000002</v>
      </c>
      <c r="R1910">
        <v>1000000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15000</v>
      </c>
      <c r="AA1910">
        <v>30000</v>
      </c>
      <c r="AB1910">
        <v>5000</v>
      </c>
      <c r="AC1910">
        <v>0</v>
      </c>
      <c r="AD1910">
        <v>15000</v>
      </c>
      <c r="AE1910">
        <v>30000</v>
      </c>
      <c r="AF1910">
        <v>5000</v>
      </c>
      <c r="AH1910" s="55">
        <v>2008</v>
      </c>
      <c r="AI1910" t="s">
        <v>1757</v>
      </c>
      <c r="AJ1910" t="s">
        <v>1810</v>
      </c>
      <c r="AK1910" s="11">
        <v>7078</v>
      </c>
      <c r="AL1910" s="11">
        <v>0</v>
      </c>
      <c r="AM1910" s="11">
        <v>11</v>
      </c>
      <c r="AN1910" s="11">
        <v>11</v>
      </c>
      <c r="AO1910" s="11">
        <v>0</v>
      </c>
      <c r="AP1910" s="11">
        <v>7100</v>
      </c>
      <c r="AQ1910" s="10">
        <v>15</v>
      </c>
      <c r="AR1910" s="11">
        <f t="shared" si="465"/>
        <v>1065</v>
      </c>
      <c r="AS1910" s="13">
        <v>44408</v>
      </c>
      <c r="AT1910" s="10">
        <f t="shared" si="466"/>
        <v>62</v>
      </c>
      <c r="AU1910" s="15"/>
      <c r="AV1910" s="11">
        <f t="shared" si="467"/>
        <v>1206.03</v>
      </c>
      <c r="AW1910" s="25" t="s">
        <v>985</v>
      </c>
      <c r="AY1910" s="16">
        <v>44408</v>
      </c>
      <c r="AZ1910" s="25" t="s">
        <v>986</v>
      </c>
      <c r="BA1910" s="25"/>
      <c r="BH1910" s="25" t="s">
        <v>1808</v>
      </c>
      <c r="BJ1910" s="25" t="s">
        <v>1809</v>
      </c>
      <c r="BK1910" s="25" t="s">
        <v>923</v>
      </c>
      <c r="BL1910" s="42">
        <v>0.70950000000000002</v>
      </c>
      <c r="BM1910" s="25" t="s">
        <v>84</v>
      </c>
      <c r="BR1910" s="25">
        <v>5</v>
      </c>
      <c r="BS1910" s="25" t="s">
        <v>728</v>
      </c>
    </row>
    <row r="1911" spans="2:71">
      <c r="B1911" s="46" t="s">
        <v>1806</v>
      </c>
      <c r="C1911" s="25" t="s">
        <v>73</v>
      </c>
      <c r="E1911" s="41">
        <v>44346</v>
      </c>
      <c r="F1911" s="41">
        <v>44346</v>
      </c>
      <c r="G1911" s="41">
        <v>44711</v>
      </c>
      <c r="H1911" s="25" t="s">
        <v>1807</v>
      </c>
      <c r="J1911" s="25" t="s">
        <v>1808</v>
      </c>
      <c r="L1911" s="25" t="s">
        <v>1809</v>
      </c>
      <c r="M1911" s="25" t="s">
        <v>923</v>
      </c>
      <c r="N1911" s="42">
        <v>0.70950000000000002</v>
      </c>
      <c r="R1911">
        <v>1000000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15000</v>
      </c>
      <c r="AA1911">
        <v>30000</v>
      </c>
      <c r="AB1911">
        <v>5000</v>
      </c>
      <c r="AC1911">
        <v>0</v>
      </c>
      <c r="AD1911">
        <v>15000</v>
      </c>
      <c r="AE1911">
        <v>30000</v>
      </c>
      <c r="AF1911">
        <v>5000</v>
      </c>
      <c r="AH1911" s="55">
        <v>2008</v>
      </c>
      <c r="AI1911" t="s">
        <v>1757</v>
      </c>
      <c r="AJ1911" t="s">
        <v>1811</v>
      </c>
      <c r="AK1911" s="11">
        <v>7078</v>
      </c>
      <c r="AL1911" s="11">
        <v>0</v>
      </c>
      <c r="AM1911" s="11">
        <v>11</v>
      </c>
      <c r="AN1911" s="11">
        <v>11</v>
      </c>
      <c r="AO1911" s="11">
        <v>0</v>
      </c>
      <c r="AP1911" s="11">
        <v>7100</v>
      </c>
      <c r="AQ1911" s="10">
        <v>15</v>
      </c>
      <c r="AR1911" s="11">
        <f t="shared" si="465"/>
        <v>1065</v>
      </c>
      <c r="AS1911" s="13">
        <v>44408</v>
      </c>
      <c r="AT1911" s="10">
        <f t="shared" si="466"/>
        <v>62</v>
      </c>
      <c r="AU1911" s="15"/>
      <c r="AV1911" s="11">
        <f t="shared" si="467"/>
        <v>1206.03</v>
      </c>
      <c r="AW1911" s="25" t="s">
        <v>985</v>
      </c>
      <c r="AY1911" s="16">
        <v>44408</v>
      </c>
      <c r="AZ1911" s="25" t="s">
        <v>986</v>
      </c>
      <c r="BA1911" s="25"/>
      <c r="BH1911" s="25" t="s">
        <v>1808</v>
      </c>
      <c r="BJ1911" s="25" t="s">
        <v>1809</v>
      </c>
      <c r="BK1911" s="25" t="s">
        <v>923</v>
      </c>
      <c r="BL1911" s="42">
        <v>0.70950000000000002</v>
      </c>
      <c r="BM1911" s="25" t="s">
        <v>84</v>
      </c>
      <c r="BR1911" s="25">
        <v>5</v>
      </c>
      <c r="BS1911" s="25" t="s">
        <v>728</v>
      </c>
    </row>
    <row r="1912" spans="2:71">
      <c r="B1912" s="46" t="s">
        <v>1806</v>
      </c>
      <c r="C1912" s="25" t="s">
        <v>73</v>
      </c>
      <c r="E1912" s="41">
        <v>44346</v>
      </c>
      <c r="F1912" s="41">
        <v>44346</v>
      </c>
      <c r="G1912" s="41">
        <v>44711</v>
      </c>
      <c r="H1912" s="25" t="s">
        <v>1807</v>
      </c>
      <c r="J1912" s="25" t="s">
        <v>1808</v>
      </c>
      <c r="L1912" s="25" t="s">
        <v>1809</v>
      </c>
      <c r="M1912" s="25" t="s">
        <v>923</v>
      </c>
      <c r="N1912" s="42">
        <v>0.70950000000000002</v>
      </c>
      <c r="R1912">
        <v>1000000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15000</v>
      </c>
      <c r="AA1912">
        <v>30000</v>
      </c>
      <c r="AB1912">
        <v>5000</v>
      </c>
      <c r="AC1912">
        <v>0</v>
      </c>
      <c r="AD1912">
        <v>15000</v>
      </c>
      <c r="AE1912">
        <v>30000</v>
      </c>
      <c r="AF1912">
        <v>5000</v>
      </c>
      <c r="AH1912" s="55">
        <v>2006</v>
      </c>
      <c r="AI1912" t="s">
        <v>1736</v>
      </c>
      <c r="AJ1912" t="s">
        <v>1812</v>
      </c>
      <c r="AK1912" s="11">
        <v>7078</v>
      </c>
      <c r="AL1912" s="11">
        <v>0</v>
      </c>
      <c r="AM1912" s="11">
        <v>11</v>
      </c>
      <c r="AN1912" s="11">
        <v>11</v>
      </c>
      <c r="AO1912" s="11">
        <v>0</v>
      </c>
      <c r="AP1912" s="11">
        <v>7100</v>
      </c>
      <c r="AQ1912" s="10">
        <v>15</v>
      </c>
      <c r="AR1912" s="11">
        <f t="shared" si="465"/>
        <v>1065</v>
      </c>
      <c r="AS1912" s="13">
        <v>44408</v>
      </c>
      <c r="AT1912" s="10">
        <f t="shared" si="466"/>
        <v>62</v>
      </c>
      <c r="AU1912" s="15"/>
      <c r="AV1912" s="11">
        <f t="shared" si="467"/>
        <v>1206.03</v>
      </c>
      <c r="AW1912" s="25" t="s">
        <v>985</v>
      </c>
      <c r="AY1912" s="16">
        <v>44408</v>
      </c>
      <c r="AZ1912" s="25" t="s">
        <v>986</v>
      </c>
      <c r="BA1912" s="25"/>
      <c r="BH1912" s="25" t="s">
        <v>1808</v>
      </c>
      <c r="BJ1912" s="25" t="s">
        <v>1809</v>
      </c>
      <c r="BK1912" s="25" t="s">
        <v>923</v>
      </c>
      <c r="BL1912" s="42">
        <v>0.70950000000000002</v>
      </c>
      <c r="BM1912" s="25" t="s">
        <v>84</v>
      </c>
      <c r="BR1912" s="25">
        <v>5</v>
      </c>
      <c r="BS1912" s="25" t="s">
        <v>728</v>
      </c>
    </row>
    <row r="1913" spans="2:71">
      <c r="B1913" s="46" t="s">
        <v>1806</v>
      </c>
      <c r="C1913" s="25" t="s">
        <v>73</v>
      </c>
      <c r="E1913" s="41">
        <v>44346</v>
      </c>
      <c r="F1913" s="41">
        <v>44346</v>
      </c>
      <c r="G1913" s="41">
        <v>44711</v>
      </c>
      <c r="H1913" s="25" t="s">
        <v>1807</v>
      </c>
      <c r="J1913" s="25" t="s">
        <v>1808</v>
      </c>
      <c r="L1913" s="25" t="s">
        <v>1809</v>
      </c>
      <c r="M1913" s="25" t="s">
        <v>923</v>
      </c>
      <c r="N1913" s="42">
        <v>0.70950000000000002</v>
      </c>
      <c r="R1913">
        <v>1000000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15000</v>
      </c>
      <c r="AA1913">
        <v>30000</v>
      </c>
      <c r="AB1913">
        <v>5000</v>
      </c>
      <c r="AC1913">
        <v>0</v>
      </c>
      <c r="AD1913">
        <v>15000</v>
      </c>
      <c r="AE1913">
        <v>30000</v>
      </c>
      <c r="AF1913">
        <v>5000</v>
      </c>
      <c r="AH1913" s="55">
        <v>2006</v>
      </c>
      <c r="AI1913" t="s">
        <v>1736</v>
      </c>
      <c r="AJ1913" t="s">
        <v>1813</v>
      </c>
      <c r="AK1913" s="11">
        <v>7078</v>
      </c>
      <c r="AL1913" s="11">
        <v>0</v>
      </c>
      <c r="AM1913" s="11">
        <v>11</v>
      </c>
      <c r="AN1913" s="11">
        <v>11</v>
      </c>
      <c r="AO1913" s="11">
        <v>0</v>
      </c>
      <c r="AP1913" s="11">
        <v>7100</v>
      </c>
      <c r="AQ1913" s="10">
        <v>15</v>
      </c>
      <c r="AR1913" s="11">
        <f t="shared" si="465"/>
        <v>1065</v>
      </c>
      <c r="AS1913" s="13">
        <v>44408</v>
      </c>
      <c r="AT1913" s="10">
        <f t="shared" si="466"/>
        <v>62</v>
      </c>
      <c r="AU1913" s="15"/>
      <c r="AV1913" s="11">
        <f t="shared" si="467"/>
        <v>1206.03</v>
      </c>
      <c r="AW1913" s="25" t="s">
        <v>985</v>
      </c>
      <c r="AY1913" s="16">
        <v>44408</v>
      </c>
      <c r="AZ1913" s="25" t="s">
        <v>986</v>
      </c>
      <c r="BA1913" s="25"/>
      <c r="BH1913" s="25" t="s">
        <v>1808</v>
      </c>
      <c r="BJ1913" s="25" t="s">
        <v>1809</v>
      </c>
      <c r="BK1913" s="25" t="s">
        <v>923</v>
      </c>
      <c r="BL1913" s="42">
        <v>0.70950000000000002</v>
      </c>
      <c r="BM1913" s="25" t="s">
        <v>84</v>
      </c>
      <c r="BR1913" s="25">
        <v>5</v>
      </c>
      <c r="BS1913" s="25" t="s">
        <v>728</v>
      </c>
    </row>
    <row r="1914" spans="2:71">
      <c r="B1914" s="46" t="s">
        <v>1806</v>
      </c>
      <c r="C1914" s="25" t="s">
        <v>73</v>
      </c>
      <c r="E1914" s="41">
        <v>44346</v>
      </c>
      <c r="F1914" s="41">
        <v>44346</v>
      </c>
      <c r="G1914" s="41">
        <v>44711</v>
      </c>
      <c r="H1914" s="25" t="s">
        <v>1807</v>
      </c>
      <c r="J1914" s="25" t="s">
        <v>1808</v>
      </c>
      <c r="L1914" s="25" t="s">
        <v>1809</v>
      </c>
      <c r="M1914" s="25" t="s">
        <v>923</v>
      </c>
      <c r="N1914" s="42">
        <v>0.70950000000000002</v>
      </c>
      <c r="R1914">
        <v>1000000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15000</v>
      </c>
      <c r="AA1914">
        <v>30000</v>
      </c>
      <c r="AB1914">
        <v>5000</v>
      </c>
      <c r="AC1914">
        <v>0</v>
      </c>
      <c r="AD1914">
        <v>15000</v>
      </c>
      <c r="AE1914">
        <v>30000</v>
      </c>
      <c r="AF1914">
        <v>5000</v>
      </c>
      <c r="AH1914" s="55">
        <v>2007</v>
      </c>
      <c r="AI1914" t="s">
        <v>1736</v>
      </c>
      <c r="AJ1914" t="s">
        <v>1814</v>
      </c>
      <c r="AK1914" s="11">
        <v>7078</v>
      </c>
      <c r="AL1914" s="11">
        <v>0</v>
      </c>
      <c r="AM1914" s="11">
        <v>11</v>
      </c>
      <c r="AN1914" s="11">
        <v>11</v>
      </c>
      <c r="AO1914" s="11">
        <v>0</v>
      </c>
      <c r="AP1914" s="11">
        <v>7100</v>
      </c>
      <c r="AQ1914" s="10">
        <v>15</v>
      </c>
      <c r="AR1914" s="11">
        <f t="shared" si="465"/>
        <v>1065</v>
      </c>
      <c r="AS1914" s="13">
        <v>44408</v>
      </c>
      <c r="AT1914" s="10">
        <f t="shared" si="466"/>
        <v>62</v>
      </c>
      <c r="AU1914" s="15"/>
      <c r="AV1914" s="11">
        <f t="shared" si="467"/>
        <v>1206.03</v>
      </c>
      <c r="AW1914" s="25" t="s">
        <v>985</v>
      </c>
      <c r="AY1914" s="16">
        <v>44408</v>
      </c>
      <c r="AZ1914" s="25" t="s">
        <v>986</v>
      </c>
      <c r="BA1914" s="25"/>
      <c r="BH1914" s="25" t="s">
        <v>1808</v>
      </c>
      <c r="BJ1914" s="25" t="s">
        <v>1809</v>
      </c>
      <c r="BK1914" s="25" t="s">
        <v>923</v>
      </c>
      <c r="BL1914" s="42">
        <v>0.70950000000000002</v>
      </c>
      <c r="BM1914" s="25" t="s">
        <v>84</v>
      </c>
      <c r="BR1914" s="25">
        <v>5</v>
      </c>
      <c r="BS1914" s="25" t="s">
        <v>728</v>
      </c>
    </row>
    <row r="1915" spans="2:71">
      <c r="B1915" s="46" t="s">
        <v>1806</v>
      </c>
      <c r="C1915" s="25" t="s">
        <v>73</v>
      </c>
      <c r="E1915" s="41">
        <v>44346</v>
      </c>
      <c r="F1915" s="41">
        <v>44346</v>
      </c>
      <c r="G1915" s="41">
        <v>44711</v>
      </c>
      <c r="H1915" s="25" t="s">
        <v>1807</v>
      </c>
      <c r="J1915" s="25" t="s">
        <v>1808</v>
      </c>
      <c r="L1915" s="25" t="s">
        <v>1809</v>
      </c>
      <c r="M1915" s="25" t="s">
        <v>923</v>
      </c>
      <c r="N1915" s="42">
        <v>0.70950000000000002</v>
      </c>
      <c r="R1915">
        <v>1000000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15000</v>
      </c>
      <c r="AA1915">
        <v>30000</v>
      </c>
      <c r="AB1915">
        <v>5000</v>
      </c>
      <c r="AC1915">
        <v>0</v>
      </c>
      <c r="AD1915">
        <v>15000</v>
      </c>
      <c r="AE1915">
        <v>30000</v>
      </c>
      <c r="AF1915">
        <v>5000</v>
      </c>
      <c r="AH1915" s="55">
        <v>2007</v>
      </c>
      <c r="AI1915" t="s">
        <v>1750</v>
      </c>
      <c r="AJ1915" t="s">
        <v>1815</v>
      </c>
      <c r="AK1915" s="11">
        <v>7078</v>
      </c>
      <c r="AL1915" s="11">
        <v>0</v>
      </c>
      <c r="AM1915" s="11">
        <v>11</v>
      </c>
      <c r="AN1915" s="11">
        <v>11</v>
      </c>
      <c r="AO1915" s="11">
        <v>0</v>
      </c>
      <c r="AP1915" s="11">
        <v>7100</v>
      </c>
      <c r="AQ1915" s="10">
        <v>15</v>
      </c>
      <c r="AR1915" s="11">
        <f t="shared" si="465"/>
        <v>1065</v>
      </c>
      <c r="AS1915" s="13">
        <v>44408</v>
      </c>
      <c r="AT1915" s="10">
        <f t="shared" si="466"/>
        <v>62</v>
      </c>
      <c r="AU1915" s="15"/>
      <c r="AV1915" s="11">
        <f t="shared" si="467"/>
        <v>1206.03</v>
      </c>
      <c r="AW1915" s="25" t="s">
        <v>985</v>
      </c>
      <c r="AY1915" s="16">
        <v>44408</v>
      </c>
      <c r="AZ1915" s="25" t="s">
        <v>986</v>
      </c>
      <c r="BA1915" s="25"/>
      <c r="BH1915" s="25" t="s">
        <v>1808</v>
      </c>
      <c r="BJ1915" s="25" t="s">
        <v>1809</v>
      </c>
      <c r="BK1915" s="25" t="s">
        <v>923</v>
      </c>
      <c r="BL1915" s="42">
        <v>0.70950000000000002</v>
      </c>
      <c r="BM1915" s="25" t="s">
        <v>84</v>
      </c>
      <c r="BR1915" s="25">
        <v>5</v>
      </c>
      <c r="BS1915" s="25" t="s">
        <v>728</v>
      </c>
    </row>
    <row r="1916" spans="2:71">
      <c r="B1916" s="46" t="s">
        <v>1806</v>
      </c>
      <c r="C1916" s="25" t="s">
        <v>96</v>
      </c>
      <c r="D1916">
        <v>1</v>
      </c>
      <c r="E1916" s="41">
        <v>44365</v>
      </c>
      <c r="F1916" s="41">
        <v>44346</v>
      </c>
      <c r="G1916" s="41">
        <v>44711</v>
      </c>
      <c r="H1916" s="25" t="s">
        <v>1807</v>
      </c>
      <c r="J1916" s="25" t="s">
        <v>1808</v>
      </c>
      <c r="L1916" s="25" t="s">
        <v>1809</v>
      </c>
      <c r="M1916" s="25" t="s">
        <v>923</v>
      </c>
      <c r="N1916" s="42">
        <v>0.70950000000000002</v>
      </c>
      <c r="R1916">
        <v>1000000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15000</v>
      </c>
      <c r="AA1916">
        <v>30000</v>
      </c>
      <c r="AB1916">
        <v>5000</v>
      </c>
      <c r="AC1916">
        <v>0</v>
      </c>
      <c r="AD1916">
        <v>15000</v>
      </c>
      <c r="AE1916">
        <v>30000</v>
      </c>
      <c r="AF1916">
        <v>5000</v>
      </c>
      <c r="AH1916" s="55">
        <v>2007</v>
      </c>
      <c r="AI1916" t="s">
        <v>110</v>
      </c>
      <c r="AJ1916" t="s">
        <v>1815</v>
      </c>
      <c r="AK1916" s="11">
        <v>-6709.55</v>
      </c>
      <c r="AL1916" s="11">
        <v>0</v>
      </c>
      <c r="AM1916" s="11">
        <v>-10.43</v>
      </c>
      <c r="AN1916" s="11">
        <v>-10.43</v>
      </c>
      <c r="AO1916" s="11">
        <v>0</v>
      </c>
      <c r="AP1916" s="11">
        <v>-6730.41</v>
      </c>
      <c r="AQ1916" s="10">
        <v>15</v>
      </c>
      <c r="AR1916" s="11">
        <f t="shared" ref="AR1916:AR1919" si="476">AP1916*AQ1916%</f>
        <v>-1009.5614999999999</v>
      </c>
      <c r="AS1916" s="13">
        <v>44408</v>
      </c>
      <c r="AT1916" s="10">
        <f t="shared" ref="AT1916:AT1919" si="477">AS1916-E1916</f>
        <v>43</v>
      </c>
      <c r="AU1916" s="15"/>
      <c r="AV1916" s="11">
        <f t="shared" si="467"/>
        <v>-792.9</v>
      </c>
      <c r="AW1916" s="25" t="s">
        <v>985</v>
      </c>
      <c r="AY1916" s="16">
        <v>44408</v>
      </c>
      <c r="AZ1916" s="25" t="s">
        <v>986</v>
      </c>
      <c r="BA1916" s="25"/>
      <c r="BH1916" s="25" t="s">
        <v>1808</v>
      </c>
      <c r="BJ1916" s="25" t="s">
        <v>1809</v>
      </c>
      <c r="BK1916" s="25" t="s">
        <v>923</v>
      </c>
      <c r="BL1916" s="42">
        <v>0.70950000000000002</v>
      </c>
      <c r="BM1916" s="25" t="s">
        <v>84</v>
      </c>
      <c r="BR1916" s="25">
        <v>5</v>
      </c>
      <c r="BS1916" s="25" t="s">
        <v>728</v>
      </c>
    </row>
    <row r="1917" spans="2:71">
      <c r="B1917" s="46" t="s">
        <v>1806</v>
      </c>
      <c r="C1917" s="25" t="s">
        <v>96</v>
      </c>
      <c r="D1917">
        <v>1</v>
      </c>
      <c r="E1917" s="41">
        <v>44365</v>
      </c>
      <c r="F1917" s="41">
        <v>44346</v>
      </c>
      <c r="G1917" s="41">
        <v>44711</v>
      </c>
      <c r="H1917" s="25" t="s">
        <v>1807</v>
      </c>
      <c r="J1917" s="25" t="s">
        <v>1808</v>
      </c>
      <c r="L1917" s="25" t="s">
        <v>1809</v>
      </c>
      <c r="M1917" s="25" t="s">
        <v>923</v>
      </c>
      <c r="N1917" s="42">
        <v>0.70950000000000002</v>
      </c>
      <c r="R1917">
        <v>1000000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15000</v>
      </c>
      <c r="AA1917">
        <v>30000</v>
      </c>
      <c r="AB1917">
        <v>5000</v>
      </c>
      <c r="AC1917">
        <v>0</v>
      </c>
      <c r="AD1917">
        <v>15000</v>
      </c>
      <c r="AE1917">
        <v>30000</v>
      </c>
      <c r="AF1917">
        <v>5000</v>
      </c>
      <c r="AH1917" s="55">
        <v>2006</v>
      </c>
      <c r="AI1917" t="s">
        <v>90</v>
      </c>
      <c r="AJ1917" t="s">
        <v>1812</v>
      </c>
      <c r="AK1917" s="11">
        <v>-6709.55</v>
      </c>
      <c r="AL1917" s="11">
        <v>0</v>
      </c>
      <c r="AM1917" s="11">
        <v>-10.43</v>
      </c>
      <c r="AN1917" s="11">
        <v>-10.43</v>
      </c>
      <c r="AO1917" s="11">
        <v>0</v>
      </c>
      <c r="AP1917" s="11">
        <v>-6730.41</v>
      </c>
      <c r="AQ1917" s="10">
        <v>15</v>
      </c>
      <c r="AR1917" s="11">
        <f t="shared" si="476"/>
        <v>-1009.5614999999999</v>
      </c>
      <c r="AS1917" s="13">
        <v>44408</v>
      </c>
      <c r="AT1917" s="10">
        <f t="shared" si="477"/>
        <v>43</v>
      </c>
      <c r="AU1917" s="15"/>
      <c r="AV1917" s="11">
        <f t="shared" si="467"/>
        <v>-792.9</v>
      </c>
      <c r="AW1917" s="25" t="s">
        <v>985</v>
      </c>
      <c r="AY1917" s="16">
        <v>44408</v>
      </c>
      <c r="AZ1917" s="25" t="s">
        <v>986</v>
      </c>
      <c r="BA1917" s="25"/>
      <c r="BH1917" s="25" t="s">
        <v>1808</v>
      </c>
      <c r="BJ1917" s="25" t="s">
        <v>1809</v>
      </c>
      <c r="BK1917" s="25" t="s">
        <v>923</v>
      </c>
      <c r="BL1917" s="42">
        <v>0.70950000000000002</v>
      </c>
      <c r="BM1917" s="25" t="s">
        <v>84</v>
      </c>
      <c r="BR1917" s="25">
        <v>5</v>
      </c>
      <c r="BS1917" s="25" t="s">
        <v>728</v>
      </c>
    </row>
    <row r="1918" spans="2:71">
      <c r="B1918" s="46" t="s">
        <v>1806</v>
      </c>
      <c r="C1918" s="25" t="s">
        <v>96</v>
      </c>
      <c r="D1918">
        <v>1</v>
      </c>
      <c r="E1918" s="41">
        <v>44365</v>
      </c>
      <c r="F1918" s="41">
        <v>44346</v>
      </c>
      <c r="G1918" s="41">
        <v>44711</v>
      </c>
      <c r="H1918" s="25" t="s">
        <v>1807</v>
      </c>
      <c r="J1918" s="25" t="s">
        <v>1808</v>
      </c>
      <c r="L1918" s="25" t="s">
        <v>1809</v>
      </c>
      <c r="M1918" s="25" t="s">
        <v>923</v>
      </c>
      <c r="N1918" s="42">
        <v>0.70950000000000002</v>
      </c>
      <c r="R1918">
        <v>1000000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15000</v>
      </c>
      <c r="AA1918">
        <v>30000</v>
      </c>
      <c r="AB1918">
        <v>5000</v>
      </c>
      <c r="AC1918">
        <v>0</v>
      </c>
      <c r="AD1918">
        <v>15000</v>
      </c>
      <c r="AE1918">
        <v>30000</v>
      </c>
      <c r="AF1918">
        <v>5000</v>
      </c>
      <c r="AH1918" s="55">
        <v>2006</v>
      </c>
      <c r="AI1918" t="s">
        <v>90</v>
      </c>
      <c r="AJ1918" t="s">
        <v>1844</v>
      </c>
      <c r="AK1918" s="11">
        <v>6709.55</v>
      </c>
      <c r="AL1918" s="11">
        <v>0</v>
      </c>
      <c r="AM1918" s="11">
        <v>10.43</v>
      </c>
      <c r="AN1918" s="11">
        <v>10.43</v>
      </c>
      <c r="AO1918" s="11">
        <v>0</v>
      </c>
      <c r="AP1918" s="11">
        <v>6730.41</v>
      </c>
      <c r="AQ1918" s="10">
        <v>15</v>
      </c>
      <c r="AR1918" s="11">
        <f t="shared" si="476"/>
        <v>1009.5614999999999</v>
      </c>
      <c r="AS1918" s="13">
        <v>44408</v>
      </c>
      <c r="AT1918" s="10">
        <f t="shared" si="477"/>
        <v>43</v>
      </c>
      <c r="AU1918" s="15"/>
      <c r="AV1918" s="11">
        <f t="shared" si="467"/>
        <v>792.9</v>
      </c>
      <c r="AW1918" s="25" t="s">
        <v>985</v>
      </c>
      <c r="AY1918" s="16">
        <v>44408</v>
      </c>
      <c r="AZ1918" s="25" t="s">
        <v>986</v>
      </c>
      <c r="BA1918" s="25"/>
      <c r="BH1918" s="25" t="s">
        <v>1808</v>
      </c>
      <c r="BJ1918" s="25" t="s">
        <v>1809</v>
      </c>
      <c r="BK1918" s="25" t="s">
        <v>923</v>
      </c>
      <c r="BL1918" s="42">
        <v>0.70950000000000002</v>
      </c>
      <c r="BM1918" s="25" t="s">
        <v>84</v>
      </c>
      <c r="BR1918" s="25">
        <v>5</v>
      </c>
      <c r="BS1918" s="25" t="s">
        <v>728</v>
      </c>
    </row>
    <row r="1919" spans="2:71">
      <c r="B1919" s="46" t="s">
        <v>1806</v>
      </c>
      <c r="C1919" s="25" t="s">
        <v>96</v>
      </c>
      <c r="D1919">
        <v>1</v>
      </c>
      <c r="E1919" s="41">
        <v>44365</v>
      </c>
      <c r="F1919" s="41">
        <v>44346</v>
      </c>
      <c r="G1919" s="41">
        <v>44711</v>
      </c>
      <c r="H1919" s="25" t="s">
        <v>1807</v>
      </c>
      <c r="J1919" s="25" t="s">
        <v>1808</v>
      </c>
      <c r="L1919" s="25" t="s">
        <v>1809</v>
      </c>
      <c r="M1919" s="25" t="s">
        <v>923</v>
      </c>
      <c r="N1919" s="42">
        <v>0.70950000000000002</v>
      </c>
      <c r="R1919">
        <v>1000000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15000</v>
      </c>
      <c r="AA1919">
        <v>30000</v>
      </c>
      <c r="AB1919">
        <v>5000</v>
      </c>
      <c r="AC1919">
        <v>0</v>
      </c>
      <c r="AD1919">
        <v>15000</v>
      </c>
      <c r="AE1919">
        <v>30000</v>
      </c>
      <c r="AF1919">
        <v>5000</v>
      </c>
      <c r="AH1919" s="55">
        <v>2009</v>
      </c>
      <c r="AI1919" t="s">
        <v>81</v>
      </c>
      <c r="AJ1919" t="s">
        <v>1845</v>
      </c>
      <c r="AK1919" s="11">
        <v>6709.55</v>
      </c>
      <c r="AL1919" s="11">
        <v>0</v>
      </c>
      <c r="AM1919" s="11">
        <v>10.43</v>
      </c>
      <c r="AN1919" s="11">
        <v>10.43</v>
      </c>
      <c r="AO1919" s="11">
        <v>0</v>
      </c>
      <c r="AP1919" s="11">
        <v>6730.41</v>
      </c>
      <c r="AQ1919" s="10">
        <v>15</v>
      </c>
      <c r="AR1919" s="11">
        <f t="shared" si="476"/>
        <v>1009.5614999999999</v>
      </c>
      <c r="AS1919" s="13">
        <v>44408</v>
      </c>
      <c r="AT1919" s="10">
        <f t="shared" si="477"/>
        <v>43</v>
      </c>
      <c r="AU1919" s="15"/>
      <c r="AV1919" s="11">
        <f t="shared" si="467"/>
        <v>792.9</v>
      </c>
      <c r="AW1919" s="25" t="s">
        <v>985</v>
      </c>
      <c r="AY1919" s="16">
        <v>44408</v>
      </c>
      <c r="AZ1919" s="25" t="s">
        <v>986</v>
      </c>
      <c r="BA1919" s="25"/>
      <c r="BH1919" s="25" t="s">
        <v>1808</v>
      </c>
      <c r="BJ1919" s="25" t="s">
        <v>1809</v>
      </c>
      <c r="BK1919" s="25" t="s">
        <v>923</v>
      </c>
      <c r="BL1919" s="42">
        <v>0.70950000000000002</v>
      </c>
      <c r="BM1919" s="25" t="s">
        <v>84</v>
      </c>
      <c r="BR1919" s="25">
        <v>5</v>
      </c>
      <c r="BS1919" s="25" t="s">
        <v>728</v>
      </c>
    </row>
    <row r="1920" spans="2:71">
      <c r="B1920" s="53" t="s">
        <v>1806</v>
      </c>
      <c r="C1920" s="25" t="s">
        <v>96</v>
      </c>
      <c r="D1920">
        <v>4</v>
      </c>
      <c r="E1920" s="41">
        <v>44404</v>
      </c>
      <c r="F1920" s="41">
        <v>44346</v>
      </c>
      <c r="G1920" s="41">
        <v>44711</v>
      </c>
      <c r="H1920" s="25" t="s">
        <v>1807</v>
      </c>
      <c r="J1920" s="25" t="s">
        <v>1808</v>
      </c>
      <c r="L1920" s="25" t="s">
        <v>1809</v>
      </c>
      <c r="M1920" s="25" t="s">
        <v>923</v>
      </c>
      <c r="N1920" s="42">
        <v>0.70950000000000002</v>
      </c>
      <c r="R1920">
        <v>1000000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15000</v>
      </c>
      <c r="AA1920">
        <v>30000</v>
      </c>
      <c r="AB1920">
        <v>5000</v>
      </c>
      <c r="AC1920">
        <v>0</v>
      </c>
      <c r="AD1920">
        <v>15000</v>
      </c>
      <c r="AE1920">
        <v>30000</v>
      </c>
      <c r="AF1920">
        <v>5000</v>
      </c>
      <c r="AH1920" s="55">
        <v>2009</v>
      </c>
      <c r="AI1920" t="s">
        <v>1757</v>
      </c>
      <c r="AJ1920" t="s">
        <v>1845</v>
      </c>
      <c r="AK1920" s="11">
        <v>-5953.27</v>
      </c>
      <c r="AL1920" s="11">
        <v>0</v>
      </c>
      <c r="AM1920" s="11">
        <v>-9.25</v>
      </c>
      <c r="AN1920" s="11">
        <v>-9.25</v>
      </c>
      <c r="AO1920" s="11">
        <v>0</v>
      </c>
      <c r="AP1920" s="11">
        <v>-5971.77</v>
      </c>
      <c r="AQ1920" s="10">
        <v>15</v>
      </c>
      <c r="AR1920" s="11">
        <f t="shared" ref="AR1920:AR1921" si="478">AP1920*AQ1920%</f>
        <v>-895.76550000000009</v>
      </c>
      <c r="AS1920" s="13">
        <v>44408</v>
      </c>
      <c r="AT1920" s="10">
        <f t="shared" ref="AT1920:AT1921" si="479">AS1920-E1920</f>
        <v>4</v>
      </c>
      <c r="AU1920" s="15"/>
      <c r="AV1920" s="11">
        <f t="shared" ref="AV1920:AV1921" si="480">ROUND(AP1920/365*AT1920,2)</f>
        <v>-65.44</v>
      </c>
      <c r="AW1920" s="25" t="s">
        <v>985</v>
      </c>
      <c r="AY1920" s="16">
        <v>44408</v>
      </c>
      <c r="AZ1920" s="25" t="s">
        <v>986</v>
      </c>
      <c r="BA1920" s="25"/>
      <c r="BH1920" s="25" t="s">
        <v>1808</v>
      </c>
      <c r="BJ1920" s="25" t="s">
        <v>1809</v>
      </c>
      <c r="BK1920" s="25" t="s">
        <v>923</v>
      </c>
      <c r="BL1920" s="42">
        <v>0.70950000000000002</v>
      </c>
      <c r="BM1920" s="25" t="s">
        <v>84</v>
      </c>
      <c r="BR1920" s="25">
        <v>5</v>
      </c>
      <c r="BS1920" s="25" t="s">
        <v>728</v>
      </c>
    </row>
    <row r="1921" spans="2:71">
      <c r="B1921" s="53" t="s">
        <v>1806</v>
      </c>
      <c r="C1921" s="25" t="s">
        <v>96</v>
      </c>
      <c r="D1921">
        <v>4</v>
      </c>
      <c r="E1921" s="41">
        <v>44404</v>
      </c>
      <c r="F1921" s="41">
        <v>44346</v>
      </c>
      <c r="G1921" s="41">
        <v>44711</v>
      </c>
      <c r="H1921" s="25" t="s">
        <v>1807</v>
      </c>
      <c r="J1921" s="25" t="s">
        <v>1808</v>
      </c>
      <c r="L1921" s="25" t="s">
        <v>1809</v>
      </c>
      <c r="M1921" s="25" t="s">
        <v>923</v>
      </c>
      <c r="N1921" s="42">
        <v>0.70950000000000002</v>
      </c>
      <c r="R1921">
        <v>1000000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15000</v>
      </c>
      <c r="AA1921">
        <v>30000</v>
      </c>
      <c r="AB1921">
        <v>5000</v>
      </c>
      <c r="AC1921">
        <v>0</v>
      </c>
      <c r="AD1921">
        <v>15000</v>
      </c>
      <c r="AE1921">
        <v>30000</v>
      </c>
      <c r="AF1921">
        <v>5000</v>
      </c>
      <c r="AH1921" s="55">
        <v>2005</v>
      </c>
      <c r="AI1921" t="s">
        <v>1736</v>
      </c>
      <c r="AJ1921" t="s">
        <v>1916</v>
      </c>
      <c r="AK1921" s="11">
        <v>5953.27</v>
      </c>
      <c r="AL1921" s="11">
        <v>0</v>
      </c>
      <c r="AM1921" s="11">
        <v>9.25</v>
      </c>
      <c r="AN1921" s="11">
        <v>9.25</v>
      </c>
      <c r="AO1921" s="11">
        <v>0</v>
      </c>
      <c r="AP1921" s="11">
        <v>5971.77</v>
      </c>
      <c r="AQ1921" s="10">
        <v>15</v>
      </c>
      <c r="AR1921" s="11">
        <f t="shared" si="478"/>
        <v>895.76550000000009</v>
      </c>
      <c r="AS1921" s="13">
        <v>44408</v>
      </c>
      <c r="AT1921" s="10">
        <f t="shared" si="479"/>
        <v>4</v>
      </c>
      <c r="AU1921" s="15"/>
      <c r="AV1921" s="11">
        <f t="shared" si="480"/>
        <v>65.44</v>
      </c>
      <c r="AW1921" s="25" t="s">
        <v>985</v>
      </c>
      <c r="AY1921" s="16">
        <v>44408</v>
      </c>
      <c r="AZ1921" s="25" t="s">
        <v>986</v>
      </c>
      <c r="BA1921" s="25"/>
      <c r="BH1921" s="25" t="s">
        <v>1808</v>
      </c>
      <c r="BJ1921" s="25" t="s">
        <v>1809</v>
      </c>
      <c r="BK1921" s="25" t="s">
        <v>923</v>
      </c>
      <c r="BL1921" s="42">
        <v>0.70950000000000002</v>
      </c>
      <c r="BM1921" s="25" t="s">
        <v>84</v>
      </c>
      <c r="BR1921" s="25">
        <v>5</v>
      </c>
      <c r="BS1921" s="25" t="s">
        <v>728</v>
      </c>
    </row>
    <row r="1922" spans="2:71">
      <c r="B1922" s="46" t="s">
        <v>1816</v>
      </c>
      <c r="C1922" s="25" t="s">
        <v>73</v>
      </c>
      <c r="E1922" s="41">
        <v>44347</v>
      </c>
      <c r="F1922" s="41">
        <v>44347</v>
      </c>
      <c r="G1922" s="41">
        <v>44712</v>
      </c>
      <c r="H1922" s="25" t="s">
        <v>1817</v>
      </c>
      <c r="J1922" s="25" t="s">
        <v>1818</v>
      </c>
      <c r="L1922" s="25" t="s">
        <v>1819</v>
      </c>
      <c r="M1922" s="25" t="s">
        <v>923</v>
      </c>
      <c r="N1922" s="42" t="s">
        <v>1820</v>
      </c>
      <c r="R1922">
        <v>1000000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15000</v>
      </c>
      <c r="AA1922">
        <v>30000</v>
      </c>
      <c r="AB1922">
        <v>5000</v>
      </c>
      <c r="AC1922">
        <v>0</v>
      </c>
      <c r="AD1922">
        <v>15000</v>
      </c>
      <c r="AE1922">
        <v>30000</v>
      </c>
      <c r="AF1922">
        <v>5000</v>
      </c>
      <c r="AH1922" s="55">
        <v>2007</v>
      </c>
      <c r="AI1922" t="s">
        <v>1757</v>
      </c>
      <c r="AJ1922" t="s">
        <v>1821</v>
      </c>
      <c r="AK1922" s="11">
        <v>7678</v>
      </c>
      <c r="AL1922" s="11">
        <v>0</v>
      </c>
      <c r="AM1922" s="11">
        <v>11</v>
      </c>
      <c r="AN1922" s="11">
        <v>11</v>
      </c>
      <c r="AO1922" s="11">
        <v>0</v>
      </c>
      <c r="AP1922" s="11">
        <v>7700</v>
      </c>
      <c r="AQ1922" s="10">
        <v>15</v>
      </c>
      <c r="AR1922" s="11">
        <f t="shared" si="465"/>
        <v>1155</v>
      </c>
      <c r="AS1922" s="13">
        <v>44408</v>
      </c>
      <c r="AT1922" s="10">
        <f t="shared" si="466"/>
        <v>61</v>
      </c>
      <c r="AU1922" s="15"/>
      <c r="AV1922" s="11">
        <f t="shared" si="467"/>
        <v>1286.8499999999999</v>
      </c>
      <c r="AW1922" s="25" t="s">
        <v>684</v>
      </c>
      <c r="AY1922" s="16">
        <v>44408</v>
      </c>
      <c r="AZ1922" s="25" t="s">
        <v>684</v>
      </c>
      <c r="BA1922" s="25"/>
      <c r="BH1922" s="25" t="s">
        <v>1818</v>
      </c>
      <c r="BJ1922" s="25" t="s">
        <v>1819</v>
      </c>
      <c r="BK1922" s="25" t="s">
        <v>923</v>
      </c>
      <c r="BL1922" s="42" t="s">
        <v>1820</v>
      </c>
      <c r="BM1922" s="25" t="s">
        <v>84</v>
      </c>
      <c r="BR1922" s="25">
        <v>5</v>
      </c>
      <c r="BS1922" s="25" t="s">
        <v>728</v>
      </c>
    </row>
    <row r="1923" spans="2:71">
      <c r="B1923" s="46" t="s">
        <v>1816</v>
      </c>
      <c r="C1923" s="25" t="s">
        <v>73</v>
      </c>
      <c r="E1923" s="41">
        <v>44347</v>
      </c>
      <c r="F1923" s="41">
        <v>44347</v>
      </c>
      <c r="G1923" s="41">
        <v>44712</v>
      </c>
      <c r="H1923" s="25" t="s">
        <v>1817</v>
      </c>
      <c r="J1923" s="25" t="s">
        <v>1818</v>
      </c>
      <c r="L1923" s="25" t="s">
        <v>1819</v>
      </c>
      <c r="M1923" s="25" t="s">
        <v>923</v>
      </c>
      <c r="N1923" s="42" t="s">
        <v>1820</v>
      </c>
      <c r="R1923">
        <v>1000000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15000</v>
      </c>
      <c r="AA1923">
        <v>30000</v>
      </c>
      <c r="AB1923">
        <v>5000</v>
      </c>
      <c r="AC1923">
        <v>0</v>
      </c>
      <c r="AD1923">
        <v>15000</v>
      </c>
      <c r="AE1923">
        <v>30000</v>
      </c>
      <c r="AF1923">
        <v>5000</v>
      </c>
      <c r="AH1923" s="55">
        <v>2007</v>
      </c>
      <c r="AI1923" t="s">
        <v>1736</v>
      </c>
      <c r="AJ1923" t="s">
        <v>1822</v>
      </c>
      <c r="AK1923" s="11">
        <v>7678</v>
      </c>
      <c r="AL1923" s="11">
        <v>0</v>
      </c>
      <c r="AM1923" s="11">
        <v>11</v>
      </c>
      <c r="AN1923" s="11">
        <v>11</v>
      </c>
      <c r="AO1923" s="11">
        <v>0</v>
      </c>
      <c r="AP1923" s="11">
        <v>7700</v>
      </c>
      <c r="AQ1923" s="10">
        <v>15</v>
      </c>
      <c r="AR1923" s="11">
        <f t="shared" si="465"/>
        <v>1155</v>
      </c>
      <c r="AS1923" s="13">
        <v>44408</v>
      </c>
      <c r="AT1923" s="10">
        <f t="shared" si="466"/>
        <v>61</v>
      </c>
      <c r="AU1923" s="15"/>
      <c r="AV1923" s="11">
        <f t="shared" si="467"/>
        <v>1286.8499999999999</v>
      </c>
      <c r="AW1923" s="25" t="s">
        <v>684</v>
      </c>
      <c r="AY1923" s="16">
        <v>44408</v>
      </c>
      <c r="AZ1923" s="25" t="s">
        <v>684</v>
      </c>
      <c r="BA1923" s="25"/>
      <c r="BH1923" s="25" t="s">
        <v>1818</v>
      </c>
      <c r="BJ1923" s="25" t="s">
        <v>1819</v>
      </c>
      <c r="BK1923" s="25" t="s">
        <v>923</v>
      </c>
      <c r="BL1923" s="42" t="s">
        <v>1820</v>
      </c>
      <c r="BM1923" s="25" t="s">
        <v>84</v>
      </c>
      <c r="BR1923" s="25">
        <v>5</v>
      </c>
      <c r="BS1923" s="25" t="s">
        <v>728</v>
      </c>
    </row>
    <row r="1924" spans="2:71">
      <c r="B1924" s="46" t="s">
        <v>1816</v>
      </c>
      <c r="C1924" s="25" t="s">
        <v>73</v>
      </c>
      <c r="E1924" s="41">
        <v>44347</v>
      </c>
      <c r="F1924" s="41">
        <v>44347</v>
      </c>
      <c r="G1924" s="41">
        <v>44712</v>
      </c>
      <c r="H1924" s="25" t="s">
        <v>1817</v>
      </c>
      <c r="J1924" s="25" t="s">
        <v>1818</v>
      </c>
      <c r="L1924" s="25" t="s">
        <v>1819</v>
      </c>
      <c r="M1924" s="25" t="s">
        <v>923</v>
      </c>
      <c r="N1924" s="42" t="s">
        <v>1820</v>
      </c>
      <c r="R1924">
        <v>1000000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15000</v>
      </c>
      <c r="AA1924">
        <v>30000</v>
      </c>
      <c r="AB1924">
        <v>5000</v>
      </c>
      <c r="AC1924">
        <v>0</v>
      </c>
      <c r="AD1924">
        <v>15000</v>
      </c>
      <c r="AE1924">
        <v>30000</v>
      </c>
      <c r="AF1924">
        <v>5000</v>
      </c>
      <c r="AH1924" s="55">
        <v>2006</v>
      </c>
      <c r="AI1924" t="s">
        <v>1757</v>
      </c>
      <c r="AJ1924" t="s">
        <v>1823</v>
      </c>
      <c r="AK1924" s="11">
        <v>7678</v>
      </c>
      <c r="AL1924" s="11">
        <v>0</v>
      </c>
      <c r="AM1924" s="11">
        <v>11</v>
      </c>
      <c r="AN1924" s="11">
        <v>11</v>
      </c>
      <c r="AO1924" s="11">
        <v>0</v>
      </c>
      <c r="AP1924" s="11">
        <v>7700</v>
      </c>
      <c r="AQ1924" s="10">
        <v>15</v>
      </c>
      <c r="AR1924" s="11">
        <f t="shared" si="465"/>
        <v>1155</v>
      </c>
      <c r="AS1924" s="13">
        <v>44408</v>
      </c>
      <c r="AT1924" s="10">
        <f t="shared" si="466"/>
        <v>61</v>
      </c>
      <c r="AU1924" s="15"/>
      <c r="AV1924" s="11">
        <f t="shared" si="467"/>
        <v>1286.8499999999999</v>
      </c>
      <c r="AW1924" s="25" t="s">
        <v>684</v>
      </c>
      <c r="AY1924" s="16">
        <v>44408</v>
      </c>
      <c r="AZ1924" s="25" t="s">
        <v>684</v>
      </c>
      <c r="BA1924" s="25"/>
      <c r="BH1924" s="25" t="s">
        <v>1818</v>
      </c>
      <c r="BJ1924" s="25" t="s">
        <v>1819</v>
      </c>
      <c r="BK1924" s="25" t="s">
        <v>923</v>
      </c>
      <c r="BL1924" s="42" t="s">
        <v>1820</v>
      </c>
      <c r="BM1924" s="25" t="s">
        <v>84</v>
      </c>
      <c r="BR1924" s="25">
        <v>5</v>
      </c>
      <c r="BS1924" s="25" t="s">
        <v>728</v>
      </c>
    </row>
    <row r="1925" spans="2:71">
      <c r="B1925" s="46" t="s">
        <v>1816</v>
      </c>
      <c r="C1925" s="25" t="s">
        <v>73</v>
      </c>
      <c r="E1925" s="41">
        <v>44347</v>
      </c>
      <c r="F1925" s="41">
        <v>44347</v>
      </c>
      <c r="G1925" s="41">
        <v>44712</v>
      </c>
      <c r="H1925" s="25" t="s">
        <v>1817</v>
      </c>
      <c r="J1925" s="25" t="s">
        <v>1818</v>
      </c>
      <c r="L1925" s="25" t="s">
        <v>1819</v>
      </c>
      <c r="M1925" s="25" t="s">
        <v>923</v>
      </c>
      <c r="N1925" s="42" t="s">
        <v>1820</v>
      </c>
      <c r="R1925">
        <v>1000000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15000</v>
      </c>
      <c r="AA1925">
        <v>30000</v>
      </c>
      <c r="AB1925">
        <v>5000</v>
      </c>
      <c r="AC1925">
        <v>0</v>
      </c>
      <c r="AD1925">
        <v>15000</v>
      </c>
      <c r="AE1925">
        <v>30000</v>
      </c>
      <c r="AF1925">
        <v>5000</v>
      </c>
      <c r="AH1925" s="55">
        <v>2007</v>
      </c>
      <c r="AI1925" t="s">
        <v>1757</v>
      </c>
      <c r="AJ1925" t="s">
        <v>1824</v>
      </c>
      <c r="AK1925" s="11">
        <v>7678</v>
      </c>
      <c r="AL1925" s="11">
        <v>0</v>
      </c>
      <c r="AM1925" s="11">
        <v>11</v>
      </c>
      <c r="AN1925" s="11">
        <v>11</v>
      </c>
      <c r="AO1925" s="11">
        <v>0</v>
      </c>
      <c r="AP1925" s="11">
        <v>7700</v>
      </c>
      <c r="AQ1925" s="10">
        <v>15</v>
      </c>
      <c r="AR1925" s="11">
        <f t="shared" si="465"/>
        <v>1155</v>
      </c>
      <c r="AS1925" s="13">
        <v>44408</v>
      </c>
      <c r="AT1925" s="10">
        <f t="shared" si="466"/>
        <v>61</v>
      </c>
      <c r="AU1925" s="15"/>
      <c r="AV1925" s="11">
        <f t="shared" si="467"/>
        <v>1286.8499999999999</v>
      </c>
      <c r="AW1925" s="25" t="s">
        <v>684</v>
      </c>
      <c r="AY1925" s="16">
        <v>44408</v>
      </c>
      <c r="AZ1925" s="25" t="s">
        <v>684</v>
      </c>
      <c r="BA1925" s="25"/>
      <c r="BH1925" s="25" t="s">
        <v>1818</v>
      </c>
      <c r="BJ1925" s="25" t="s">
        <v>1819</v>
      </c>
      <c r="BK1925" s="25" t="s">
        <v>923</v>
      </c>
      <c r="BL1925" s="42" t="s">
        <v>1820</v>
      </c>
      <c r="BM1925" s="25" t="s">
        <v>84</v>
      </c>
      <c r="BR1925" s="25">
        <v>5</v>
      </c>
      <c r="BS1925" s="25" t="s">
        <v>728</v>
      </c>
    </row>
    <row r="1926" spans="2:71">
      <c r="B1926" s="46" t="s">
        <v>1816</v>
      </c>
      <c r="C1926" s="25" t="s">
        <v>73</v>
      </c>
      <c r="E1926" s="41">
        <v>44347</v>
      </c>
      <c r="F1926" s="41">
        <v>44347</v>
      </c>
      <c r="G1926" s="41">
        <v>44712</v>
      </c>
      <c r="H1926" s="25" t="s">
        <v>1817</v>
      </c>
      <c r="J1926" s="25" t="s">
        <v>1818</v>
      </c>
      <c r="L1926" s="25" t="s">
        <v>1819</v>
      </c>
      <c r="M1926" s="25" t="s">
        <v>923</v>
      </c>
      <c r="N1926" s="42" t="s">
        <v>1820</v>
      </c>
      <c r="R1926">
        <v>1000000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15000</v>
      </c>
      <c r="AA1926">
        <v>30000</v>
      </c>
      <c r="AB1926">
        <v>5000</v>
      </c>
      <c r="AC1926">
        <v>0</v>
      </c>
      <c r="AD1926">
        <v>15000</v>
      </c>
      <c r="AE1926">
        <v>30000</v>
      </c>
      <c r="AF1926">
        <v>5000</v>
      </c>
      <c r="AH1926" s="55">
        <v>2007</v>
      </c>
      <c r="AI1926" t="s">
        <v>1736</v>
      </c>
      <c r="AJ1926" t="s">
        <v>1825</v>
      </c>
      <c r="AK1926" s="11">
        <v>7678</v>
      </c>
      <c r="AL1926" s="11">
        <v>0</v>
      </c>
      <c r="AM1926" s="11">
        <v>11</v>
      </c>
      <c r="AN1926" s="11">
        <v>11</v>
      </c>
      <c r="AO1926" s="11">
        <v>0</v>
      </c>
      <c r="AP1926" s="11">
        <v>7700</v>
      </c>
      <c r="AQ1926" s="10">
        <v>15</v>
      </c>
      <c r="AR1926" s="11">
        <f t="shared" si="465"/>
        <v>1155</v>
      </c>
      <c r="AS1926" s="13">
        <v>44408</v>
      </c>
      <c r="AT1926" s="10">
        <f t="shared" si="466"/>
        <v>61</v>
      </c>
      <c r="AU1926" s="15"/>
      <c r="AV1926" s="11">
        <f t="shared" si="467"/>
        <v>1286.8499999999999</v>
      </c>
      <c r="AW1926" s="25" t="s">
        <v>684</v>
      </c>
      <c r="AY1926" s="16">
        <v>44408</v>
      </c>
      <c r="AZ1926" s="25" t="s">
        <v>684</v>
      </c>
      <c r="BA1926" s="25"/>
      <c r="BH1926" s="25" t="s">
        <v>1818</v>
      </c>
      <c r="BJ1926" s="25" t="s">
        <v>1819</v>
      </c>
      <c r="BK1926" s="25" t="s">
        <v>923</v>
      </c>
      <c r="BL1926" s="42" t="s">
        <v>1820</v>
      </c>
      <c r="BM1926" s="25" t="s">
        <v>84</v>
      </c>
      <c r="BR1926" s="25">
        <v>5</v>
      </c>
      <c r="BS1926" s="25" t="s">
        <v>728</v>
      </c>
    </row>
    <row r="1927" spans="2:71">
      <c r="B1927" s="46" t="s">
        <v>1816</v>
      </c>
      <c r="C1927" s="25" t="s">
        <v>73</v>
      </c>
      <c r="E1927" s="41">
        <v>44347</v>
      </c>
      <c r="F1927" s="41">
        <v>44347</v>
      </c>
      <c r="G1927" s="41">
        <v>44712</v>
      </c>
      <c r="H1927" s="25" t="s">
        <v>1817</v>
      </c>
      <c r="J1927" s="25" t="s">
        <v>1818</v>
      </c>
      <c r="L1927" s="25" t="s">
        <v>1819</v>
      </c>
      <c r="M1927" s="25" t="s">
        <v>923</v>
      </c>
      <c r="N1927" s="42" t="s">
        <v>1820</v>
      </c>
      <c r="R1927">
        <v>1000000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15000</v>
      </c>
      <c r="AA1927">
        <v>30000</v>
      </c>
      <c r="AB1927">
        <v>5000</v>
      </c>
      <c r="AC1927">
        <v>0</v>
      </c>
      <c r="AD1927">
        <v>15000</v>
      </c>
      <c r="AE1927">
        <v>30000</v>
      </c>
      <c r="AF1927">
        <v>5000</v>
      </c>
      <c r="AH1927" s="55">
        <v>2007</v>
      </c>
      <c r="AI1927" t="s">
        <v>1736</v>
      </c>
      <c r="AJ1927" t="s">
        <v>1826</v>
      </c>
      <c r="AK1927" s="11">
        <v>7678</v>
      </c>
      <c r="AL1927" s="11">
        <v>0</v>
      </c>
      <c r="AM1927" s="11">
        <v>11</v>
      </c>
      <c r="AN1927" s="11">
        <v>11</v>
      </c>
      <c r="AO1927" s="11">
        <v>0</v>
      </c>
      <c r="AP1927" s="11">
        <v>7700</v>
      </c>
      <c r="AQ1927" s="10">
        <v>15</v>
      </c>
      <c r="AR1927" s="11">
        <f t="shared" si="465"/>
        <v>1155</v>
      </c>
      <c r="AS1927" s="13">
        <v>44408</v>
      </c>
      <c r="AT1927" s="10">
        <f t="shared" si="466"/>
        <v>61</v>
      </c>
      <c r="AU1927" s="15"/>
      <c r="AV1927" s="11">
        <f t="shared" si="467"/>
        <v>1286.8499999999999</v>
      </c>
      <c r="AW1927" s="25" t="s">
        <v>684</v>
      </c>
      <c r="AY1927" s="16">
        <v>44408</v>
      </c>
      <c r="AZ1927" s="25" t="s">
        <v>684</v>
      </c>
      <c r="BA1927" s="25"/>
      <c r="BH1927" s="25" t="s">
        <v>1818</v>
      </c>
      <c r="BJ1927" s="25" t="s">
        <v>1819</v>
      </c>
      <c r="BK1927" s="25" t="s">
        <v>923</v>
      </c>
      <c r="BL1927" s="42" t="s">
        <v>1820</v>
      </c>
      <c r="BM1927" s="25" t="s">
        <v>84</v>
      </c>
      <c r="BR1927" s="25">
        <v>5</v>
      </c>
      <c r="BS1927" s="25" t="s">
        <v>728</v>
      </c>
    </row>
    <row r="1928" spans="2:71">
      <c r="B1928" s="46" t="s">
        <v>1816</v>
      </c>
      <c r="C1928" s="25" t="s">
        <v>73</v>
      </c>
      <c r="E1928" s="41">
        <v>44347</v>
      </c>
      <c r="F1928" s="41">
        <v>44347</v>
      </c>
      <c r="G1928" s="41">
        <v>44712</v>
      </c>
      <c r="H1928" s="25" t="s">
        <v>1817</v>
      </c>
      <c r="J1928" s="25" t="s">
        <v>1818</v>
      </c>
      <c r="L1928" s="25" t="s">
        <v>1819</v>
      </c>
      <c r="M1928" s="25" t="s">
        <v>923</v>
      </c>
      <c r="N1928" s="42" t="s">
        <v>1820</v>
      </c>
      <c r="R1928">
        <v>1000000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15000</v>
      </c>
      <c r="AA1928">
        <v>30000</v>
      </c>
      <c r="AB1928">
        <v>5000</v>
      </c>
      <c r="AC1928">
        <v>0</v>
      </c>
      <c r="AD1928">
        <v>15000</v>
      </c>
      <c r="AE1928">
        <v>30000</v>
      </c>
      <c r="AF1928">
        <v>5000</v>
      </c>
      <c r="AH1928" s="55">
        <v>2006</v>
      </c>
      <c r="AI1928" t="s">
        <v>1736</v>
      </c>
      <c r="AJ1928" t="s">
        <v>1827</v>
      </c>
      <c r="AK1928" s="11">
        <v>7678</v>
      </c>
      <c r="AL1928" s="11">
        <v>0</v>
      </c>
      <c r="AM1928" s="11">
        <v>11</v>
      </c>
      <c r="AN1928" s="11">
        <v>11</v>
      </c>
      <c r="AO1928" s="11">
        <v>0</v>
      </c>
      <c r="AP1928" s="11">
        <v>7700</v>
      </c>
      <c r="AQ1928" s="10">
        <v>15</v>
      </c>
      <c r="AR1928" s="11">
        <f t="shared" si="465"/>
        <v>1155</v>
      </c>
      <c r="AS1928" s="13">
        <v>44408</v>
      </c>
      <c r="AT1928" s="10">
        <f t="shared" si="466"/>
        <v>61</v>
      </c>
      <c r="AU1928" s="15"/>
      <c r="AV1928" s="11">
        <f t="shared" si="467"/>
        <v>1286.8499999999999</v>
      </c>
      <c r="AW1928" s="25" t="s">
        <v>684</v>
      </c>
      <c r="AY1928" s="16">
        <v>44408</v>
      </c>
      <c r="AZ1928" s="25" t="s">
        <v>684</v>
      </c>
      <c r="BA1928" s="25"/>
      <c r="BH1928" s="25" t="s">
        <v>1818</v>
      </c>
      <c r="BJ1928" s="25" t="s">
        <v>1819</v>
      </c>
      <c r="BK1928" s="25" t="s">
        <v>923</v>
      </c>
      <c r="BL1928" s="42" t="s">
        <v>1820</v>
      </c>
      <c r="BM1928" s="25" t="s">
        <v>84</v>
      </c>
      <c r="BR1928" s="25">
        <v>5</v>
      </c>
      <c r="BS1928" s="25" t="s">
        <v>728</v>
      </c>
    </row>
    <row r="1929" spans="2:71">
      <c r="B1929" s="46" t="s">
        <v>1816</v>
      </c>
      <c r="C1929" s="25" t="s">
        <v>96</v>
      </c>
      <c r="D1929">
        <v>1</v>
      </c>
      <c r="E1929" s="41">
        <v>44347</v>
      </c>
      <c r="F1929" s="41">
        <v>44347</v>
      </c>
      <c r="G1929" s="41">
        <v>44712</v>
      </c>
      <c r="H1929" s="25" t="s">
        <v>1817</v>
      </c>
      <c r="J1929" s="25" t="s">
        <v>1818</v>
      </c>
      <c r="L1929" s="25" t="s">
        <v>1819</v>
      </c>
      <c r="M1929" s="25" t="s">
        <v>923</v>
      </c>
      <c r="N1929" s="42" t="s">
        <v>1820</v>
      </c>
      <c r="R1929">
        <v>1000000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15000</v>
      </c>
      <c r="AA1929">
        <v>30000</v>
      </c>
      <c r="AB1929">
        <v>5000</v>
      </c>
      <c r="AC1929">
        <v>0</v>
      </c>
      <c r="AD1929">
        <v>15000</v>
      </c>
      <c r="AE1929">
        <v>30000</v>
      </c>
      <c r="AF1929">
        <v>5000</v>
      </c>
      <c r="AH1929" s="55">
        <v>2007</v>
      </c>
      <c r="AI1929" t="s">
        <v>1736</v>
      </c>
      <c r="AJ1929" t="s">
        <v>1822</v>
      </c>
      <c r="AK1929" s="11">
        <v>-7678</v>
      </c>
      <c r="AL1929" s="11">
        <v>0</v>
      </c>
      <c r="AM1929" s="11">
        <v>-11</v>
      </c>
      <c r="AN1929" s="11">
        <v>-11</v>
      </c>
      <c r="AO1929" s="11">
        <v>0</v>
      </c>
      <c r="AP1929" s="11">
        <v>-7700</v>
      </c>
      <c r="AQ1929" s="10">
        <v>15</v>
      </c>
      <c r="AR1929" s="11">
        <f t="shared" si="465"/>
        <v>-1155</v>
      </c>
      <c r="AS1929" s="13">
        <v>44408</v>
      </c>
      <c r="AT1929" s="10">
        <f t="shared" si="466"/>
        <v>61</v>
      </c>
      <c r="AU1929" s="15"/>
      <c r="AV1929" s="11">
        <f t="shared" si="467"/>
        <v>-1286.8499999999999</v>
      </c>
      <c r="AW1929" s="25" t="s">
        <v>684</v>
      </c>
      <c r="AY1929" s="16">
        <v>44408</v>
      </c>
      <c r="AZ1929" s="25" t="s">
        <v>684</v>
      </c>
      <c r="BA1929" s="25"/>
      <c r="BH1929" s="25" t="s">
        <v>1818</v>
      </c>
      <c r="BJ1929" s="25" t="s">
        <v>1819</v>
      </c>
      <c r="BK1929" s="25" t="s">
        <v>923</v>
      </c>
      <c r="BL1929" s="42" t="s">
        <v>1820</v>
      </c>
      <c r="BM1929" s="25" t="s">
        <v>84</v>
      </c>
      <c r="BR1929" s="25">
        <v>5</v>
      </c>
      <c r="BS1929" s="25" t="s">
        <v>728</v>
      </c>
    </row>
    <row r="1930" spans="2:71">
      <c r="B1930" s="46" t="s">
        <v>1816</v>
      </c>
      <c r="C1930" s="25" t="s">
        <v>96</v>
      </c>
      <c r="D1930">
        <v>1</v>
      </c>
      <c r="E1930" s="41">
        <v>44347</v>
      </c>
      <c r="F1930" s="41">
        <v>44347</v>
      </c>
      <c r="G1930" s="41">
        <v>44712</v>
      </c>
      <c r="H1930" s="25" t="s">
        <v>1817</v>
      </c>
      <c r="J1930" s="25" t="s">
        <v>1818</v>
      </c>
      <c r="L1930" s="25" t="s">
        <v>1819</v>
      </c>
      <c r="M1930" s="25" t="s">
        <v>923</v>
      </c>
      <c r="N1930" s="42" t="s">
        <v>1820</v>
      </c>
      <c r="R1930">
        <v>1000000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15000</v>
      </c>
      <c r="AA1930">
        <v>30000</v>
      </c>
      <c r="AB1930">
        <v>5000</v>
      </c>
      <c r="AC1930">
        <v>0</v>
      </c>
      <c r="AD1930">
        <v>15000</v>
      </c>
      <c r="AE1930">
        <v>30000</v>
      </c>
      <c r="AF1930">
        <v>5000</v>
      </c>
      <c r="AH1930" s="55">
        <v>2006</v>
      </c>
      <c r="AI1930" t="s">
        <v>81</v>
      </c>
      <c r="AJ1930" t="s">
        <v>1828</v>
      </c>
      <c r="AK1930" s="11">
        <v>7678</v>
      </c>
      <c r="AL1930" s="11">
        <v>0</v>
      </c>
      <c r="AM1930" s="11">
        <v>11</v>
      </c>
      <c r="AN1930" s="11">
        <v>11</v>
      </c>
      <c r="AO1930" s="11">
        <v>0</v>
      </c>
      <c r="AP1930" s="11">
        <v>7700</v>
      </c>
      <c r="AQ1930" s="10">
        <v>15</v>
      </c>
      <c r="AR1930" s="11">
        <f t="shared" si="465"/>
        <v>1155</v>
      </c>
      <c r="AS1930" s="13">
        <v>44408</v>
      </c>
      <c r="AT1930" s="10">
        <f t="shared" si="466"/>
        <v>61</v>
      </c>
      <c r="AU1930" s="15"/>
      <c r="AV1930" s="11">
        <f t="shared" si="467"/>
        <v>1286.8499999999999</v>
      </c>
      <c r="AW1930" s="25" t="s">
        <v>684</v>
      </c>
      <c r="AY1930" s="16">
        <v>44408</v>
      </c>
      <c r="AZ1930" s="25" t="s">
        <v>684</v>
      </c>
      <c r="BA1930" s="25"/>
      <c r="BH1930" s="25" t="s">
        <v>1818</v>
      </c>
      <c r="BJ1930" s="25" t="s">
        <v>1819</v>
      </c>
      <c r="BK1930" s="25" t="s">
        <v>923</v>
      </c>
      <c r="BL1930" s="42" t="s">
        <v>1820</v>
      </c>
      <c r="BM1930" s="25" t="s">
        <v>84</v>
      </c>
      <c r="BR1930" s="25">
        <v>5</v>
      </c>
      <c r="BS1930" s="25" t="s">
        <v>728</v>
      </c>
    </row>
    <row r="1931" spans="2:71">
      <c r="B1931" s="46" t="s">
        <v>1846</v>
      </c>
      <c r="C1931" s="25" t="s">
        <v>73</v>
      </c>
      <c r="E1931" s="41">
        <v>44358</v>
      </c>
      <c r="F1931" s="41">
        <v>44358</v>
      </c>
      <c r="G1931" s="41">
        <v>44723</v>
      </c>
      <c r="H1931" s="25" t="s">
        <v>1003</v>
      </c>
      <c r="J1931" s="25" t="s">
        <v>1847</v>
      </c>
      <c r="L1931" s="25" t="s">
        <v>1848</v>
      </c>
      <c r="M1931" s="25" t="s">
        <v>923</v>
      </c>
      <c r="N1931" s="42">
        <v>0.72019999999999995</v>
      </c>
      <c r="R1931">
        <v>1000000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15000</v>
      </c>
      <c r="AA1931">
        <v>30000</v>
      </c>
      <c r="AB1931">
        <v>5000</v>
      </c>
      <c r="AC1931">
        <v>0</v>
      </c>
      <c r="AD1931">
        <v>15000</v>
      </c>
      <c r="AE1931">
        <v>30000</v>
      </c>
      <c r="AF1931">
        <v>5000</v>
      </c>
      <c r="AH1931" s="55">
        <v>2002</v>
      </c>
      <c r="AI1931" t="s">
        <v>122</v>
      </c>
      <c r="AJ1931" t="s">
        <v>1472</v>
      </c>
      <c r="AK1931" s="11">
        <v>7778</v>
      </c>
      <c r="AL1931" s="11">
        <v>0</v>
      </c>
      <c r="AM1931" s="11">
        <v>11</v>
      </c>
      <c r="AN1931" s="11">
        <v>11</v>
      </c>
      <c r="AO1931" s="11">
        <v>0</v>
      </c>
      <c r="AP1931" s="11">
        <v>7800</v>
      </c>
      <c r="AQ1931" s="10">
        <v>15</v>
      </c>
      <c r="AR1931" s="11">
        <f t="shared" ref="AR1931" si="481">AP1931*AQ1931%</f>
        <v>1170</v>
      </c>
      <c r="AS1931" s="13">
        <v>44408</v>
      </c>
      <c r="AT1931" s="10">
        <f t="shared" ref="AT1931" si="482">AS1931-E1931</f>
        <v>50</v>
      </c>
      <c r="AU1931" s="15"/>
      <c r="AV1931" s="11">
        <f t="shared" si="467"/>
        <v>1068.49</v>
      </c>
      <c r="AW1931" s="25" t="s">
        <v>1849</v>
      </c>
      <c r="AY1931" s="16">
        <v>44408</v>
      </c>
      <c r="AZ1931" s="25" t="s">
        <v>986</v>
      </c>
      <c r="BA1931" s="25"/>
      <c r="BH1931" s="25" t="s">
        <v>1847</v>
      </c>
      <c r="BJ1931" s="25" t="s">
        <v>1848</v>
      </c>
      <c r="BK1931" s="25" t="s">
        <v>923</v>
      </c>
      <c r="BL1931" s="42">
        <v>0.72019999999999995</v>
      </c>
      <c r="BM1931" s="25" t="s">
        <v>84</v>
      </c>
      <c r="BR1931" s="25">
        <v>5</v>
      </c>
      <c r="BS1931" s="25" t="s">
        <v>728</v>
      </c>
    </row>
    <row r="1932" spans="2:71">
      <c r="B1932" s="46" t="s">
        <v>1850</v>
      </c>
      <c r="C1932" s="25" t="s">
        <v>73</v>
      </c>
      <c r="E1932" s="41">
        <v>44358</v>
      </c>
      <c r="F1932" s="41">
        <v>44358</v>
      </c>
      <c r="G1932" s="41">
        <v>44723</v>
      </c>
      <c r="H1932" s="25" t="s">
        <v>1008</v>
      </c>
      <c r="J1932" s="25" t="s">
        <v>1851</v>
      </c>
      <c r="L1932" s="25" t="s">
        <v>1010</v>
      </c>
      <c r="M1932" s="25" t="s">
        <v>923</v>
      </c>
      <c r="N1932" s="42">
        <v>0.77259999999999995</v>
      </c>
      <c r="R1932">
        <v>1000000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15000</v>
      </c>
      <c r="AA1932">
        <v>30000</v>
      </c>
      <c r="AB1932">
        <v>5000</v>
      </c>
      <c r="AC1932">
        <v>0</v>
      </c>
      <c r="AD1932">
        <v>15000</v>
      </c>
      <c r="AE1932">
        <v>30000</v>
      </c>
      <c r="AF1932">
        <v>5000</v>
      </c>
      <c r="AH1932" s="55">
        <v>2005</v>
      </c>
      <c r="AI1932" t="s">
        <v>135</v>
      </c>
      <c r="AJ1932" t="s">
        <v>1011</v>
      </c>
      <c r="AK1932" s="11">
        <v>4578</v>
      </c>
      <c r="AL1932" s="11">
        <v>0</v>
      </c>
      <c r="AM1932" s="11">
        <v>11</v>
      </c>
      <c r="AN1932" s="11">
        <v>11</v>
      </c>
      <c r="AO1932" s="11">
        <v>0</v>
      </c>
      <c r="AP1932" s="11">
        <v>4600</v>
      </c>
      <c r="AQ1932" s="10">
        <v>15</v>
      </c>
      <c r="AR1932" s="11">
        <f t="shared" ref="AR1932:AR1935" si="483">AP1932*AQ1932%</f>
        <v>690</v>
      </c>
      <c r="AS1932" s="13">
        <v>44408</v>
      </c>
      <c r="AT1932" s="10">
        <f t="shared" ref="AT1932:AT1935" si="484">AS1932-E1932</f>
        <v>50</v>
      </c>
      <c r="AU1932" s="15"/>
      <c r="AV1932" s="11">
        <f t="shared" si="467"/>
        <v>630.14</v>
      </c>
      <c r="AW1932" s="25" t="s">
        <v>1849</v>
      </c>
      <c r="AY1932" s="16">
        <v>44408</v>
      </c>
      <c r="AZ1932" s="25" t="s">
        <v>986</v>
      </c>
      <c r="BA1932" s="25"/>
      <c r="BH1932" s="25" t="s">
        <v>1851</v>
      </c>
      <c r="BJ1932" s="25" t="s">
        <v>1010</v>
      </c>
      <c r="BK1932" s="25" t="s">
        <v>923</v>
      </c>
      <c r="BL1932" s="42">
        <v>0.77259999999999995</v>
      </c>
      <c r="BM1932" s="25" t="s">
        <v>84</v>
      </c>
      <c r="BR1932" s="25">
        <v>5</v>
      </c>
      <c r="BS1932" s="25" t="s">
        <v>728</v>
      </c>
    </row>
    <row r="1933" spans="2:71">
      <c r="B1933" s="46" t="s">
        <v>1850</v>
      </c>
      <c r="C1933" s="25" t="s">
        <v>73</v>
      </c>
      <c r="E1933" s="41">
        <v>44358</v>
      </c>
      <c r="F1933" s="41">
        <v>44358</v>
      </c>
      <c r="G1933" s="41">
        <v>44723</v>
      </c>
      <c r="H1933" s="25" t="s">
        <v>1008</v>
      </c>
      <c r="J1933" s="25" t="s">
        <v>1851</v>
      </c>
      <c r="L1933" s="25" t="s">
        <v>1010</v>
      </c>
      <c r="M1933" s="25" t="s">
        <v>923</v>
      </c>
      <c r="N1933" s="42">
        <v>0.77259999999999995</v>
      </c>
      <c r="R1933">
        <v>1000000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15000</v>
      </c>
      <c r="AA1933">
        <v>30000</v>
      </c>
      <c r="AB1933">
        <v>5000</v>
      </c>
      <c r="AC1933">
        <v>0</v>
      </c>
      <c r="AD1933">
        <v>15000</v>
      </c>
      <c r="AE1933">
        <v>30000</v>
      </c>
      <c r="AF1933">
        <v>5000</v>
      </c>
      <c r="AH1933" s="55">
        <v>2021</v>
      </c>
      <c r="AI1933" t="s">
        <v>568</v>
      </c>
      <c r="AJ1933" t="s">
        <v>1852</v>
      </c>
      <c r="AK1933" s="11">
        <v>4578</v>
      </c>
      <c r="AL1933" s="11">
        <v>0</v>
      </c>
      <c r="AM1933" s="11">
        <v>11</v>
      </c>
      <c r="AN1933" s="11">
        <v>11</v>
      </c>
      <c r="AO1933" s="11">
        <v>0</v>
      </c>
      <c r="AP1933" s="11">
        <v>4600</v>
      </c>
      <c r="AQ1933" s="10">
        <v>15</v>
      </c>
      <c r="AR1933" s="11">
        <f t="shared" si="483"/>
        <v>690</v>
      </c>
      <c r="AS1933" s="13">
        <v>44408</v>
      </c>
      <c r="AT1933" s="10">
        <f t="shared" si="484"/>
        <v>50</v>
      </c>
      <c r="AU1933" s="15"/>
      <c r="AV1933" s="11">
        <f t="shared" si="467"/>
        <v>630.14</v>
      </c>
      <c r="AW1933" s="25" t="s">
        <v>1849</v>
      </c>
      <c r="AY1933" s="16">
        <v>44408</v>
      </c>
      <c r="AZ1933" s="25" t="s">
        <v>986</v>
      </c>
      <c r="BA1933" s="25"/>
      <c r="BH1933" s="25" t="s">
        <v>1851</v>
      </c>
      <c r="BJ1933" s="25" t="s">
        <v>1010</v>
      </c>
      <c r="BK1933" s="25" t="s">
        <v>923</v>
      </c>
      <c r="BL1933" s="42">
        <v>0.77259999999999995</v>
      </c>
      <c r="BM1933" s="25" t="s">
        <v>84</v>
      </c>
      <c r="BR1933" s="25">
        <v>5</v>
      </c>
      <c r="BS1933" s="25" t="s">
        <v>728</v>
      </c>
    </row>
    <row r="1934" spans="2:71">
      <c r="B1934" s="46" t="s">
        <v>1850</v>
      </c>
      <c r="C1934" s="25" t="s">
        <v>73</v>
      </c>
      <c r="E1934" s="41">
        <v>44358</v>
      </c>
      <c r="F1934" s="41">
        <v>44358</v>
      </c>
      <c r="G1934" s="41">
        <v>44723</v>
      </c>
      <c r="H1934" s="25" t="s">
        <v>1008</v>
      </c>
      <c r="J1934" s="25" t="s">
        <v>1851</v>
      </c>
      <c r="L1934" s="25" t="s">
        <v>1010</v>
      </c>
      <c r="M1934" s="25" t="s">
        <v>923</v>
      </c>
      <c r="N1934" s="42">
        <v>0.77259999999999995</v>
      </c>
      <c r="R1934">
        <v>1000000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15000</v>
      </c>
      <c r="AA1934">
        <v>30000</v>
      </c>
      <c r="AB1934">
        <v>5000</v>
      </c>
      <c r="AC1934">
        <v>0</v>
      </c>
      <c r="AD1934">
        <v>15000</v>
      </c>
      <c r="AE1934">
        <v>30000</v>
      </c>
      <c r="AF1934">
        <v>5000</v>
      </c>
      <c r="AH1934" s="55">
        <v>2005</v>
      </c>
      <c r="AI1934" t="s">
        <v>135</v>
      </c>
      <c r="AJ1934" t="s">
        <v>1013</v>
      </c>
      <c r="AK1934" s="11">
        <v>4578</v>
      </c>
      <c r="AL1934" s="11">
        <v>0</v>
      </c>
      <c r="AM1934" s="11">
        <v>11</v>
      </c>
      <c r="AN1934" s="11">
        <v>11</v>
      </c>
      <c r="AO1934" s="11">
        <v>0</v>
      </c>
      <c r="AP1934" s="11">
        <v>4600</v>
      </c>
      <c r="AQ1934" s="10">
        <v>15</v>
      </c>
      <c r="AR1934" s="11">
        <f t="shared" si="483"/>
        <v>690</v>
      </c>
      <c r="AS1934" s="13">
        <v>44408</v>
      </c>
      <c r="AT1934" s="10">
        <f t="shared" si="484"/>
        <v>50</v>
      </c>
      <c r="AU1934" s="15"/>
      <c r="AV1934" s="11">
        <f t="shared" si="467"/>
        <v>630.14</v>
      </c>
      <c r="AW1934" s="25" t="s">
        <v>1849</v>
      </c>
      <c r="AY1934" s="16">
        <v>44408</v>
      </c>
      <c r="AZ1934" s="25" t="s">
        <v>986</v>
      </c>
      <c r="BA1934" s="25"/>
      <c r="BH1934" s="25" t="s">
        <v>1851</v>
      </c>
      <c r="BJ1934" s="25" t="s">
        <v>1010</v>
      </c>
      <c r="BK1934" s="25" t="s">
        <v>923</v>
      </c>
      <c r="BL1934" s="42">
        <v>0.77259999999999995</v>
      </c>
      <c r="BM1934" s="25" t="s">
        <v>84</v>
      </c>
      <c r="BR1934" s="25">
        <v>5</v>
      </c>
      <c r="BS1934" s="25" t="s">
        <v>728</v>
      </c>
    </row>
    <row r="1935" spans="2:71">
      <c r="B1935" s="46" t="s">
        <v>1850</v>
      </c>
      <c r="C1935" s="25" t="s">
        <v>73</v>
      </c>
      <c r="E1935" s="41">
        <v>44358</v>
      </c>
      <c r="F1935" s="41">
        <v>44358</v>
      </c>
      <c r="G1935" s="41">
        <v>44723</v>
      </c>
      <c r="H1935" s="25" t="s">
        <v>1008</v>
      </c>
      <c r="J1935" s="25" t="s">
        <v>1851</v>
      </c>
      <c r="L1935" s="25" t="s">
        <v>1010</v>
      </c>
      <c r="M1935" s="25" t="s">
        <v>923</v>
      </c>
      <c r="N1935" s="42">
        <v>0.77259999999999995</v>
      </c>
      <c r="R1935">
        <v>1000000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15000</v>
      </c>
      <c r="AA1935">
        <v>30000</v>
      </c>
      <c r="AB1935">
        <v>5000</v>
      </c>
      <c r="AC1935">
        <v>0</v>
      </c>
      <c r="AD1935">
        <v>15000</v>
      </c>
      <c r="AE1935">
        <v>30000</v>
      </c>
      <c r="AF1935">
        <v>5000</v>
      </c>
      <c r="AH1935" s="55">
        <v>2010</v>
      </c>
      <c r="AI1935" t="s">
        <v>568</v>
      </c>
      <c r="AJ1935" t="s">
        <v>1014</v>
      </c>
      <c r="AK1935" s="11">
        <v>4578</v>
      </c>
      <c r="AL1935" s="11">
        <v>0</v>
      </c>
      <c r="AM1935" s="11">
        <v>11</v>
      </c>
      <c r="AN1935" s="11">
        <v>11</v>
      </c>
      <c r="AO1935" s="11">
        <v>0</v>
      </c>
      <c r="AP1935" s="11">
        <v>4600</v>
      </c>
      <c r="AQ1935" s="10">
        <v>15</v>
      </c>
      <c r="AR1935" s="11">
        <f t="shared" si="483"/>
        <v>690</v>
      </c>
      <c r="AS1935" s="13">
        <v>44408</v>
      </c>
      <c r="AT1935" s="10">
        <f t="shared" si="484"/>
        <v>50</v>
      </c>
      <c r="AU1935" s="15"/>
      <c r="AV1935" s="11">
        <f t="shared" si="467"/>
        <v>630.14</v>
      </c>
      <c r="AW1935" s="25" t="s">
        <v>1849</v>
      </c>
      <c r="AY1935" s="16">
        <v>44408</v>
      </c>
      <c r="AZ1935" s="25" t="s">
        <v>986</v>
      </c>
      <c r="BA1935" s="25"/>
      <c r="BH1935" s="25" t="s">
        <v>1851</v>
      </c>
      <c r="BJ1935" s="25" t="s">
        <v>1010</v>
      </c>
      <c r="BK1935" s="25" t="s">
        <v>923</v>
      </c>
      <c r="BL1935" s="42">
        <v>0.77259999999999995</v>
      </c>
      <c r="BM1935" s="25" t="s">
        <v>84</v>
      </c>
      <c r="BR1935" s="25">
        <v>5</v>
      </c>
      <c r="BS1935" s="25" t="s">
        <v>728</v>
      </c>
    </row>
    <row r="1936" spans="2:71">
      <c r="B1936" s="46" t="s">
        <v>1850</v>
      </c>
      <c r="C1936" s="25" t="s">
        <v>73</v>
      </c>
      <c r="E1936" s="41">
        <v>44358</v>
      </c>
      <c r="F1936" s="41">
        <v>44358</v>
      </c>
      <c r="G1936" s="41">
        <v>44723</v>
      </c>
      <c r="H1936" s="25" t="s">
        <v>1008</v>
      </c>
      <c r="J1936" s="25" t="s">
        <v>1851</v>
      </c>
      <c r="L1936" s="25" t="s">
        <v>1010</v>
      </c>
      <c r="M1936" s="25" t="s">
        <v>923</v>
      </c>
      <c r="N1936" s="42">
        <v>0.77259999999999995</v>
      </c>
      <c r="R1936">
        <v>1000000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15000</v>
      </c>
      <c r="AA1936">
        <v>30000</v>
      </c>
      <c r="AB1936">
        <v>5000</v>
      </c>
      <c r="AC1936">
        <v>0</v>
      </c>
      <c r="AD1936">
        <v>15000</v>
      </c>
      <c r="AE1936">
        <v>30000</v>
      </c>
      <c r="AF1936">
        <v>5000</v>
      </c>
      <c r="AH1936" s="55">
        <v>2006</v>
      </c>
      <c r="AI1936" t="s">
        <v>135</v>
      </c>
      <c r="AJ1936" t="s">
        <v>1015</v>
      </c>
      <c r="AK1936" s="11">
        <v>4578</v>
      </c>
      <c r="AL1936" s="11">
        <v>0</v>
      </c>
      <c r="AM1936" s="11">
        <v>11</v>
      </c>
      <c r="AN1936" s="11">
        <v>11</v>
      </c>
      <c r="AO1936" s="11">
        <v>0</v>
      </c>
      <c r="AP1936" s="11">
        <v>4600</v>
      </c>
      <c r="AQ1936" s="10">
        <v>15</v>
      </c>
      <c r="AR1936" s="11">
        <f t="shared" ref="AR1936" si="485">AP1936*AQ1936%</f>
        <v>690</v>
      </c>
      <c r="AS1936" s="13">
        <v>44408</v>
      </c>
      <c r="AT1936" s="10">
        <f t="shared" ref="AT1936" si="486">AS1936-E1936</f>
        <v>50</v>
      </c>
      <c r="AU1936" s="15"/>
      <c r="AV1936" s="11">
        <f t="shared" si="467"/>
        <v>630.14</v>
      </c>
      <c r="AW1936" s="25" t="s">
        <v>1849</v>
      </c>
      <c r="AY1936" s="16">
        <v>44408</v>
      </c>
      <c r="AZ1936" s="25" t="s">
        <v>986</v>
      </c>
      <c r="BA1936" s="25"/>
      <c r="BH1936" s="25" t="s">
        <v>1851</v>
      </c>
      <c r="BJ1936" s="25" t="s">
        <v>1010</v>
      </c>
      <c r="BK1936" s="25" t="s">
        <v>923</v>
      </c>
      <c r="BL1936" s="42">
        <v>0.77259999999999995</v>
      </c>
      <c r="BM1936" s="25" t="s">
        <v>84</v>
      </c>
      <c r="BR1936" s="25">
        <v>5</v>
      </c>
      <c r="BS1936" s="25" t="s">
        <v>728</v>
      </c>
    </row>
    <row r="1937" spans="2:71">
      <c r="B1937" s="46" t="s">
        <v>1853</v>
      </c>
      <c r="C1937" s="25" t="s">
        <v>73</v>
      </c>
      <c r="E1937" s="41">
        <v>44358</v>
      </c>
      <c r="F1937" s="41">
        <v>44358</v>
      </c>
      <c r="G1937" s="41">
        <v>44723</v>
      </c>
      <c r="H1937" s="25" t="s">
        <v>1854</v>
      </c>
      <c r="J1937" s="25" t="s">
        <v>1855</v>
      </c>
      <c r="K1937" t="s">
        <v>1856</v>
      </c>
      <c r="L1937" s="25" t="s">
        <v>1562</v>
      </c>
      <c r="M1937" s="25" t="s">
        <v>923</v>
      </c>
      <c r="N1937" s="42">
        <v>0.77239999999999998</v>
      </c>
      <c r="R1937">
        <v>100000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15000</v>
      </c>
      <c r="AA1937">
        <v>30000</v>
      </c>
      <c r="AB1937">
        <v>5000</v>
      </c>
      <c r="AC1937">
        <v>0</v>
      </c>
      <c r="AD1937">
        <v>15000</v>
      </c>
      <c r="AE1937">
        <v>30000</v>
      </c>
      <c r="AF1937">
        <v>5000</v>
      </c>
      <c r="AH1937" s="55">
        <v>2007</v>
      </c>
      <c r="AI1937" t="s">
        <v>135</v>
      </c>
      <c r="AJ1937" t="s">
        <v>1857</v>
      </c>
      <c r="AK1937" s="11">
        <v>6611</v>
      </c>
      <c r="AL1937" s="11">
        <v>0</v>
      </c>
      <c r="AM1937" s="11">
        <v>11</v>
      </c>
      <c r="AN1937" s="11">
        <v>11</v>
      </c>
      <c r="AO1937" s="11">
        <v>0</v>
      </c>
      <c r="AP1937" s="11">
        <v>6633</v>
      </c>
      <c r="AQ1937" s="10">
        <v>15</v>
      </c>
      <c r="AR1937" s="11">
        <f t="shared" ref="AR1937" si="487">AP1937*AQ1937%</f>
        <v>994.94999999999993</v>
      </c>
      <c r="AS1937" s="13">
        <v>44408</v>
      </c>
      <c r="AT1937" s="10">
        <f t="shared" ref="AT1937" si="488">AS1937-E1937</f>
        <v>50</v>
      </c>
      <c r="AU1937" s="15"/>
      <c r="AV1937" s="11">
        <f t="shared" si="467"/>
        <v>908.63</v>
      </c>
      <c r="AW1937" s="25" t="s">
        <v>1849</v>
      </c>
      <c r="AY1937" s="16">
        <v>44408</v>
      </c>
      <c r="AZ1937" s="25" t="s">
        <v>986</v>
      </c>
      <c r="BA1937" s="25"/>
      <c r="BH1937" s="25" t="s">
        <v>1855</v>
      </c>
      <c r="BI1937" t="s">
        <v>1856</v>
      </c>
      <c r="BJ1937" s="25" t="s">
        <v>1562</v>
      </c>
      <c r="BK1937" s="25" t="s">
        <v>923</v>
      </c>
      <c r="BL1937" s="42">
        <v>0.77239999999999998</v>
      </c>
      <c r="BM1937" s="25" t="s">
        <v>84</v>
      </c>
      <c r="BR1937" s="25">
        <v>5</v>
      </c>
      <c r="BS1937" s="25" t="s">
        <v>728</v>
      </c>
    </row>
    <row r="1938" spans="2:71">
      <c r="B1938" s="46" t="s">
        <v>1858</v>
      </c>
      <c r="C1938" s="25" t="s">
        <v>73</v>
      </c>
      <c r="E1938" s="41">
        <v>44358</v>
      </c>
      <c r="F1938" s="41">
        <v>44358</v>
      </c>
      <c r="G1938" s="41">
        <v>44723</v>
      </c>
      <c r="H1938" s="25" t="s">
        <v>1859</v>
      </c>
      <c r="J1938" s="25" t="s">
        <v>1860</v>
      </c>
      <c r="L1938" s="25" t="s">
        <v>1129</v>
      </c>
      <c r="M1938" s="25" t="s">
        <v>923</v>
      </c>
      <c r="N1938" s="42">
        <v>0.82340000000000002</v>
      </c>
      <c r="R1938">
        <v>1000000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50000</v>
      </c>
      <c r="Z1938">
        <v>0</v>
      </c>
      <c r="AA1938">
        <v>0</v>
      </c>
      <c r="AB1938">
        <v>0</v>
      </c>
      <c r="AC1938">
        <v>50000</v>
      </c>
      <c r="AD1938">
        <v>0</v>
      </c>
      <c r="AE1938">
        <v>0</v>
      </c>
      <c r="AF1938">
        <v>0</v>
      </c>
      <c r="AH1938" s="55">
        <v>2011</v>
      </c>
      <c r="AI1938" t="s">
        <v>110</v>
      </c>
      <c r="AJ1938" t="s">
        <v>1861</v>
      </c>
      <c r="AK1938" s="11">
        <v>4369.6099999999997</v>
      </c>
      <c r="AL1938" s="11">
        <v>0</v>
      </c>
      <c r="AM1938" s="11">
        <v>19</v>
      </c>
      <c r="AN1938" s="11">
        <v>19</v>
      </c>
      <c r="AO1938" s="11">
        <v>0</v>
      </c>
      <c r="AP1938" s="11">
        <v>4407.6099999999997</v>
      </c>
      <c r="AQ1938" s="10">
        <v>10</v>
      </c>
      <c r="AR1938" s="11">
        <f t="shared" ref="AR1938" si="489">AP1938*AQ1938%</f>
        <v>440.76099999999997</v>
      </c>
      <c r="AS1938" s="13">
        <v>44408</v>
      </c>
      <c r="AT1938" s="10">
        <f t="shared" ref="AT1938" si="490">AS1938-E1938</f>
        <v>50</v>
      </c>
      <c r="AU1938" s="15"/>
      <c r="AV1938" s="11">
        <f t="shared" si="467"/>
        <v>603.78</v>
      </c>
      <c r="AW1938" s="25" t="s">
        <v>1849</v>
      </c>
      <c r="AY1938" s="16">
        <v>44408</v>
      </c>
      <c r="AZ1938" s="25" t="s">
        <v>986</v>
      </c>
      <c r="BA1938" s="25"/>
      <c r="BH1938" s="25" t="s">
        <v>1860</v>
      </c>
      <c r="BJ1938" s="25" t="s">
        <v>1129</v>
      </c>
      <c r="BK1938" s="25" t="s">
        <v>923</v>
      </c>
      <c r="BL1938" s="42">
        <v>0.82340000000000002</v>
      </c>
      <c r="BM1938" s="25" t="s">
        <v>84</v>
      </c>
      <c r="BR1938" s="25">
        <v>5</v>
      </c>
      <c r="BS1938" s="25" t="s">
        <v>1882</v>
      </c>
    </row>
    <row r="1939" spans="2:71">
      <c r="B1939" s="46" t="s">
        <v>1862</v>
      </c>
      <c r="C1939" s="25" t="s">
        <v>73</v>
      </c>
      <c r="E1939" s="41">
        <v>44363</v>
      </c>
      <c r="F1939" s="41">
        <v>44363</v>
      </c>
      <c r="G1939" s="41">
        <v>44728</v>
      </c>
      <c r="H1939" s="25" t="s">
        <v>1863</v>
      </c>
      <c r="J1939" s="25" t="s">
        <v>1864</v>
      </c>
      <c r="L1939" s="25" t="s">
        <v>1865</v>
      </c>
      <c r="M1939" s="25" t="s">
        <v>923</v>
      </c>
      <c r="N1939" s="42">
        <v>0.79010000000000002</v>
      </c>
      <c r="R1939">
        <v>1000000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15000</v>
      </c>
      <c r="AA1939">
        <v>30000</v>
      </c>
      <c r="AB1939">
        <v>5000</v>
      </c>
      <c r="AC1939">
        <v>0</v>
      </c>
      <c r="AD1939">
        <v>15000</v>
      </c>
      <c r="AE1939">
        <v>30000</v>
      </c>
      <c r="AF1939">
        <v>5000</v>
      </c>
      <c r="AH1939" s="55">
        <v>2018</v>
      </c>
      <c r="AI1939" t="s">
        <v>122</v>
      </c>
      <c r="AJ1939" t="s">
        <v>1866</v>
      </c>
      <c r="AK1939" s="11">
        <v>7178</v>
      </c>
      <c r="AL1939" s="11">
        <v>0</v>
      </c>
      <c r="AM1939" s="11">
        <v>11</v>
      </c>
      <c r="AN1939" s="11">
        <v>11</v>
      </c>
      <c r="AO1939" s="11">
        <v>0</v>
      </c>
      <c r="AP1939" s="11">
        <v>7200</v>
      </c>
      <c r="AQ1939" s="10">
        <v>15</v>
      </c>
      <c r="AR1939" s="11">
        <f t="shared" ref="AR1939" si="491">AP1939*AQ1939%</f>
        <v>1080</v>
      </c>
      <c r="AS1939" s="13">
        <v>44408</v>
      </c>
      <c r="AT1939" s="10">
        <f t="shared" ref="AT1939" si="492">AS1939-E1939</f>
        <v>45</v>
      </c>
      <c r="AU1939" s="15"/>
      <c r="AV1939" s="11">
        <f t="shared" si="467"/>
        <v>887.67</v>
      </c>
      <c r="AW1939" s="25" t="s">
        <v>1849</v>
      </c>
      <c r="AY1939" s="16">
        <v>44408</v>
      </c>
      <c r="AZ1939" s="25" t="s">
        <v>986</v>
      </c>
      <c r="BA1939" s="25"/>
      <c r="BH1939" s="25" t="s">
        <v>1864</v>
      </c>
      <c r="BJ1939" s="25" t="s">
        <v>1865</v>
      </c>
      <c r="BK1939" s="25" t="s">
        <v>923</v>
      </c>
      <c r="BL1939" s="42">
        <v>0.79010000000000002</v>
      </c>
      <c r="BM1939" s="25" t="s">
        <v>84</v>
      </c>
      <c r="BR1939" s="25">
        <v>5</v>
      </c>
      <c r="BS1939" s="25" t="s">
        <v>728</v>
      </c>
    </row>
    <row r="1940" spans="2:71">
      <c r="B1940" s="46" t="s">
        <v>1867</v>
      </c>
      <c r="C1940" s="25" t="s">
        <v>73</v>
      </c>
      <c r="E1940" s="41">
        <v>44365</v>
      </c>
      <c r="F1940" s="41">
        <v>44365</v>
      </c>
      <c r="G1940" s="41">
        <v>44730</v>
      </c>
      <c r="H1940" s="25" t="s">
        <v>1868</v>
      </c>
      <c r="J1940" s="25" t="s">
        <v>1869</v>
      </c>
      <c r="K1940" t="s">
        <v>270</v>
      </c>
      <c r="L1940" s="25" t="s">
        <v>1870</v>
      </c>
      <c r="M1940" s="25" t="s">
        <v>923</v>
      </c>
      <c r="N1940" s="42">
        <v>0.70469999999999999</v>
      </c>
      <c r="R1940">
        <v>35000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15000</v>
      </c>
      <c r="AA1940">
        <v>30000</v>
      </c>
      <c r="AB1940">
        <v>5000</v>
      </c>
      <c r="AC1940">
        <v>0</v>
      </c>
      <c r="AD1940">
        <v>15000</v>
      </c>
      <c r="AE1940">
        <v>30000</v>
      </c>
      <c r="AF1940">
        <v>5000</v>
      </c>
      <c r="AH1940" s="55">
        <v>2008</v>
      </c>
      <c r="AI1940" t="s">
        <v>110</v>
      </c>
      <c r="AJ1940" t="s">
        <v>1871</v>
      </c>
      <c r="AK1940" s="11">
        <v>6461</v>
      </c>
      <c r="AL1940" s="11">
        <v>0</v>
      </c>
      <c r="AM1940" s="11">
        <v>11</v>
      </c>
      <c r="AN1940" s="11">
        <v>11</v>
      </c>
      <c r="AO1940" s="11">
        <v>0</v>
      </c>
      <c r="AP1940" s="11">
        <v>6483</v>
      </c>
      <c r="AQ1940" s="10">
        <v>15</v>
      </c>
      <c r="AR1940" s="11">
        <f t="shared" ref="AR1940:AR1946" si="493">AP1940*AQ1940%</f>
        <v>972.44999999999993</v>
      </c>
      <c r="AS1940" s="13">
        <v>44408</v>
      </c>
      <c r="AT1940" s="10">
        <f t="shared" ref="AT1940:AT1946" si="494">AS1940-E1940</f>
        <v>43</v>
      </c>
      <c r="AU1940" s="15"/>
      <c r="AV1940" s="11">
        <f t="shared" si="467"/>
        <v>763.75</v>
      </c>
      <c r="AW1940" s="25" t="s">
        <v>1849</v>
      </c>
      <c r="AY1940" s="16">
        <v>44408</v>
      </c>
      <c r="AZ1940" s="25" t="s">
        <v>986</v>
      </c>
      <c r="BA1940" s="25"/>
      <c r="BH1940" s="25" t="s">
        <v>1869</v>
      </c>
      <c r="BI1940" t="s">
        <v>270</v>
      </c>
      <c r="BJ1940" s="25" t="s">
        <v>1870</v>
      </c>
      <c r="BK1940" s="25" t="s">
        <v>923</v>
      </c>
      <c r="BL1940" s="42">
        <v>0.70469999999999999</v>
      </c>
      <c r="BM1940" s="25" t="s">
        <v>84</v>
      </c>
      <c r="BR1940" s="25">
        <v>5</v>
      </c>
      <c r="BS1940" s="25" t="s">
        <v>728</v>
      </c>
    </row>
    <row r="1941" spans="2:71">
      <c r="B1941" s="46" t="s">
        <v>1867</v>
      </c>
      <c r="C1941" s="25" t="s">
        <v>73</v>
      </c>
      <c r="E1941" s="41">
        <v>44365</v>
      </c>
      <c r="F1941" s="41">
        <v>44365</v>
      </c>
      <c r="G1941" s="41">
        <v>44730</v>
      </c>
      <c r="H1941" s="25" t="s">
        <v>1868</v>
      </c>
      <c r="J1941" s="25" t="s">
        <v>1869</v>
      </c>
      <c r="K1941" t="s">
        <v>270</v>
      </c>
      <c r="L1941" s="25" t="s">
        <v>1870</v>
      </c>
      <c r="M1941" s="25" t="s">
        <v>923</v>
      </c>
      <c r="N1941" s="42">
        <v>0.70469999999999999</v>
      </c>
      <c r="R1941">
        <v>35000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15000</v>
      </c>
      <c r="AA1941">
        <v>30000</v>
      </c>
      <c r="AB1941">
        <v>5000</v>
      </c>
      <c r="AC1941">
        <v>0</v>
      </c>
      <c r="AD1941">
        <v>15000</v>
      </c>
      <c r="AE1941">
        <v>30000</v>
      </c>
      <c r="AF1941">
        <v>5000</v>
      </c>
      <c r="AH1941" s="55">
        <v>2007</v>
      </c>
      <c r="AI1941" t="s">
        <v>81</v>
      </c>
      <c r="AJ1941" t="s">
        <v>1872</v>
      </c>
      <c r="AK1941" s="11">
        <v>6461</v>
      </c>
      <c r="AL1941" s="11">
        <v>0</v>
      </c>
      <c r="AM1941" s="11">
        <v>11</v>
      </c>
      <c r="AN1941" s="11">
        <v>11</v>
      </c>
      <c r="AO1941" s="11">
        <v>0</v>
      </c>
      <c r="AP1941" s="11">
        <v>6483</v>
      </c>
      <c r="AQ1941" s="10">
        <v>15</v>
      </c>
      <c r="AR1941" s="11">
        <f t="shared" si="493"/>
        <v>972.44999999999993</v>
      </c>
      <c r="AS1941" s="13">
        <v>44408</v>
      </c>
      <c r="AT1941" s="10">
        <f t="shared" si="494"/>
        <v>43</v>
      </c>
      <c r="AU1941" s="15"/>
      <c r="AV1941" s="11">
        <f t="shared" si="467"/>
        <v>763.75</v>
      </c>
      <c r="AW1941" s="25" t="s">
        <v>1849</v>
      </c>
      <c r="AY1941" s="16">
        <v>44408</v>
      </c>
      <c r="AZ1941" s="25" t="s">
        <v>986</v>
      </c>
      <c r="BA1941" s="25"/>
      <c r="BH1941" s="25" t="s">
        <v>1869</v>
      </c>
      <c r="BI1941" t="s">
        <v>270</v>
      </c>
      <c r="BJ1941" s="25" t="s">
        <v>1870</v>
      </c>
      <c r="BK1941" s="25" t="s">
        <v>923</v>
      </c>
      <c r="BL1941" s="42">
        <v>0.70469999999999999</v>
      </c>
      <c r="BM1941" s="25" t="s">
        <v>84</v>
      </c>
      <c r="BR1941" s="25">
        <v>5</v>
      </c>
      <c r="BS1941" s="25" t="s">
        <v>728</v>
      </c>
    </row>
    <row r="1942" spans="2:71">
      <c r="B1942" s="46" t="s">
        <v>1867</v>
      </c>
      <c r="C1942" s="25" t="s">
        <v>73</v>
      </c>
      <c r="E1942" s="41">
        <v>44365</v>
      </c>
      <c r="F1942" s="41">
        <v>44365</v>
      </c>
      <c r="G1942" s="41">
        <v>44730</v>
      </c>
      <c r="H1942" s="25" t="s">
        <v>1868</v>
      </c>
      <c r="J1942" s="25" t="s">
        <v>1869</v>
      </c>
      <c r="K1942" t="s">
        <v>270</v>
      </c>
      <c r="L1942" s="25" t="s">
        <v>1870</v>
      </c>
      <c r="M1942" s="25" t="s">
        <v>923</v>
      </c>
      <c r="N1942" s="42">
        <v>0.70469999999999999</v>
      </c>
      <c r="R1942">
        <v>35000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15000</v>
      </c>
      <c r="AA1942">
        <v>30000</v>
      </c>
      <c r="AB1942">
        <v>5000</v>
      </c>
      <c r="AC1942">
        <v>0</v>
      </c>
      <c r="AD1942">
        <v>15000</v>
      </c>
      <c r="AE1942">
        <v>30000</v>
      </c>
      <c r="AF1942">
        <v>5000</v>
      </c>
      <c r="AH1942" s="55">
        <v>2006</v>
      </c>
      <c r="AI1942" t="s">
        <v>110</v>
      </c>
      <c r="AJ1942" t="s">
        <v>1873</v>
      </c>
      <c r="AK1942" s="11">
        <v>6461</v>
      </c>
      <c r="AL1942" s="11">
        <v>0</v>
      </c>
      <c r="AM1942" s="11">
        <v>11</v>
      </c>
      <c r="AN1942" s="11">
        <v>11</v>
      </c>
      <c r="AO1942" s="11">
        <v>0</v>
      </c>
      <c r="AP1942" s="11">
        <v>6483</v>
      </c>
      <c r="AQ1942" s="10">
        <v>15</v>
      </c>
      <c r="AR1942" s="11">
        <f t="shared" si="493"/>
        <v>972.44999999999993</v>
      </c>
      <c r="AS1942" s="13">
        <v>44408</v>
      </c>
      <c r="AT1942" s="10">
        <f t="shared" si="494"/>
        <v>43</v>
      </c>
      <c r="AU1942" s="15"/>
      <c r="AV1942" s="11">
        <f t="shared" ref="AV1942:AV1962" si="495">ROUND(AP1942/365*AT1942,2)</f>
        <v>763.75</v>
      </c>
      <c r="AW1942" s="25" t="s">
        <v>1849</v>
      </c>
      <c r="AY1942" s="16">
        <v>44408</v>
      </c>
      <c r="AZ1942" s="25" t="s">
        <v>986</v>
      </c>
      <c r="BA1942" s="25"/>
      <c r="BH1942" s="25" t="s">
        <v>1869</v>
      </c>
      <c r="BI1942" t="s">
        <v>270</v>
      </c>
      <c r="BJ1942" s="25" t="s">
        <v>1870</v>
      </c>
      <c r="BK1942" s="25" t="s">
        <v>923</v>
      </c>
      <c r="BL1942" s="42">
        <v>0.70469999999999999</v>
      </c>
      <c r="BM1942" s="25" t="s">
        <v>84</v>
      </c>
      <c r="BR1942" s="25">
        <v>5</v>
      </c>
      <c r="BS1942" s="25" t="s">
        <v>728</v>
      </c>
    </row>
    <row r="1943" spans="2:71">
      <c r="B1943" s="46" t="s">
        <v>1867</v>
      </c>
      <c r="C1943" s="25" t="s">
        <v>73</v>
      </c>
      <c r="E1943" s="41">
        <v>44365</v>
      </c>
      <c r="F1943" s="41">
        <v>44365</v>
      </c>
      <c r="G1943" s="41">
        <v>44730</v>
      </c>
      <c r="H1943" s="25" t="s">
        <v>1868</v>
      </c>
      <c r="J1943" s="25" t="s">
        <v>1869</v>
      </c>
      <c r="K1943" t="s">
        <v>270</v>
      </c>
      <c r="L1943" s="25" t="s">
        <v>1870</v>
      </c>
      <c r="M1943" s="25" t="s">
        <v>923</v>
      </c>
      <c r="N1943" s="42">
        <v>0.70469999999999999</v>
      </c>
      <c r="R1943">
        <v>35000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15000</v>
      </c>
      <c r="AA1943">
        <v>30000</v>
      </c>
      <c r="AB1943">
        <v>5000</v>
      </c>
      <c r="AC1943">
        <v>0</v>
      </c>
      <c r="AD1943">
        <v>15000</v>
      </c>
      <c r="AE1943">
        <v>30000</v>
      </c>
      <c r="AF1943">
        <v>5000</v>
      </c>
      <c r="AH1943" s="55">
        <v>2004</v>
      </c>
      <c r="AI1943" t="s">
        <v>336</v>
      </c>
      <c r="AJ1943" t="s">
        <v>1874</v>
      </c>
      <c r="AK1943" s="11">
        <v>6461</v>
      </c>
      <c r="AL1943" s="11">
        <v>0</v>
      </c>
      <c r="AM1943" s="11">
        <v>11</v>
      </c>
      <c r="AN1943" s="11">
        <v>11</v>
      </c>
      <c r="AO1943" s="11">
        <v>0</v>
      </c>
      <c r="AP1943" s="11">
        <v>6483</v>
      </c>
      <c r="AQ1943" s="10">
        <v>15</v>
      </c>
      <c r="AR1943" s="11">
        <f t="shared" si="493"/>
        <v>972.44999999999993</v>
      </c>
      <c r="AS1943" s="13">
        <v>44408</v>
      </c>
      <c r="AT1943" s="10">
        <f t="shared" si="494"/>
        <v>43</v>
      </c>
      <c r="AU1943" s="15"/>
      <c r="AV1943" s="11">
        <f t="shared" si="495"/>
        <v>763.75</v>
      </c>
      <c r="AW1943" s="25" t="s">
        <v>1849</v>
      </c>
      <c r="AY1943" s="16">
        <v>44408</v>
      </c>
      <c r="AZ1943" s="25" t="s">
        <v>986</v>
      </c>
      <c r="BA1943" s="25"/>
      <c r="BH1943" s="25" t="s">
        <v>1869</v>
      </c>
      <c r="BI1943" t="s">
        <v>270</v>
      </c>
      <c r="BJ1943" s="25" t="s">
        <v>1870</v>
      </c>
      <c r="BK1943" s="25" t="s">
        <v>923</v>
      </c>
      <c r="BL1943" s="42">
        <v>0.70469999999999999</v>
      </c>
      <c r="BM1943" s="25" t="s">
        <v>84</v>
      </c>
      <c r="BR1943" s="25">
        <v>5</v>
      </c>
      <c r="BS1943" s="25" t="s">
        <v>728</v>
      </c>
    </row>
    <row r="1944" spans="2:71">
      <c r="B1944" s="46" t="s">
        <v>1867</v>
      </c>
      <c r="C1944" s="25" t="s">
        <v>73</v>
      </c>
      <c r="E1944" s="41">
        <v>44365</v>
      </c>
      <c r="F1944" s="41">
        <v>44365</v>
      </c>
      <c r="G1944" s="41">
        <v>44730</v>
      </c>
      <c r="H1944" s="25" t="s">
        <v>1868</v>
      </c>
      <c r="J1944" s="25" t="s">
        <v>1869</v>
      </c>
      <c r="K1944" t="s">
        <v>270</v>
      </c>
      <c r="L1944" s="25" t="s">
        <v>1870</v>
      </c>
      <c r="M1944" s="25" t="s">
        <v>923</v>
      </c>
      <c r="N1944" s="42">
        <v>0.70469999999999999</v>
      </c>
      <c r="R1944">
        <v>35000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15000</v>
      </c>
      <c r="AA1944">
        <v>30000</v>
      </c>
      <c r="AB1944">
        <v>5000</v>
      </c>
      <c r="AC1944">
        <v>0</v>
      </c>
      <c r="AD1944">
        <v>15000</v>
      </c>
      <c r="AE1944">
        <v>30000</v>
      </c>
      <c r="AF1944">
        <v>5000</v>
      </c>
      <c r="AH1944" s="55">
        <v>2001</v>
      </c>
      <c r="AI1944" t="s">
        <v>336</v>
      </c>
      <c r="AJ1944" t="s">
        <v>1875</v>
      </c>
      <c r="AK1944" s="11">
        <v>6461</v>
      </c>
      <c r="AL1944" s="11">
        <v>0</v>
      </c>
      <c r="AM1944" s="11">
        <v>11</v>
      </c>
      <c r="AN1944" s="11">
        <v>11</v>
      </c>
      <c r="AO1944" s="11">
        <v>0</v>
      </c>
      <c r="AP1944" s="11">
        <v>6483</v>
      </c>
      <c r="AQ1944" s="10">
        <v>15</v>
      </c>
      <c r="AR1944" s="11">
        <f t="shared" si="493"/>
        <v>972.44999999999993</v>
      </c>
      <c r="AS1944" s="13">
        <v>44408</v>
      </c>
      <c r="AT1944" s="10">
        <f t="shared" si="494"/>
        <v>43</v>
      </c>
      <c r="AU1944" s="15"/>
      <c r="AV1944" s="11">
        <f t="shared" si="495"/>
        <v>763.75</v>
      </c>
      <c r="AW1944" s="25" t="s">
        <v>1849</v>
      </c>
      <c r="AY1944" s="16">
        <v>44408</v>
      </c>
      <c r="AZ1944" s="25" t="s">
        <v>986</v>
      </c>
      <c r="BA1944" s="25"/>
      <c r="BH1944" s="25" t="s">
        <v>1869</v>
      </c>
      <c r="BI1944" t="s">
        <v>270</v>
      </c>
      <c r="BJ1944" s="25" t="s">
        <v>1870</v>
      </c>
      <c r="BK1944" s="25" t="s">
        <v>923</v>
      </c>
      <c r="BL1944" s="42">
        <v>0.70469999999999999</v>
      </c>
      <c r="BM1944" s="25" t="s">
        <v>84</v>
      </c>
      <c r="BR1944" s="25">
        <v>5</v>
      </c>
      <c r="BS1944" s="25" t="s">
        <v>728</v>
      </c>
    </row>
    <row r="1945" spans="2:71">
      <c r="B1945" s="46" t="s">
        <v>1867</v>
      </c>
      <c r="C1945" s="25" t="s">
        <v>73</v>
      </c>
      <c r="E1945" s="41">
        <v>44365</v>
      </c>
      <c r="F1945" s="41">
        <v>44365</v>
      </c>
      <c r="G1945" s="41">
        <v>44730</v>
      </c>
      <c r="H1945" s="25" t="s">
        <v>1868</v>
      </c>
      <c r="J1945" s="25" t="s">
        <v>1869</v>
      </c>
      <c r="K1945" t="s">
        <v>270</v>
      </c>
      <c r="L1945" s="25" t="s">
        <v>1870</v>
      </c>
      <c r="M1945" s="25" t="s">
        <v>923</v>
      </c>
      <c r="N1945" s="42">
        <v>0.70469999999999999</v>
      </c>
      <c r="R1945">
        <v>35000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15000</v>
      </c>
      <c r="AA1945">
        <v>30000</v>
      </c>
      <c r="AB1945">
        <v>5000</v>
      </c>
      <c r="AC1945">
        <v>0</v>
      </c>
      <c r="AD1945">
        <v>15000</v>
      </c>
      <c r="AE1945">
        <v>30000</v>
      </c>
      <c r="AF1945">
        <v>5000</v>
      </c>
      <c r="AH1945" s="55">
        <v>2005</v>
      </c>
      <c r="AI1945" t="s">
        <v>336</v>
      </c>
      <c r="AJ1945" t="s">
        <v>1876</v>
      </c>
      <c r="AK1945" s="11">
        <v>6461</v>
      </c>
      <c r="AL1945" s="11">
        <v>0</v>
      </c>
      <c r="AM1945" s="11">
        <v>11</v>
      </c>
      <c r="AN1945" s="11">
        <v>11</v>
      </c>
      <c r="AO1945" s="11">
        <v>0</v>
      </c>
      <c r="AP1945" s="11">
        <v>6483</v>
      </c>
      <c r="AQ1945" s="10">
        <v>15</v>
      </c>
      <c r="AR1945" s="11">
        <f t="shared" si="493"/>
        <v>972.44999999999993</v>
      </c>
      <c r="AS1945" s="13">
        <v>44408</v>
      </c>
      <c r="AT1945" s="10">
        <f t="shared" si="494"/>
        <v>43</v>
      </c>
      <c r="AU1945" s="15"/>
      <c r="AV1945" s="11">
        <f t="shared" si="495"/>
        <v>763.75</v>
      </c>
      <c r="AW1945" s="25" t="s">
        <v>1849</v>
      </c>
      <c r="AY1945" s="16">
        <v>44408</v>
      </c>
      <c r="AZ1945" s="25" t="s">
        <v>986</v>
      </c>
      <c r="BA1945" s="25"/>
      <c r="BH1945" s="25" t="s">
        <v>1869</v>
      </c>
      <c r="BI1945" t="s">
        <v>270</v>
      </c>
      <c r="BJ1945" s="25" t="s">
        <v>1870</v>
      </c>
      <c r="BK1945" s="25" t="s">
        <v>923</v>
      </c>
      <c r="BL1945" s="42">
        <v>0.70469999999999999</v>
      </c>
      <c r="BM1945" s="25" t="s">
        <v>84</v>
      </c>
      <c r="BR1945" s="25">
        <v>5</v>
      </c>
      <c r="BS1945" s="25" t="s">
        <v>728</v>
      </c>
    </row>
    <row r="1946" spans="2:71">
      <c r="B1946" s="46" t="s">
        <v>1867</v>
      </c>
      <c r="C1946" s="25" t="s">
        <v>73</v>
      </c>
      <c r="E1946" s="41">
        <v>44365</v>
      </c>
      <c r="F1946" s="41">
        <v>44365</v>
      </c>
      <c r="G1946" s="41">
        <v>44730</v>
      </c>
      <c r="H1946" s="25" t="s">
        <v>1868</v>
      </c>
      <c r="J1946" s="25" t="s">
        <v>1869</v>
      </c>
      <c r="K1946" t="s">
        <v>270</v>
      </c>
      <c r="L1946" s="25" t="s">
        <v>1870</v>
      </c>
      <c r="M1946" s="25" t="s">
        <v>923</v>
      </c>
      <c r="N1946" s="42">
        <v>0.70469999999999999</v>
      </c>
      <c r="R1946">
        <v>35000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15000</v>
      </c>
      <c r="AA1946">
        <v>30000</v>
      </c>
      <c r="AB1946">
        <v>5000</v>
      </c>
      <c r="AC1946">
        <v>0</v>
      </c>
      <c r="AD1946">
        <v>15000</v>
      </c>
      <c r="AE1946">
        <v>30000</v>
      </c>
      <c r="AF1946">
        <v>5000</v>
      </c>
      <c r="AH1946" s="55">
        <v>2007</v>
      </c>
      <c r="AI1946" t="s">
        <v>336</v>
      </c>
      <c r="AJ1946" t="s">
        <v>1877</v>
      </c>
      <c r="AK1946" s="11">
        <v>6461</v>
      </c>
      <c r="AL1946" s="11">
        <v>0</v>
      </c>
      <c r="AM1946" s="11">
        <v>11</v>
      </c>
      <c r="AN1946" s="11">
        <v>11</v>
      </c>
      <c r="AO1946" s="11">
        <v>0</v>
      </c>
      <c r="AP1946" s="11">
        <v>6483</v>
      </c>
      <c r="AQ1946" s="10">
        <v>15</v>
      </c>
      <c r="AR1946" s="11">
        <f t="shared" si="493"/>
        <v>972.44999999999993</v>
      </c>
      <c r="AS1946" s="13">
        <v>44408</v>
      </c>
      <c r="AT1946" s="10">
        <f t="shared" si="494"/>
        <v>43</v>
      </c>
      <c r="AU1946" s="15"/>
      <c r="AV1946" s="11">
        <f t="shared" si="495"/>
        <v>763.75</v>
      </c>
      <c r="AW1946" s="25" t="s">
        <v>1849</v>
      </c>
      <c r="AY1946" s="16">
        <v>44408</v>
      </c>
      <c r="AZ1946" s="25" t="s">
        <v>986</v>
      </c>
      <c r="BA1946" s="25"/>
      <c r="BH1946" s="25" t="s">
        <v>1869</v>
      </c>
      <c r="BI1946" t="s">
        <v>270</v>
      </c>
      <c r="BJ1946" s="25" t="s">
        <v>1870</v>
      </c>
      <c r="BK1946" s="25" t="s">
        <v>923</v>
      </c>
      <c r="BL1946" s="42">
        <v>0.70469999999999999</v>
      </c>
      <c r="BM1946" s="25" t="s">
        <v>84</v>
      </c>
      <c r="BR1946" s="25">
        <v>5</v>
      </c>
      <c r="BS1946" s="25" t="s">
        <v>728</v>
      </c>
    </row>
    <row r="1947" spans="2:71">
      <c r="B1947" s="53" t="s">
        <v>1867</v>
      </c>
      <c r="C1947" s="25" t="s">
        <v>96</v>
      </c>
      <c r="D1947">
        <v>1</v>
      </c>
      <c r="E1947" s="41">
        <v>44396</v>
      </c>
      <c r="F1947" s="41">
        <v>44365</v>
      </c>
      <c r="G1947" s="41">
        <v>44730</v>
      </c>
      <c r="H1947" s="25" t="s">
        <v>1868</v>
      </c>
      <c r="J1947" s="25" t="s">
        <v>1869</v>
      </c>
      <c r="K1947" t="s">
        <v>270</v>
      </c>
      <c r="L1947" s="25" t="s">
        <v>1870</v>
      </c>
      <c r="M1947" s="25" t="s">
        <v>923</v>
      </c>
      <c r="N1947" s="42">
        <v>0.70469999999999999</v>
      </c>
      <c r="R1947">
        <v>35000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15000</v>
      </c>
      <c r="AA1947">
        <v>30000</v>
      </c>
      <c r="AB1947">
        <v>5000</v>
      </c>
      <c r="AC1947">
        <v>0</v>
      </c>
      <c r="AD1947">
        <v>15000</v>
      </c>
      <c r="AE1947">
        <v>30000</v>
      </c>
      <c r="AF1947">
        <v>5000</v>
      </c>
      <c r="AH1947" s="55">
        <v>2001</v>
      </c>
      <c r="AI1947" t="s">
        <v>336</v>
      </c>
      <c r="AJ1947" t="s">
        <v>1875</v>
      </c>
      <c r="AK1947" s="11">
        <v>-5912.25</v>
      </c>
      <c r="AL1947" s="11">
        <v>0</v>
      </c>
      <c r="AM1947" s="11">
        <v>-10.07</v>
      </c>
      <c r="AN1947" s="11">
        <v>-10.07</v>
      </c>
      <c r="AO1947" s="11">
        <v>0</v>
      </c>
      <c r="AP1947" s="11">
        <v>-5932.39</v>
      </c>
      <c r="AQ1947" s="10">
        <v>15</v>
      </c>
      <c r="AR1947" s="11">
        <f t="shared" ref="AR1947:AR1951" si="496">AP1947*AQ1947%</f>
        <v>-889.85850000000005</v>
      </c>
      <c r="AS1947" s="13">
        <v>44408</v>
      </c>
      <c r="AT1947" s="10">
        <f t="shared" ref="AT1947:AT1951" si="497">AS1947-E1947</f>
        <v>12</v>
      </c>
      <c r="AU1947" s="15"/>
      <c r="AV1947" s="11">
        <f t="shared" ref="AV1947:AV1951" si="498">ROUND(AP1947/365*AT1947,2)</f>
        <v>-195.04</v>
      </c>
      <c r="AW1947" s="25" t="s">
        <v>1849</v>
      </c>
      <c r="AY1947" s="16">
        <v>44408</v>
      </c>
      <c r="AZ1947" s="25" t="s">
        <v>986</v>
      </c>
      <c r="BA1947" s="25"/>
      <c r="BH1947" s="25" t="s">
        <v>1869</v>
      </c>
      <c r="BI1947" t="s">
        <v>270</v>
      </c>
      <c r="BJ1947" s="25" t="s">
        <v>1870</v>
      </c>
      <c r="BK1947" s="25" t="s">
        <v>923</v>
      </c>
      <c r="BL1947" s="42">
        <v>0.70469999999999999</v>
      </c>
      <c r="BM1947" s="25" t="s">
        <v>84</v>
      </c>
      <c r="BR1947" s="25">
        <v>5</v>
      </c>
      <c r="BS1947" s="25" t="s">
        <v>728</v>
      </c>
    </row>
    <row r="1948" spans="2:71">
      <c r="B1948" s="53" t="s">
        <v>1867</v>
      </c>
      <c r="C1948" s="25" t="s">
        <v>96</v>
      </c>
      <c r="D1948">
        <v>1</v>
      </c>
      <c r="E1948" s="41">
        <v>44396</v>
      </c>
      <c r="F1948" s="41">
        <v>44365</v>
      </c>
      <c r="G1948" s="41">
        <v>44730</v>
      </c>
      <c r="H1948" s="25" t="s">
        <v>1868</v>
      </c>
      <c r="J1948" s="25" t="s">
        <v>1869</v>
      </c>
      <c r="K1948" t="s">
        <v>270</v>
      </c>
      <c r="L1948" s="25" t="s">
        <v>1870</v>
      </c>
      <c r="M1948" s="25" t="s">
        <v>923</v>
      </c>
      <c r="N1948" s="42">
        <v>0.70469999999999999</v>
      </c>
      <c r="R1948">
        <v>35000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15000</v>
      </c>
      <c r="AA1948">
        <v>30000</v>
      </c>
      <c r="AB1948">
        <v>5000</v>
      </c>
      <c r="AC1948">
        <v>0</v>
      </c>
      <c r="AD1948">
        <v>15000</v>
      </c>
      <c r="AE1948">
        <v>30000</v>
      </c>
      <c r="AF1948">
        <v>5000</v>
      </c>
      <c r="AH1948" s="55">
        <v>2010</v>
      </c>
      <c r="AI1948" t="s">
        <v>110</v>
      </c>
      <c r="AJ1948" t="s">
        <v>1917</v>
      </c>
      <c r="AK1948" s="11">
        <v>5912.25</v>
      </c>
      <c r="AL1948" s="11">
        <v>0</v>
      </c>
      <c r="AM1948" s="11">
        <v>10.07</v>
      </c>
      <c r="AN1948" s="11">
        <v>10.07</v>
      </c>
      <c r="AO1948" s="11">
        <v>0</v>
      </c>
      <c r="AP1948" s="11">
        <v>5932.39</v>
      </c>
      <c r="AQ1948" s="10">
        <v>15</v>
      </c>
      <c r="AR1948" s="11">
        <f t="shared" si="496"/>
        <v>889.85850000000005</v>
      </c>
      <c r="AS1948" s="13">
        <v>44408</v>
      </c>
      <c r="AT1948" s="10">
        <f t="shared" si="497"/>
        <v>12</v>
      </c>
      <c r="AU1948" s="15"/>
      <c r="AV1948" s="11">
        <f t="shared" si="498"/>
        <v>195.04</v>
      </c>
      <c r="AW1948" s="25" t="s">
        <v>1849</v>
      </c>
      <c r="AY1948" s="16">
        <v>44408</v>
      </c>
      <c r="AZ1948" s="25" t="s">
        <v>986</v>
      </c>
      <c r="BA1948" s="25"/>
      <c r="BH1948" s="25" t="s">
        <v>1869</v>
      </c>
      <c r="BI1948" t="s">
        <v>270</v>
      </c>
      <c r="BJ1948" s="25" t="s">
        <v>1870</v>
      </c>
      <c r="BK1948" s="25" t="s">
        <v>923</v>
      </c>
      <c r="BL1948" s="42">
        <v>0.70469999999999999</v>
      </c>
      <c r="BM1948" s="25" t="s">
        <v>84</v>
      </c>
      <c r="BR1948" s="25">
        <v>5</v>
      </c>
      <c r="BS1948" s="25" t="s">
        <v>728</v>
      </c>
    </row>
    <row r="1949" spans="2:71">
      <c r="B1949" s="53" t="s">
        <v>1867</v>
      </c>
      <c r="C1949" s="25" t="s">
        <v>96</v>
      </c>
      <c r="D1949">
        <v>2</v>
      </c>
      <c r="E1949" s="41">
        <v>44396</v>
      </c>
      <c r="F1949" s="41">
        <v>44365</v>
      </c>
      <c r="G1949" s="41">
        <v>44730</v>
      </c>
      <c r="H1949" s="25" t="s">
        <v>1868</v>
      </c>
      <c r="J1949" s="25" t="s">
        <v>1869</v>
      </c>
      <c r="K1949" t="s">
        <v>270</v>
      </c>
      <c r="L1949" s="25" t="s">
        <v>1870</v>
      </c>
      <c r="M1949" s="25" t="s">
        <v>923</v>
      </c>
      <c r="N1949" s="42">
        <v>0.70469999999999999</v>
      </c>
      <c r="R1949">
        <v>35000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15000</v>
      </c>
      <c r="AA1949">
        <v>30000</v>
      </c>
      <c r="AB1949">
        <v>5000</v>
      </c>
      <c r="AC1949">
        <v>0</v>
      </c>
      <c r="AD1949">
        <v>15000</v>
      </c>
      <c r="AE1949">
        <v>30000</v>
      </c>
      <c r="AF1949">
        <v>5000</v>
      </c>
      <c r="AH1949" s="55">
        <v>2007</v>
      </c>
      <c r="AI1949" t="s">
        <v>81</v>
      </c>
      <c r="AJ1949" t="s">
        <v>1872</v>
      </c>
      <c r="AK1949" s="11">
        <v>-5912.25</v>
      </c>
      <c r="AL1949" s="11">
        <v>0</v>
      </c>
      <c r="AM1949" s="11">
        <v>-10.07</v>
      </c>
      <c r="AN1949" s="11">
        <v>-10.07</v>
      </c>
      <c r="AO1949" s="11">
        <v>0</v>
      </c>
      <c r="AP1949" s="11">
        <v>-5932.39</v>
      </c>
      <c r="AQ1949" s="10">
        <v>15</v>
      </c>
      <c r="AR1949" s="11">
        <f t="shared" si="496"/>
        <v>-889.85850000000005</v>
      </c>
      <c r="AS1949" s="13">
        <v>44408</v>
      </c>
      <c r="AT1949" s="10">
        <f t="shared" si="497"/>
        <v>12</v>
      </c>
      <c r="AU1949" s="15"/>
      <c r="AV1949" s="11">
        <f t="shared" si="498"/>
        <v>-195.04</v>
      </c>
      <c r="AW1949" s="25" t="s">
        <v>1849</v>
      </c>
      <c r="AY1949" s="16">
        <v>44408</v>
      </c>
      <c r="AZ1949" s="25" t="s">
        <v>986</v>
      </c>
      <c r="BA1949" s="25"/>
      <c r="BH1949" s="25" t="s">
        <v>1869</v>
      </c>
      <c r="BI1949" t="s">
        <v>270</v>
      </c>
      <c r="BJ1949" s="25" t="s">
        <v>1870</v>
      </c>
      <c r="BK1949" s="25" t="s">
        <v>923</v>
      </c>
      <c r="BL1949" s="42">
        <v>0.70469999999999999</v>
      </c>
      <c r="BM1949" s="25" t="s">
        <v>84</v>
      </c>
      <c r="BR1949" s="25">
        <v>5</v>
      </c>
      <c r="BS1949" s="25" t="s">
        <v>728</v>
      </c>
    </row>
    <row r="1950" spans="2:71">
      <c r="B1950" s="53" t="s">
        <v>1867</v>
      </c>
      <c r="C1950" s="25" t="s">
        <v>96</v>
      </c>
      <c r="D1950">
        <v>2</v>
      </c>
      <c r="E1950" s="41">
        <v>44396</v>
      </c>
      <c r="F1950" s="41">
        <v>44365</v>
      </c>
      <c r="G1950" s="41">
        <v>44730</v>
      </c>
      <c r="H1950" s="25" t="s">
        <v>1868</v>
      </c>
      <c r="J1950" s="25" t="s">
        <v>1869</v>
      </c>
      <c r="K1950" t="s">
        <v>270</v>
      </c>
      <c r="L1950" s="25" t="s">
        <v>1870</v>
      </c>
      <c r="M1950" s="25" t="s">
        <v>923</v>
      </c>
      <c r="N1950" s="42">
        <v>0.70469999999999999</v>
      </c>
      <c r="R1950">
        <v>35000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15000</v>
      </c>
      <c r="AA1950">
        <v>30000</v>
      </c>
      <c r="AB1950">
        <v>5000</v>
      </c>
      <c r="AC1950">
        <v>0</v>
      </c>
      <c r="AD1950">
        <v>15000</v>
      </c>
      <c r="AE1950">
        <v>30000</v>
      </c>
      <c r="AF1950">
        <v>5000</v>
      </c>
      <c r="AH1950" s="55">
        <v>2008</v>
      </c>
      <c r="AI1950" t="s">
        <v>81</v>
      </c>
      <c r="AJ1950" t="s">
        <v>1918</v>
      </c>
      <c r="AK1950" s="11">
        <v>5912.25</v>
      </c>
      <c r="AL1950" s="11">
        <v>0</v>
      </c>
      <c r="AM1950" s="11">
        <v>10.07</v>
      </c>
      <c r="AN1950" s="11">
        <v>10.07</v>
      </c>
      <c r="AO1950" s="11">
        <v>0</v>
      </c>
      <c r="AP1950" s="11">
        <v>5932.39</v>
      </c>
      <c r="AQ1950" s="10">
        <v>15</v>
      </c>
      <c r="AR1950" s="11">
        <f t="shared" si="496"/>
        <v>889.85850000000005</v>
      </c>
      <c r="AS1950" s="13">
        <v>44408</v>
      </c>
      <c r="AT1950" s="10">
        <f t="shared" si="497"/>
        <v>12</v>
      </c>
      <c r="AU1950" s="15"/>
      <c r="AV1950" s="11">
        <f t="shared" si="498"/>
        <v>195.04</v>
      </c>
      <c r="AW1950" s="25" t="s">
        <v>1849</v>
      </c>
      <c r="AY1950" s="16">
        <v>44408</v>
      </c>
      <c r="AZ1950" s="25" t="s">
        <v>986</v>
      </c>
      <c r="BA1950" s="25"/>
      <c r="BH1950" s="25" t="s">
        <v>1869</v>
      </c>
      <c r="BI1950" t="s">
        <v>270</v>
      </c>
      <c r="BJ1950" s="25" t="s">
        <v>1870</v>
      </c>
      <c r="BK1950" s="25" t="s">
        <v>923</v>
      </c>
      <c r="BL1950" s="42">
        <v>0.70469999999999999</v>
      </c>
      <c r="BM1950" s="25" t="s">
        <v>84</v>
      </c>
      <c r="BR1950" s="25">
        <v>5</v>
      </c>
      <c r="BS1950" s="25" t="s">
        <v>728</v>
      </c>
    </row>
    <row r="1951" spans="2:71">
      <c r="B1951" s="53" t="s">
        <v>1867</v>
      </c>
      <c r="C1951" s="25" t="s">
        <v>96</v>
      </c>
      <c r="D1951">
        <v>3</v>
      </c>
      <c r="E1951" s="41">
        <v>44404</v>
      </c>
      <c r="F1951" s="41">
        <v>44365</v>
      </c>
      <c r="G1951" s="41">
        <v>44730</v>
      </c>
      <c r="H1951" s="25" t="s">
        <v>1868</v>
      </c>
      <c r="J1951" s="25" t="s">
        <v>1869</v>
      </c>
      <c r="K1951" t="s">
        <v>270</v>
      </c>
      <c r="L1951" s="25" t="s">
        <v>1870</v>
      </c>
      <c r="M1951" s="25" t="s">
        <v>923</v>
      </c>
      <c r="N1951" s="42">
        <v>0.70469999999999999</v>
      </c>
      <c r="R1951">
        <v>35000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15000</v>
      </c>
      <c r="AA1951">
        <v>30000</v>
      </c>
      <c r="AB1951">
        <v>5000</v>
      </c>
      <c r="AC1951">
        <v>0</v>
      </c>
      <c r="AD1951">
        <v>15000</v>
      </c>
      <c r="AE1951">
        <v>30000</v>
      </c>
      <c r="AF1951">
        <v>5000</v>
      </c>
      <c r="AH1951" s="55">
        <v>2008</v>
      </c>
      <c r="AI1951" t="s">
        <v>122</v>
      </c>
      <c r="AJ1951" t="s">
        <v>1919</v>
      </c>
      <c r="AK1951" s="11">
        <v>5770.64</v>
      </c>
      <c r="AL1951" s="11">
        <v>0</v>
      </c>
      <c r="AM1951" s="11">
        <v>9.82</v>
      </c>
      <c r="AN1951" s="11">
        <v>9.82</v>
      </c>
      <c r="AO1951" s="11">
        <v>0</v>
      </c>
      <c r="AP1951" s="11">
        <v>5790.28</v>
      </c>
      <c r="AQ1951" s="10">
        <v>15</v>
      </c>
      <c r="AR1951" s="11">
        <f t="shared" si="496"/>
        <v>868.54199999999992</v>
      </c>
      <c r="AS1951" s="13">
        <v>44408</v>
      </c>
      <c r="AT1951" s="10">
        <f t="shared" si="497"/>
        <v>4</v>
      </c>
      <c r="AU1951" s="15"/>
      <c r="AV1951" s="11">
        <f t="shared" si="498"/>
        <v>63.46</v>
      </c>
      <c r="AW1951" s="25" t="s">
        <v>1849</v>
      </c>
      <c r="AY1951" s="16">
        <v>44408</v>
      </c>
      <c r="AZ1951" s="25" t="s">
        <v>986</v>
      </c>
      <c r="BA1951" s="25"/>
      <c r="BH1951" s="25" t="s">
        <v>1869</v>
      </c>
      <c r="BI1951" t="s">
        <v>270</v>
      </c>
      <c r="BJ1951" s="25" t="s">
        <v>1870</v>
      </c>
      <c r="BK1951" s="25" t="s">
        <v>923</v>
      </c>
      <c r="BL1951" s="42">
        <v>0.70469999999999999</v>
      </c>
      <c r="BM1951" s="25" t="s">
        <v>84</v>
      </c>
      <c r="BR1951" s="25">
        <v>5</v>
      </c>
      <c r="BS1951" s="25" t="s">
        <v>728</v>
      </c>
    </row>
    <row r="1952" spans="2:71">
      <c r="B1952" s="46" t="s">
        <v>1878</v>
      </c>
      <c r="C1952" s="25" t="s">
        <v>73</v>
      </c>
      <c r="E1952" s="41">
        <v>44371</v>
      </c>
      <c r="F1952" s="41">
        <v>44371</v>
      </c>
      <c r="G1952" s="41">
        <v>44736</v>
      </c>
      <c r="H1952" s="25" t="s">
        <v>1879</v>
      </c>
      <c r="J1952" s="25" t="s">
        <v>1880</v>
      </c>
      <c r="L1952" s="25" t="s">
        <v>1881</v>
      </c>
      <c r="M1952" s="25" t="s">
        <v>489</v>
      </c>
      <c r="N1952" s="42">
        <v>19023</v>
      </c>
      <c r="R1952">
        <v>500000</v>
      </c>
      <c r="S1952">
        <v>0</v>
      </c>
      <c r="T1952">
        <v>0</v>
      </c>
      <c r="U1952">
        <v>0</v>
      </c>
      <c r="V1952">
        <v>0</v>
      </c>
      <c r="W1952">
        <v>35000</v>
      </c>
      <c r="X1952">
        <v>0</v>
      </c>
      <c r="Y1952">
        <v>0</v>
      </c>
      <c r="Z1952">
        <v>15000</v>
      </c>
      <c r="AA1952">
        <v>30000</v>
      </c>
      <c r="AB1952">
        <v>5000</v>
      </c>
      <c r="AC1952">
        <v>0</v>
      </c>
      <c r="AD1952">
        <v>15000</v>
      </c>
      <c r="AE1952">
        <v>30000</v>
      </c>
      <c r="AF1952">
        <v>5000</v>
      </c>
      <c r="AH1952" s="55">
        <v>2007</v>
      </c>
      <c r="AI1952" t="s">
        <v>87</v>
      </c>
      <c r="AJ1952" t="s">
        <v>1883</v>
      </c>
      <c r="AK1952" s="11">
        <v>7915.89</v>
      </c>
      <c r="AL1952" s="11">
        <v>44</v>
      </c>
      <c r="AM1952" s="11">
        <v>11</v>
      </c>
      <c r="AN1952" s="11">
        <v>11</v>
      </c>
      <c r="AO1952" s="11">
        <v>0</v>
      </c>
      <c r="AP1952" s="11">
        <v>7981.89</v>
      </c>
      <c r="AQ1952" s="10">
        <v>10</v>
      </c>
      <c r="AR1952" s="11">
        <f t="shared" ref="AR1952:AR1954" si="499">AP1952*AQ1952%</f>
        <v>798.18900000000008</v>
      </c>
      <c r="AS1952" s="13">
        <v>44408</v>
      </c>
      <c r="AT1952" s="10">
        <f t="shared" ref="AT1952:AT1954" si="500">AS1952-E1952</f>
        <v>37</v>
      </c>
      <c r="AU1952" s="15"/>
      <c r="AV1952" s="11">
        <f t="shared" si="495"/>
        <v>809.12</v>
      </c>
      <c r="AW1952" s="25" t="s">
        <v>1849</v>
      </c>
      <c r="AY1952" s="16">
        <v>44408</v>
      </c>
      <c r="AZ1952" s="25" t="s">
        <v>986</v>
      </c>
      <c r="BA1952" s="25"/>
      <c r="BH1952" s="25" t="s">
        <v>1880</v>
      </c>
      <c r="BJ1952" s="25" t="s">
        <v>1881</v>
      </c>
      <c r="BK1952" s="25" t="s">
        <v>489</v>
      </c>
      <c r="BL1952" s="42">
        <v>19023</v>
      </c>
      <c r="BM1952" s="25" t="s">
        <v>84</v>
      </c>
      <c r="BR1952" s="25">
        <v>3.6</v>
      </c>
      <c r="BS1952" s="25" t="s">
        <v>1882</v>
      </c>
    </row>
    <row r="1953" spans="2:71">
      <c r="B1953" s="46" t="s">
        <v>1878</v>
      </c>
      <c r="C1953" s="25" t="s">
        <v>73</v>
      </c>
      <c r="E1953" s="41">
        <v>44371</v>
      </c>
      <c r="F1953" s="41">
        <v>44371</v>
      </c>
      <c r="G1953" s="41">
        <v>44736</v>
      </c>
      <c r="H1953" s="25" t="s">
        <v>1879</v>
      </c>
      <c r="J1953" s="25" t="s">
        <v>1880</v>
      </c>
      <c r="L1953" s="25" t="s">
        <v>1881</v>
      </c>
      <c r="M1953" s="25" t="s">
        <v>489</v>
      </c>
      <c r="N1953" s="42">
        <v>19023</v>
      </c>
      <c r="R1953">
        <v>500000</v>
      </c>
      <c r="S1953">
        <v>0</v>
      </c>
      <c r="T1953">
        <v>0</v>
      </c>
      <c r="U1953">
        <v>0</v>
      </c>
      <c r="V1953">
        <v>0</v>
      </c>
      <c r="W1953">
        <v>35000</v>
      </c>
      <c r="X1953">
        <v>0</v>
      </c>
      <c r="Y1953">
        <v>0</v>
      </c>
      <c r="Z1953">
        <v>15000</v>
      </c>
      <c r="AA1953">
        <v>30000</v>
      </c>
      <c r="AB1953">
        <v>5000</v>
      </c>
      <c r="AC1953">
        <v>0</v>
      </c>
      <c r="AD1953">
        <v>15000</v>
      </c>
      <c r="AE1953">
        <v>30000</v>
      </c>
      <c r="AF1953">
        <v>5000</v>
      </c>
      <c r="AH1953" s="55">
        <v>2011</v>
      </c>
      <c r="AI1953" t="s">
        <v>90</v>
      </c>
      <c r="AJ1953" t="s">
        <v>1884</v>
      </c>
      <c r="AK1953" s="11">
        <v>7915.89</v>
      </c>
      <c r="AL1953" s="11">
        <v>44</v>
      </c>
      <c r="AM1953" s="11">
        <v>11</v>
      </c>
      <c r="AN1953" s="11">
        <v>11</v>
      </c>
      <c r="AO1953" s="11">
        <v>0</v>
      </c>
      <c r="AP1953" s="11">
        <v>7981.89</v>
      </c>
      <c r="AQ1953" s="10">
        <v>10</v>
      </c>
      <c r="AR1953" s="11">
        <f t="shared" si="499"/>
        <v>798.18900000000008</v>
      </c>
      <c r="AS1953" s="13">
        <v>44408</v>
      </c>
      <c r="AT1953" s="10">
        <f t="shared" si="500"/>
        <v>37</v>
      </c>
      <c r="AU1953" s="15"/>
      <c r="AV1953" s="11">
        <f t="shared" si="495"/>
        <v>809.12</v>
      </c>
      <c r="AW1953" s="25" t="s">
        <v>1849</v>
      </c>
      <c r="AY1953" s="16">
        <v>44408</v>
      </c>
      <c r="AZ1953" s="25" t="s">
        <v>986</v>
      </c>
      <c r="BA1953" s="25"/>
      <c r="BH1953" s="25" t="s">
        <v>1880</v>
      </c>
      <c r="BJ1953" s="25" t="s">
        <v>1881</v>
      </c>
      <c r="BK1953" s="25" t="s">
        <v>489</v>
      </c>
      <c r="BL1953" s="42">
        <v>19023</v>
      </c>
      <c r="BM1953" s="25" t="s">
        <v>84</v>
      </c>
      <c r="BR1953" s="25">
        <v>3.6</v>
      </c>
      <c r="BS1953" s="25" t="s">
        <v>1882</v>
      </c>
    </row>
    <row r="1954" spans="2:71">
      <c r="B1954" s="46" t="s">
        <v>1878</v>
      </c>
      <c r="C1954" s="25" t="s">
        <v>73</v>
      </c>
      <c r="E1954" s="41">
        <v>44371</v>
      </c>
      <c r="F1954" s="41">
        <v>44371</v>
      </c>
      <c r="G1954" s="41">
        <v>44736</v>
      </c>
      <c r="H1954" s="25" t="s">
        <v>1879</v>
      </c>
      <c r="J1954" s="25" t="s">
        <v>1880</v>
      </c>
      <c r="L1954" s="25" t="s">
        <v>1881</v>
      </c>
      <c r="M1954" s="25" t="s">
        <v>489</v>
      </c>
      <c r="N1954" s="42">
        <v>19023</v>
      </c>
      <c r="R1954">
        <v>500000</v>
      </c>
      <c r="S1954">
        <v>0</v>
      </c>
      <c r="T1954">
        <v>0</v>
      </c>
      <c r="U1954">
        <v>0</v>
      </c>
      <c r="V1954">
        <v>0</v>
      </c>
      <c r="W1954">
        <v>35000</v>
      </c>
      <c r="X1954">
        <v>0</v>
      </c>
      <c r="Y1954">
        <v>0</v>
      </c>
      <c r="Z1954">
        <v>15000</v>
      </c>
      <c r="AA1954">
        <v>30000</v>
      </c>
      <c r="AB1954">
        <v>5000</v>
      </c>
      <c r="AC1954">
        <v>0</v>
      </c>
      <c r="AD1954">
        <v>15000</v>
      </c>
      <c r="AE1954">
        <v>30000</v>
      </c>
      <c r="AF1954">
        <v>5000</v>
      </c>
      <c r="AH1954" s="55">
        <v>2009</v>
      </c>
      <c r="AI1954" t="s">
        <v>90</v>
      </c>
      <c r="AJ1954" t="s">
        <v>1885</v>
      </c>
      <c r="AK1954" s="11">
        <v>7915.89</v>
      </c>
      <c r="AL1954" s="11">
        <v>44</v>
      </c>
      <c r="AM1954" s="11">
        <v>11</v>
      </c>
      <c r="AN1954" s="11">
        <v>11</v>
      </c>
      <c r="AO1954" s="11">
        <v>0</v>
      </c>
      <c r="AP1954" s="11">
        <v>7981.89</v>
      </c>
      <c r="AQ1954" s="10">
        <v>10</v>
      </c>
      <c r="AR1954" s="11">
        <f t="shared" si="499"/>
        <v>798.18900000000008</v>
      </c>
      <c r="AS1954" s="13">
        <v>44408</v>
      </c>
      <c r="AT1954" s="10">
        <f t="shared" si="500"/>
        <v>37</v>
      </c>
      <c r="AU1954" s="15"/>
      <c r="AV1954" s="11">
        <f t="shared" si="495"/>
        <v>809.12</v>
      </c>
      <c r="AW1954" s="25" t="s">
        <v>1849</v>
      </c>
      <c r="AY1954" s="16">
        <v>44408</v>
      </c>
      <c r="AZ1954" s="25" t="s">
        <v>986</v>
      </c>
      <c r="BA1954" s="25"/>
      <c r="BH1954" s="25" t="s">
        <v>1880</v>
      </c>
      <c r="BJ1954" s="25" t="s">
        <v>1881</v>
      </c>
      <c r="BK1954" s="25" t="s">
        <v>489</v>
      </c>
      <c r="BL1954" s="42">
        <v>19023</v>
      </c>
      <c r="BM1954" s="25" t="s">
        <v>84</v>
      </c>
      <c r="BR1954" s="25">
        <v>3.6</v>
      </c>
      <c r="BS1954" s="25" t="s">
        <v>1882</v>
      </c>
    </row>
    <row r="1955" spans="2:71">
      <c r="B1955" s="46" t="s">
        <v>1886</v>
      </c>
      <c r="C1955" s="25" t="s">
        <v>73</v>
      </c>
      <c r="E1955" s="41">
        <v>44372</v>
      </c>
      <c r="F1955" s="41">
        <v>44372</v>
      </c>
      <c r="G1955" s="41">
        <v>44737</v>
      </c>
      <c r="H1955" s="25" t="s">
        <v>1887</v>
      </c>
      <c r="J1955" s="25" t="s">
        <v>1888</v>
      </c>
      <c r="K1955" t="s">
        <v>1889</v>
      </c>
      <c r="L1955" s="25" t="s">
        <v>132</v>
      </c>
      <c r="M1955" s="25" t="s">
        <v>133</v>
      </c>
      <c r="N1955" s="42">
        <v>85051</v>
      </c>
      <c r="R1955">
        <v>1000000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H1955" s="55">
        <v>2015</v>
      </c>
      <c r="AI1955" t="s">
        <v>1890</v>
      </c>
      <c r="AJ1955" t="s">
        <v>1891</v>
      </c>
      <c r="AK1955" s="11">
        <v>5400</v>
      </c>
      <c r="AL1955" s="11">
        <v>0</v>
      </c>
      <c r="AM1955" s="11">
        <v>0</v>
      </c>
      <c r="AN1955" s="11">
        <v>0</v>
      </c>
      <c r="AO1955" s="11">
        <v>0</v>
      </c>
      <c r="AP1955" s="11">
        <v>5400</v>
      </c>
      <c r="AQ1955" s="10">
        <v>15</v>
      </c>
      <c r="AR1955" s="11">
        <f t="shared" ref="AR1955:AR1960" si="501">AP1955*AQ1955%</f>
        <v>810</v>
      </c>
      <c r="AS1955" s="13">
        <v>44408</v>
      </c>
      <c r="AT1955" s="10">
        <f t="shared" ref="AT1955:AT1960" si="502">AS1955-E1955</f>
        <v>36</v>
      </c>
      <c r="AU1955" s="15"/>
      <c r="AV1955" s="11">
        <f t="shared" si="495"/>
        <v>532.6</v>
      </c>
      <c r="AW1955" s="25" t="s">
        <v>1849</v>
      </c>
      <c r="AY1955" s="16">
        <v>44408</v>
      </c>
      <c r="AZ1955" s="25" t="s">
        <v>986</v>
      </c>
      <c r="BA1955" s="25"/>
      <c r="BH1955" s="25" t="s">
        <v>1888</v>
      </c>
      <c r="BI1955" t="s">
        <v>1889</v>
      </c>
      <c r="BJ1955" s="25" t="s">
        <v>132</v>
      </c>
      <c r="BK1955" s="25" t="s">
        <v>133</v>
      </c>
      <c r="BL1955" s="42">
        <v>85051</v>
      </c>
      <c r="BM1955" s="25" t="s">
        <v>84</v>
      </c>
      <c r="BR1955" s="25">
        <v>3.6</v>
      </c>
      <c r="BS1955" s="25" t="s">
        <v>728</v>
      </c>
    </row>
    <row r="1956" spans="2:71">
      <c r="B1956" s="46" t="s">
        <v>1886</v>
      </c>
      <c r="C1956" s="25" t="s">
        <v>73</v>
      </c>
      <c r="E1956" s="41">
        <v>44372</v>
      </c>
      <c r="F1956" s="41">
        <v>44372</v>
      </c>
      <c r="G1956" s="41">
        <v>44737</v>
      </c>
      <c r="H1956" s="25" t="s">
        <v>1887</v>
      </c>
      <c r="J1956" s="25" t="s">
        <v>1888</v>
      </c>
      <c r="K1956" t="s">
        <v>1889</v>
      </c>
      <c r="L1956" s="25" t="s">
        <v>132</v>
      </c>
      <c r="M1956" s="25" t="s">
        <v>133</v>
      </c>
      <c r="N1956" s="42">
        <v>85051</v>
      </c>
      <c r="R1956">
        <v>1000000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H1956" s="55">
        <v>2015</v>
      </c>
      <c r="AI1956" t="s">
        <v>1890</v>
      </c>
      <c r="AJ1956" t="s">
        <v>1892</v>
      </c>
      <c r="AK1956" s="11">
        <v>5400</v>
      </c>
      <c r="AL1956" s="11">
        <v>0</v>
      </c>
      <c r="AM1956" s="11">
        <v>0</v>
      </c>
      <c r="AN1956" s="11">
        <v>0</v>
      </c>
      <c r="AO1956" s="11">
        <v>0</v>
      </c>
      <c r="AP1956" s="11">
        <v>5400</v>
      </c>
      <c r="AQ1956" s="10">
        <v>15</v>
      </c>
      <c r="AR1956" s="11">
        <f t="shared" si="501"/>
        <v>810</v>
      </c>
      <c r="AS1956" s="13">
        <v>44408</v>
      </c>
      <c r="AT1956" s="10">
        <f t="shared" si="502"/>
        <v>36</v>
      </c>
      <c r="AU1956" s="15"/>
      <c r="AV1956" s="11">
        <f t="shared" si="495"/>
        <v>532.6</v>
      </c>
      <c r="AW1956" s="25" t="s">
        <v>1849</v>
      </c>
      <c r="AY1956" s="16">
        <v>44408</v>
      </c>
      <c r="AZ1956" s="25" t="s">
        <v>986</v>
      </c>
      <c r="BA1956" s="25"/>
      <c r="BH1956" s="25" t="s">
        <v>1888</v>
      </c>
      <c r="BI1956" t="s">
        <v>1889</v>
      </c>
      <c r="BJ1956" s="25" t="s">
        <v>132</v>
      </c>
      <c r="BK1956" s="25" t="s">
        <v>133</v>
      </c>
      <c r="BL1956" s="42">
        <v>85051</v>
      </c>
      <c r="BM1956" s="25" t="s">
        <v>84</v>
      </c>
      <c r="BR1956" s="25">
        <v>3.6</v>
      </c>
      <c r="BS1956" s="25" t="s">
        <v>728</v>
      </c>
    </row>
    <row r="1957" spans="2:71">
      <c r="B1957" s="46" t="s">
        <v>1886</v>
      </c>
      <c r="C1957" s="25" t="s">
        <v>73</v>
      </c>
      <c r="E1957" s="41">
        <v>44372</v>
      </c>
      <c r="F1957" s="41">
        <v>44372</v>
      </c>
      <c r="G1957" s="41">
        <v>44737</v>
      </c>
      <c r="H1957" s="25" t="s">
        <v>1887</v>
      </c>
      <c r="J1957" s="25" t="s">
        <v>1888</v>
      </c>
      <c r="K1957" t="s">
        <v>1889</v>
      </c>
      <c r="L1957" s="25" t="s">
        <v>132</v>
      </c>
      <c r="M1957" s="25" t="s">
        <v>133</v>
      </c>
      <c r="N1957" s="42">
        <v>85051</v>
      </c>
      <c r="R1957">
        <v>1000000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H1957" s="55">
        <v>2015</v>
      </c>
      <c r="AI1957" t="s">
        <v>1890</v>
      </c>
      <c r="AJ1957" t="s">
        <v>1893</v>
      </c>
      <c r="AK1957" s="11">
        <v>5400</v>
      </c>
      <c r="AL1957" s="11">
        <v>0</v>
      </c>
      <c r="AM1957" s="11">
        <v>0</v>
      </c>
      <c r="AN1957" s="11">
        <v>0</v>
      </c>
      <c r="AO1957" s="11">
        <v>0</v>
      </c>
      <c r="AP1957" s="11">
        <v>5400</v>
      </c>
      <c r="AQ1957" s="10">
        <v>15</v>
      </c>
      <c r="AR1957" s="11">
        <f t="shared" si="501"/>
        <v>810</v>
      </c>
      <c r="AS1957" s="13">
        <v>44408</v>
      </c>
      <c r="AT1957" s="10">
        <f t="shared" si="502"/>
        <v>36</v>
      </c>
      <c r="AU1957" s="15"/>
      <c r="AV1957" s="11">
        <f t="shared" si="495"/>
        <v>532.6</v>
      </c>
      <c r="AW1957" s="25" t="s">
        <v>1849</v>
      </c>
      <c r="AY1957" s="16">
        <v>44408</v>
      </c>
      <c r="AZ1957" s="25" t="s">
        <v>986</v>
      </c>
      <c r="BA1957" s="25"/>
      <c r="BH1957" s="25" t="s">
        <v>1888</v>
      </c>
      <c r="BI1957" t="s">
        <v>1889</v>
      </c>
      <c r="BJ1957" s="25" t="s">
        <v>132</v>
      </c>
      <c r="BK1957" s="25" t="s">
        <v>133</v>
      </c>
      <c r="BL1957" s="42">
        <v>85051</v>
      </c>
      <c r="BM1957" s="25" t="s">
        <v>84</v>
      </c>
      <c r="BR1957" s="25">
        <v>3.6</v>
      </c>
      <c r="BS1957" s="25" t="s">
        <v>728</v>
      </c>
    </row>
    <row r="1958" spans="2:71">
      <c r="B1958" s="46" t="s">
        <v>1886</v>
      </c>
      <c r="C1958" s="25" t="s">
        <v>73</v>
      </c>
      <c r="E1958" s="41">
        <v>44372</v>
      </c>
      <c r="F1958" s="41">
        <v>44372</v>
      </c>
      <c r="G1958" s="41">
        <v>44737</v>
      </c>
      <c r="H1958" s="25" t="s">
        <v>1887</v>
      </c>
      <c r="J1958" s="25" t="s">
        <v>1888</v>
      </c>
      <c r="K1958" t="s">
        <v>1889</v>
      </c>
      <c r="L1958" s="25" t="s">
        <v>132</v>
      </c>
      <c r="M1958" s="25" t="s">
        <v>133</v>
      </c>
      <c r="N1958" s="42">
        <v>85051</v>
      </c>
      <c r="R1958">
        <v>1000000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H1958" s="55">
        <v>2015</v>
      </c>
      <c r="AI1958" t="s">
        <v>1890</v>
      </c>
      <c r="AJ1958" t="s">
        <v>1894</v>
      </c>
      <c r="AK1958" s="11">
        <v>5400</v>
      </c>
      <c r="AL1958" s="11">
        <v>0</v>
      </c>
      <c r="AM1958" s="11">
        <v>0</v>
      </c>
      <c r="AN1958" s="11">
        <v>0</v>
      </c>
      <c r="AO1958" s="11">
        <v>0</v>
      </c>
      <c r="AP1958" s="11">
        <v>5400</v>
      </c>
      <c r="AQ1958" s="10">
        <v>15</v>
      </c>
      <c r="AR1958" s="11">
        <f t="shared" si="501"/>
        <v>810</v>
      </c>
      <c r="AS1958" s="13">
        <v>44408</v>
      </c>
      <c r="AT1958" s="10">
        <f t="shared" si="502"/>
        <v>36</v>
      </c>
      <c r="AU1958" s="15"/>
      <c r="AV1958" s="11">
        <f t="shared" si="495"/>
        <v>532.6</v>
      </c>
      <c r="AW1958" s="25" t="s">
        <v>1849</v>
      </c>
      <c r="AY1958" s="16">
        <v>44408</v>
      </c>
      <c r="AZ1958" s="25" t="s">
        <v>986</v>
      </c>
      <c r="BA1958" s="25"/>
      <c r="BH1958" s="25" t="s">
        <v>1888</v>
      </c>
      <c r="BI1958" t="s">
        <v>1889</v>
      </c>
      <c r="BJ1958" s="25" t="s">
        <v>132</v>
      </c>
      <c r="BK1958" s="25" t="s">
        <v>133</v>
      </c>
      <c r="BL1958" s="42">
        <v>85051</v>
      </c>
      <c r="BM1958" s="25" t="s">
        <v>84</v>
      </c>
      <c r="BR1958" s="25">
        <v>3.6</v>
      </c>
      <c r="BS1958" s="25" t="s">
        <v>728</v>
      </c>
    </row>
    <row r="1959" spans="2:71">
      <c r="B1959" s="46" t="s">
        <v>1886</v>
      </c>
      <c r="C1959" s="25" t="s">
        <v>73</v>
      </c>
      <c r="E1959" s="41">
        <v>44372</v>
      </c>
      <c r="F1959" s="41">
        <v>44372</v>
      </c>
      <c r="G1959" s="41">
        <v>44737</v>
      </c>
      <c r="H1959" s="25" t="s">
        <v>1887</v>
      </c>
      <c r="J1959" s="25" t="s">
        <v>1888</v>
      </c>
      <c r="K1959" t="s">
        <v>1889</v>
      </c>
      <c r="L1959" s="25" t="s">
        <v>132</v>
      </c>
      <c r="M1959" s="25" t="s">
        <v>133</v>
      </c>
      <c r="N1959" s="42">
        <v>85051</v>
      </c>
      <c r="R1959">
        <v>1000000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H1959" s="55">
        <v>2015</v>
      </c>
      <c r="AI1959" t="s">
        <v>1890</v>
      </c>
      <c r="AJ1959" t="s">
        <v>1895</v>
      </c>
      <c r="AK1959" s="11">
        <v>5400</v>
      </c>
      <c r="AL1959" s="11">
        <v>0</v>
      </c>
      <c r="AM1959" s="11">
        <v>0</v>
      </c>
      <c r="AN1959" s="11">
        <v>0</v>
      </c>
      <c r="AO1959" s="11">
        <v>0</v>
      </c>
      <c r="AP1959" s="11">
        <v>5400</v>
      </c>
      <c r="AQ1959" s="10">
        <v>15</v>
      </c>
      <c r="AR1959" s="11">
        <f t="shared" si="501"/>
        <v>810</v>
      </c>
      <c r="AS1959" s="13">
        <v>44408</v>
      </c>
      <c r="AT1959" s="10">
        <f t="shared" si="502"/>
        <v>36</v>
      </c>
      <c r="AU1959" s="15"/>
      <c r="AV1959" s="11">
        <f t="shared" si="495"/>
        <v>532.6</v>
      </c>
      <c r="AW1959" s="25" t="s">
        <v>1849</v>
      </c>
      <c r="AY1959" s="16">
        <v>44408</v>
      </c>
      <c r="AZ1959" s="25" t="s">
        <v>986</v>
      </c>
      <c r="BA1959" s="25"/>
      <c r="BH1959" s="25" t="s">
        <v>1888</v>
      </c>
      <c r="BI1959" t="s">
        <v>1889</v>
      </c>
      <c r="BJ1959" s="25" t="s">
        <v>132</v>
      </c>
      <c r="BK1959" s="25" t="s">
        <v>133</v>
      </c>
      <c r="BL1959" s="42">
        <v>85051</v>
      </c>
      <c r="BM1959" s="25" t="s">
        <v>84</v>
      </c>
      <c r="BR1959" s="25">
        <v>3.6</v>
      </c>
      <c r="BS1959" s="25" t="s">
        <v>728</v>
      </c>
    </row>
    <row r="1960" spans="2:71">
      <c r="B1960" s="46" t="s">
        <v>1886</v>
      </c>
      <c r="C1960" s="25" t="s">
        <v>73</v>
      </c>
      <c r="E1960" s="41">
        <v>44372</v>
      </c>
      <c r="F1960" s="41">
        <v>44372</v>
      </c>
      <c r="G1960" s="41">
        <v>44737</v>
      </c>
      <c r="H1960" s="25" t="s">
        <v>1887</v>
      </c>
      <c r="J1960" s="25" t="s">
        <v>1888</v>
      </c>
      <c r="K1960" t="s">
        <v>1889</v>
      </c>
      <c r="L1960" s="25" t="s">
        <v>132</v>
      </c>
      <c r="M1960" s="25" t="s">
        <v>133</v>
      </c>
      <c r="N1960" s="42">
        <v>85051</v>
      </c>
      <c r="R1960">
        <v>1000000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H1960" s="55">
        <v>2015</v>
      </c>
      <c r="AI1960" t="s">
        <v>1890</v>
      </c>
      <c r="AJ1960" t="s">
        <v>1896</v>
      </c>
      <c r="AK1960" s="11">
        <v>5400</v>
      </c>
      <c r="AL1960" s="11">
        <v>0</v>
      </c>
      <c r="AM1960" s="11">
        <v>0</v>
      </c>
      <c r="AN1960" s="11">
        <v>0</v>
      </c>
      <c r="AO1960" s="11">
        <v>0</v>
      </c>
      <c r="AP1960" s="11">
        <v>5400</v>
      </c>
      <c r="AQ1960" s="10">
        <v>15</v>
      </c>
      <c r="AR1960" s="11">
        <f t="shared" si="501"/>
        <v>810</v>
      </c>
      <c r="AS1960" s="13">
        <v>44408</v>
      </c>
      <c r="AT1960" s="10">
        <f t="shared" si="502"/>
        <v>36</v>
      </c>
      <c r="AU1960" s="15"/>
      <c r="AV1960" s="11">
        <f t="shared" si="495"/>
        <v>532.6</v>
      </c>
      <c r="AW1960" s="25" t="s">
        <v>1849</v>
      </c>
      <c r="AY1960" s="16">
        <v>44408</v>
      </c>
      <c r="AZ1960" s="25" t="s">
        <v>986</v>
      </c>
      <c r="BA1960" s="25"/>
      <c r="BH1960" s="25" t="s">
        <v>1888</v>
      </c>
      <c r="BI1960" t="s">
        <v>1889</v>
      </c>
      <c r="BJ1960" s="25" t="s">
        <v>132</v>
      </c>
      <c r="BK1960" s="25" t="s">
        <v>133</v>
      </c>
      <c r="BL1960" s="42">
        <v>85051</v>
      </c>
      <c r="BM1960" s="25" t="s">
        <v>84</v>
      </c>
      <c r="BR1960" s="25">
        <v>3.6</v>
      </c>
      <c r="BS1960" s="25" t="s">
        <v>728</v>
      </c>
    </row>
    <row r="1961" spans="2:71">
      <c r="B1961" s="46" t="s">
        <v>1897</v>
      </c>
      <c r="C1961" s="25" t="s">
        <v>73</v>
      </c>
      <c r="E1961" s="41">
        <v>44375</v>
      </c>
      <c r="F1961" s="41">
        <v>44375</v>
      </c>
      <c r="G1961" s="41">
        <v>44740</v>
      </c>
      <c r="H1961" s="25" t="s">
        <v>1898</v>
      </c>
      <c r="J1961" s="25" t="s">
        <v>1899</v>
      </c>
      <c r="L1961" s="25" t="s">
        <v>1900</v>
      </c>
      <c r="M1961" s="25" t="s">
        <v>923</v>
      </c>
      <c r="N1961" s="42">
        <v>0.7087</v>
      </c>
      <c r="R1961">
        <v>100000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15000</v>
      </c>
      <c r="AA1961">
        <v>30000</v>
      </c>
      <c r="AB1961">
        <v>5000</v>
      </c>
      <c r="AC1961">
        <v>0</v>
      </c>
      <c r="AD1961">
        <v>15000</v>
      </c>
      <c r="AE1961">
        <v>30000</v>
      </c>
      <c r="AF1961">
        <v>5000</v>
      </c>
      <c r="AH1961" s="55">
        <v>2013</v>
      </c>
      <c r="AI1961" t="s">
        <v>135</v>
      </c>
      <c r="AJ1961" t="s">
        <v>1901</v>
      </c>
      <c r="AK1961" s="11">
        <v>8278</v>
      </c>
      <c r="AL1961" s="11">
        <v>0</v>
      </c>
      <c r="AM1961" s="11">
        <v>11</v>
      </c>
      <c r="AN1961" s="11">
        <v>11</v>
      </c>
      <c r="AO1961" s="11">
        <v>0</v>
      </c>
      <c r="AP1961" s="11">
        <v>8300</v>
      </c>
      <c r="AQ1961" s="10">
        <v>15</v>
      </c>
      <c r="AR1961" s="11">
        <f t="shared" ref="AR1961:AR1962" si="503">AP1961*AQ1961%</f>
        <v>1245</v>
      </c>
      <c r="AS1961" s="13">
        <v>44408</v>
      </c>
      <c r="AT1961" s="10">
        <f t="shared" ref="AT1961:AT1962" si="504">AS1961-E1961</f>
        <v>33</v>
      </c>
      <c r="AU1961" s="15"/>
      <c r="AV1961" s="11">
        <f t="shared" si="495"/>
        <v>750.41</v>
      </c>
      <c r="AW1961" s="25" t="s">
        <v>1849</v>
      </c>
      <c r="AY1961" s="16">
        <v>44408</v>
      </c>
      <c r="AZ1961" s="25" t="s">
        <v>986</v>
      </c>
      <c r="BA1961" s="25"/>
      <c r="BH1961" s="25" t="s">
        <v>1899</v>
      </c>
      <c r="BJ1961" s="25" t="s">
        <v>1900</v>
      </c>
      <c r="BK1961" s="25" t="s">
        <v>923</v>
      </c>
      <c r="BL1961" s="42">
        <v>0.7087</v>
      </c>
      <c r="BM1961" s="25" t="s">
        <v>84</v>
      </c>
      <c r="BR1961" s="25">
        <v>5</v>
      </c>
      <c r="BS1961" s="25" t="s">
        <v>728</v>
      </c>
    </row>
    <row r="1962" spans="2:71">
      <c r="B1962" s="46" t="s">
        <v>1897</v>
      </c>
      <c r="C1962" s="25" t="s">
        <v>73</v>
      </c>
      <c r="E1962" s="41">
        <v>44375</v>
      </c>
      <c r="F1962" s="41">
        <v>44375</v>
      </c>
      <c r="G1962" s="41">
        <v>44740</v>
      </c>
      <c r="H1962" s="25" t="s">
        <v>1898</v>
      </c>
      <c r="J1962" s="25" t="s">
        <v>1899</v>
      </c>
      <c r="L1962" s="25" t="s">
        <v>1900</v>
      </c>
      <c r="M1962" s="25" t="s">
        <v>923</v>
      </c>
      <c r="N1962" s="42">
        <v>0.7087</v>
      </c>
      <c r="R1962">
        <v>100000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15000</v>
      </c>
      <c r="AA1962">
        <v>30000</v>
      </c>
      <c r="AB1962">
        <v>5000</v>
      </c>
      <c r="AC1962">
        <v>0</v>
      </c>
      <c r="AD1962">
        <v>15000</v>
      </c>
      <c r="AE1962">
        <v>30000</v>
      </c>
      <c r="AF1962">
        <v>5000</v>
      </c>
      <c r="AH1962" s="55">
        <v>2006</v>
      </c>
      <c r="AI1962" t="s">
        <v>110</v>
      </c>
      <c r="AJ1962" t="s">
        <v>1902</v>
      </c>
      <c r="AK1962" s="11">
        <v>8278</v>
      </c>
      <c r="AL1962" s="11">
        <v>0</v>
      </c>
      <c r="AM1962" s="11">
        <v>11</v>
      </c>
      <c r="AN1962" s="11">
        <v>11</v>
      </c>
      <c r="AO1962" s="11">
        <v>0</v>
      </c>
      <c r="AP1962" s="11">
        <v>8300</v>
      </c>
      <c r="AQ1962" s="10">
        <v>15</v>
      </c>
      <c r="AR1962" s="11">
        <f t="shared" si="503"/>
        <v>1245</v>
      </c>
      <c r="AS1962" s="13">
        <v>44408</v>
      </c>
      <c r="AT1962" s="10">
        <f t="shared" si="504"/>
        <v>33</v>
      </c>
      <c r="AU1962" s="15"/>
      <c r="AV1962" s="11">
        <f t="shared" si="495"/>
        <v>750.41</v>
      </c>
      <c r="AW1962" s="25" t="s">
        <v>1849</v>
      </c>
      <c r="AY1962" s="16">
        <v>44408</v>
      </c>
      <c r="AZ1962" s="25" t="s">
        <v>986</v>
      </c>
      <c r="BA1962" s="25"/>
      <c r="BH1962" s="25" t="s">
        <v>1899</v>
      </c>
      <c r="BJ1962" s="25" t="s">
        <v>1900</v>
      </c>
      <c r="BK1962" s="25" t="s">
        <v>923</v>
      </c>
      <c r="BL1962" s="42">
        <v>0.7087</v>
      </c>
      <c r="BM1962" s="25" t="s">
        <v>84</v>
      </c>
      <c r="BR1962" s="25">
        <v>5</v>
      </c>
      <c r="BS1962" s="25" t="s">
        <v>728</v>
      </c>
    </row>
    <row r="1963" spans="2:71">
      <c r="B1963" s="53" t="s">
        <v>1897</v>
      </c>
      <c r="C1963" s="25" t="s">
        <v>96</v>
      </c>
      <c r="D1963">
        <v>1</v>
      </c>
      <c r="E1963" s="41">
        <v>44385</v>
      </c>
      <c r="F1963" s="41">
        <v>44375</v>
      </c>
      <c r="G1963" s="41">
        <v>44740</v>
      </c>
      <c r="H1963" s="25" t="s">
        <v>1898</v>
      </c>
      <c r="J1963" s="25" t="s">
        <v>1899</v>
      </c>
      <c r="L1963" s="25" t="s">
        <v>1900</v>
      </c>
      <c r="M1963" s="25" t="s">
        <v>923</v>
      </c>
      <c r="N1963" s="42">
        <v>0.7087</v>
      </c>
      <c r="R1963">
        <v>100000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15000</v>
      </c>
      <c r="AA1963">
        <v>30000</v>
      </c>
      <c r="AB1963">
        <v>5000</v>
      </c>
      <c r="AC1963">
        <v>0</v>
      </c>
      <c r="AD1963">
        <v>15000</v>
      </c>
      <c r="AE1963">
        <v>30000</v>
      </c>
      <c r="AF1963">
        <v>5000</v>
      </c>
      <c r="AH1963" s="55">
        <v>2006</v>
      </c>
      <c r="AI1963" t="s">
        <v>110</v>
      </c>
      <c r="AJ1963" t="s">
        <v>1902</v>
      </c>
      <c r="AK1963" s="11">
        <v>-8051.2</v>
      </c>
      <c r="AL1963" s="11">
        <v>0</v>
      </c>
      <c r="AM1963" s="11">
        <v>-10.7</v>
      </c>
      <c r="AN1963" s="11">
        <v>-10.7</v>
      </c>
      <c r="AO1963" s="11">
        <v>0</v>
      </c>
      <c r="AP1963" s="11">
        <v>-8072.6</v>
      </c>
      <c r="AQ1963" s="10">
        <v>15</v>
      </c>
      <c r="AR1963" s="11">
        <f t="shared" ref="AR1963:AR1964" si="505">AP1963*AQ1963%</f>
        <v>-1210.8900000000001</v>
      </c>
      <c r="AS1963" s="13">
        <v>44408</v>
      </c>
      <c r="AT1963" s="10">
        <f t="shared" ref="AT1963:AT1964" si="506">AS1963-E1963</f>
        <v>23</v>
      </c>
      <c r="AU1963" s="15"/>
      <c r="AV1963" s="11">
        <f t="shared" ref="AV1963:AV1964" si="507">ROUND(AP1963/365*AT1963,2)</f>
        <v>-508.68</v>
      </c>
      <c r="AW1963" s="25" t="s">
        <v>1849</v>
      </c>
      <c r="AY1963" s="16">
        <v>44408</v>
      </c>
      <c r="AZ1963" s="25" t="s">
        <v>986</v>
      </c>
      <c r="BA1963" s="25"/>
      <c r="BH1963" s="25" t="s">
        <v>1899</v>
      </c>
      <c r="BJ1963" s="25" t="s">
        <v>1900</v>
      </c>
      <c r="BK1963" s="25" t="s">
        <v>923</v>
      </c>
      <c r="BL1963" s="42">
        <v>0.7087</v>
      </c>
      <c r="BM1963" s="25" t="s">
        <v>84</v>
      </c>
      <c r="BR1963" s="25">
        <v>5</v>
      </c>
      <c r="BS1963" s="25" t="s">
        <v>728</v>
      </c>
    </row>
    <row r="1964" spans="2:71">
      <c r="B1964" s="53" t="s">
        <v>1897</v>
      </c>
      <c r="C1964" s="25" t="s">
        <v>96</v>
      </c>
      <c r="D1964">
        <v>1</v>
      </c>
      <c r="E1964" s="41">
        <v>44385</v>
      </c>
      <c r="F1964" s="41">
        <v>44375</v>
      </c>
      <c r="G1964" s="41">
        <v>44740</v>
      </c>
      <c r="H1964" s="25" t="s">
        <v>1898</v>
      </c>
      <c r="J1964" s="25" t="s">
        <v>1899</v>
      </c>
      <c r="L1964" s="25" t="s">
        <v>1900</v>
      </c>
      <c r="M1964" s="25" t="s">
        <v>923</v>
      </c>
      <c r="N1964" s="42">
        <v>0.7087</v>
      </c>
      <c r="R1964">
        <v>100000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15000</v>
      </c>
      <c r="AA1964">
        <v>30000</v>
      </c>
      <c r="AB1964">
        <v>5000</v>
      </c>
      <c r="AC1964">
        <v>0</v>
      </c>
      <c r="AD1964">
        <v>15000</v>
      </c>
      <c r="AE1964">
        <v>30000</v>
      </c>
      <c r="AF1964">
        <v>5000</v>
      </c>
      <c r="AH1964" s="55">
        <v>2005</v>
      </c>
      <c r="AI1964" t="s">
        <v>110</v>
      </c>
      <c r="AJ1964" t="s">
        <v>1920</v>
      </c>
      <c r="AK1964" s="11">
        <v>8051.2</v>
      </c>
      <c r="AL1964" s="11">
        <v>0</v>
      </c>
      <c r="AM1964" s="11">
        <v>10.7</v>
      </c>
      <c r="AN1964" s="11">
        <v>10.7</v>
      </c>
      <c r="AO1964" s="11">
        <v>0</v>
      </c>
      <c r="AP1964" s="11">
        <v>8072.6</v>
      </c>
      <c r="AQ1964" s="10">
        <v>15</v>
      </c>
      <c r="AR1964" s="11">
        <f t="shared" si="505"/>
        <v>1210.8900000000001</v>
      </c>
      <c r="AS1964" s="13">
        <v>44408</v>
      </c>
      <c r="AT1964" s="10">
        <f t="shared" si="506"/>
        <v>23</v>
      </c>
      <c r="AU1964" s="15"/>
      <c r="AV1964" s="11">
        <f t="shared" si="507"/>
        <v>508.68</v>
      </c>
      <c r="AW1964" s="25" t="s">
        <v>1849</v>
      </c>
      <c r="AY1964" s="16">
        <v>44408</v>
      </c>
      <c r="AZ1964" s="25" t="s">
        <v>986</v>
      </c>
      <c r="BA1964" s="25"/>
      <c r="BH1964" s="25" t="s">
        <v>1899</v>
      </c>
      <c r="BJ1964" s="25" t="s">
        <v>1900</v>
      </c>
      <c r="BK1964" s="25" t="s">
        <v>923</v>
      </c>
      <c r="BL1964" s="42">
        <v>0.7087</v>
      </c>
      <c r="BM1964" s="25" t="s">
        <v>84</v>
      </c>
      <c r="BR1964" s="25">
        <v>5</v>
      </c>
      <c r="BS1964" s="25" t="s">
        <v>728</v>
      </c>
    </row>
    <row r="1965" spans="2:71">
      <c r="B1965" s="53" t="s">
        <v>1921</v>
      </c>
      <c r="C1965" s="25" t="s">
        <v>73</v>
      </c>
      <c r="E1965" s="41">
        <v>44378</v>
      </c>
      <c r="F1965" s="41">
        <v>44378</v>
      </c>
      <c r="G1965" s="41">
        <v>44743</v>
      </c>
      <c r="H1965" s="25" t="s">
        <v>1922</v>
      </c>
      <c r="J1965" s="25" t="s">
        <v>1783</v>
      </c>
      <c r="L1965" s="25" t="s">
        <v>983</v>
      </c>
      <c r="M1965" s="25" t="s">
        <v>923</v>
      </c>
      <c r="N1965" s="42">
        <v>0.8861</v>
      </c>
      <c r="R1965">
        <v>100000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15000</v>
      </c>
      <c r="AA1965">
        <v>30000</v>
      </c>
      <c r="AB1965">
        <v>5000</v>
      </c>
      <c r="AC1965">
        <v>0</v>
      </c>
      <c r="AD1965">
        <v>15000</v>
      </c>
      <c r="AE1965">
        <v>30000</v>
      </c>
      <c r="AF1965">
        <v>5000</v>
      </c>
      <c r="AH1965" s="55">
        <v>2004</v>
      </c>
      <c r="AI1965" t="s">
        <v>336</v>
      </c>
      <c r="AJ1965" t="s">
        <v>1923</v>
      </c>
      <c r="AK1965" s="11">
        <v>5878</v>
      </c>
      <c r="AL1965" s="11">
        <v>0</v>
      </c>
      <c r="AM1965" s="11">
        <v>11</v>
      </c>
      <c r="AN1965" s="11">
        <v>11</v>
      </c>
      <c r="AO1965" s="11">
        <v>0</v>
      </c>
      <c r="AP1965" s="11">
        <v>5900</v>
      </c>
      <c r="AQ1965" s="10">
        <v>15</v>
      </c>
      <c r="AR1965" s="11">
        <f t="shared" ref="AR1965" si="508">AP1965*AQ1965%</f>
        <v>885</v>
      </c>
      <c r="AS1965" s="13">
        <v>44408</v>
      </c>
      <c r="AT1965" s="10">
        <f t="shared" ref="AT1965" si="509">AS1965-E1965</f>
        <v>30</v>
      </c>
      <c r="AU1965" s="15"/>
      <c r="AV1965" s="11">
        <f t="shared" ref="AV1965" si="510">ROUND(AP1965/365*AT1965,2)</f>
        <v>484.93</v>
      </c>
      <c r="AW1965" s="25" t="s">
        <v>1849</v>
      </c>
      <c r="AY1965" s="16">
        <v>44408</v>
      </c>
      <c r="AZ1965" s="25" t="s">
        <v>986</v>
      </c>
      <c r="BA1965" s="25"/>
      <c r="BH1965" s="25" t="s">
        <v>1783</v>
      </c>
      <c r="BJ1965" s="25" t="s">
        <v>983</v>
      </c>
      <c r="BK1965" s="25" t="s">
        <v>923</v>
      </c>
      <c r="BL1965" s="42">
        <v>0.8861</v>
      </c>
      <c r="BM1965" s="25" t="s">
        <v>84</v>
      </c>
      <c r="BR1965" s="25">
        <v>5</v>
      </c>
      <c r="BS1965" s="25" t="s">
        <v>728</v>
      </c>
    </row>
    <row r="1966" spans="2:71">
      <c r="B1966" s="53" t="s">
        <v>1924</v>
      </c>
      <c r="C1966" s="25" t="s">
        <v>73</v>
      </c>
      <c r="E1966" s="41">
        <v>44379</v>
      </c>
      <c r="F1966" s="41">
        <v>44379</v>
      </c>
      <c r="G1966" s="41">
        <v>44744</v>
      </c>
      <c r="H1966" s="25" t="s">
        <v>1017</v>
      </c>
      <c r="J1966" s="25" t="s">
        <v>1018</v>
      </c>
      <c r="L1966" s="25" t="s">
        <v>1019</v>
      </c>
      <c r="M1966" s="25" t="s">
        <v>923</v>
      </c>
      <c r="N1966" s="42">
        <v>0.84060000000000001</v>
      </c>
      <c r="R1966">
        <v>1500000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15000</v>
      </c>
      <c r="AA1966">
        <v>30000</v>
      </c>
      <c r="AB1966">
        <v>5000</v>
      </c>
      <c r="AC1966">
        <v>0</v>
      </c>
      <c r="AD1966">
        <v>15000</v>
      </c>
      <c r="AE1966">
        <v>30000</v>
      </c>
      <c r="AF1966">
        <v>5000</v>
      </c>
      <c r="AH1966" s="55">
        <v>2013</v>
      </c>
      <c r="AI1966" t="s">
        <v>372</v>
      </c>
      <c r="AJ1966" t="s">
        <v>1020</v>
      </c>
      <c r="AK1966" s="11">
        <v>5850</v>
      </c>
      <c r="AL1966" s="11">
        <v>0</v>
      </c>
      <c r="AM1966" s="11">
        <v>11</v>
      </c>
      <c r="AN1966" s="11">
        <v>11</v>
      </c>
      <c r="AO1966" s="11">
        <v>0</v>
      </c>
      <c r="AP1966" s="11">
        <v>5872</v>
      </c>
      <c r="AQ1966" s="10">
        <v>15</v>
      </c>
      <c r="AR1966" s="11">
        <f t="shared" ref="AR1966" si="511">AP1966*AQ1966%</f>
        <v>880.8</v>
      </c>
      <c r="AS1966" s="13">
        <v>44408</v>
      </c>
      <c r="AT1966" s="10">
        <f t="shared" ref="AT1966" si="512">AS1966-E1966</f>
        <v>29</v>
      </c>
      <c r="AU1966" s="15"/>
      <c r="AV1966" s="11">
        <f t="shared" ref="AV1966" si="513">ROUND(AP1966/365*AT1966,2)</f>
        <v>466.54</v>
      </c>
      <c r="AW1966" s="25" t="s">
        <v>1849</v>
      </c>
      <c r="AY1966" s="16">
        <v>44408</v>
      </c>
      <c r="AZ1966" s="25" t="s">
        <v>986</v>
      </c>
      <c r="BA1966" s="25"/>
      <c r="BH1966" s="25" t="s">
        <v>1018</v>
      </c>
      <c r="BJ1966" s="25" t="s">
        <v>1019</v>
      </c>
      <c r="BK1966" s="25" t="s">
        <v>923</v>
      </c>
      <c r="BL1966" s="42">
        <v>0.84060000000000001</v>
      </c>
      <c r="BM1966" s="25" t="s">
        <v>84</v>
      </c>
      <c r="BR1966" s="25">
        <v>5</v>
      </c>
      <c r="BS1966" s="25" t="s">
        <v>728</v>
      </c>
    </row>
    <row r="1967" spans="2:71">
      <c r="B1967" s="53" t="s">
        <v>1924</v>
      </c>
      <c r="C1967" s="25" t="s">
        <v>73</v>
      </c>
      <c r="E1967" s="41">
        <v>44379</v>
      </c>
      <c r="F1967" s="41">
        <v>44379</v>
      </c>
      <c r="G1967" s="41">
        <v>44744</v>
      </c>
      <c r="H1967" s="25" t="s">
        <v>1017</v>
      </c>
      <c r="J1967" s="25" t="s">
        <v>1018</v>
      </c>
      <c r="L1967" s="25" t="s">
        <v>1019</v>
      </c>
      <c r="M1967" s="25" t="s">
        <v>923</v>
      </c>
      <c r="N1967" s="42">
        <v>0.84060000000000001</v>
      </c>
      <c r="R1967">
        <v>1500000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15000</v>
      </c>
      <c r="AA1967">
        <v>30000</v>
      </c>
      <c r="AB1967">
        <v>5000</v>
      </c>
      <c r="AC1967">
        <v>0</v>
      </c>
      <c r="AD1967">
        <v>15000</v>
      </c>
      <c r="AE1967">
        <v>30000</v>
      </c>
      <c r="AF1967">
        <v>5000</v>
      </c>
      <c r="AH1967" s="55">
        <v>2014</v>
      </c>
      <c r="AI1967" s="55" t="s">
        <v>372</v>
      </c>
      <c r="AJ1967" t="s">
        <v>1021</v>
      </c>
      <c r="AK1967" s="11">
        <v>5850</v>
      </c>
      <c r="AL1967" s="11">
        <v>0</v>
      </c>
      <c r="AM1967" s="11">
        <v>11</v>
      </c>
      <c r="AN1967" s="11">
        <v>11</v>
      </c>
      <c r="AO1967" s="11">
        <v>0</v>
      </c>
      <c r="AP1967" s="11">
        <v>5872</v>
      </c>
      <c r="AQ1967" s="10">
        <v>15</v>
      </c>
      <c r="AR1967" s="11">
        <f t="shared" ref="AR1967:AR1970" si="514">AP1967*AQ1967%</f>
        <v>880.8</v>
      </c>
      <c r="AS1967" s="13">
        <v>44408</v>
      </c>
      <c r="AT1967" s="10">
        <f t="shared" ref="AT1967:AT1970" si="515">AS1967-E1967</f>
        <v>29</v>
      </c>
      <c r="AU1967" s="15"/>
      <c r="AV1967" s="11">
        <f t="shared" ref="AV1967:AV1970" si="516">ROUND(AP1967/365*AT1967,2)</f>
        <v>466.54</v>
      </c>
      <c r="AW1967" s="25" t="s">
        <v>1849</v>
      </c>
      <c r="AY1967" s="16">
        <v>44408</v>
      </c>
      <c r="AZ1967" s="25" t="s">
        <v>986</v>
      </c>
      <c r="BA1967" s="25"/>
      <c r="BH1967" s="25" t="s">
        <v>1018</v>
      </c>
      <c r="BJ1967" s="25" t="s">
        <v>1019</v>
      </c>
      <c r="BK1967" s="25" t="s">
        <v>923</v>
      </c>
      <c r="BL1967" s="42">
        <v>0.84060000000000001</v>
      </c>
      <c r="BM1967" s="25" t="s">
        <v>84</v>
      </c>
      <c r="BR1967" s="25">
        <v>5</v>
      </c>
      <c r="BS1967" s="25" t="s">
        <v>728</v>
      </c>
    </row>
    <row r="1968" spans="2:71">
      <c r="B1968" s="53" t="s">
        <v>1924</v>
      </c>
      <c r="C1968" s="25" t="s">
        <v>73</v>
      </c>
      <c r="E1968" s="41">
        <v>44379</v>
      </c>
      <c r="F1968" s="41">
        <v>44379</v>
      </c>
      <c r="G1968" s="41">
        <v>44744</v>
      </c>
      <c r="H1968" s="25" t="s">
        <v>1017</v>
      </c>
      <c r="J1968" s="25" t="s">
        <v>1018</v>
      </c>
      <c r="L1968" s="25" t="s">
        <v>1019</v>
      </c>
      <c r="M1968" s="25" t="s">
        <v>923</v>
      </c>
      <c r="N1968" s="42">
        <v>0.84060000000000001</v>
      </c>
      <c r="R1968">
        <v>1500000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15000</v>
      </c>
      <c r="AA1968">
        <v>30000</v>
      </c>
      <c r="AB1968">
        <v>5000</v>
      </c>
      <c r="AC1968">
        <v>0</v>
      </c>
      <c r="AD1968">
        <v>15000</v>
      </c>
      <c r="AE1968">
        <v>30000</v>
      </c>
      <c r="AF1968">
        <v>5000</v>
      </c>
      <c r="AH1968" s="55">
        <v>2017</v>
      </c>
      <c r="AI1968" s="55" t="s">
        <v>451</v>
      </c>
      <c r="AJ1968" t="s">
        <v>1022</v>
      </c>
      <c r="AK1968" s="11">
        <v>5850</v>
      </c>
      <c r="AL1968" s="11">
        <v>0</v>
      </c>
      <c r="AM1968" s="11">
        <v>11</v>
      </c>
      <c r="AN1968" s="11">
        <v>11</v>
      </c>
      <c r="AO1968" s="11">
        <v>0</v>
      </c>
      <c r="AP1968" s="11">
        <v>5872</v>
      </c>
      <c r="AQ1968" s="10">
        <v>15</v>
      </c>
      <c r="AR1968" s="11">
        <f t="shared" si="514"/>
        <v>880.8</v>
      </c>
      <c r="AS1968" s="13">
        <v>44408</v>
      </c>
      <c r="AT1968" s="10">
        <f t="shared" si="515"/>
        <v>29</v>
      </c>
      <c r="AU1968" s="15"/>
      <c r="AV1968" s="11">
        <f t="shared" si="516"/>
        <v>466.54</v>
      </c>
      <c r="AW1968" s="25" t="s">
        <v>1849</v>
      </c>
      <c r="AY1968" s="16">
        <v>44408</v>
      </c>
      <c r="AZ1968" s="25" t="s">
        <v>986</v>
      </c>
      <c r="BA1968" s="25"/>
      <c r="BH1968" s="25" t="s">
        <v>1018</v>
      </c>
      <c r="BJ1968" s="25" t="s">
        <v>1019</v>
      </c>
      <c r="BK1968" s="25" t="s">
        <v>923</v>
      </c>
      <c r="BL1968" s="42">
        <v>0.84060000000000001</v>
      </c>
      <c r="BM1968" s="25" t="s">
        <v>84</v>
      </c>
      <c r="BR1968" s="25">
        <v>5</v>
      </c>
      <c r="BS1968" s="25" t="s">
        <v>728</v>
      </c>
    </row>
    <row r="1969" spans="2:71">
      <c r="B1969" s="53" t="s">
        <v>1924</v>
      </c>
      <c r="C1969" s="25" t="s">
        <v>73</v>
      </c>
      <c r="E1969" s="41">
        <v>44379</v>
      </c>
      <c r="F1969" s="41">
        <v>44379</v>
      </c>
      <c r="G1969" s="41">
        <v>44744</v>
      </c>
      <c r="H1969" s="25" t="s">
        <v>1017</v>
      </c>
      <c r="J1969" s="25" t="s">
        <v>1018</v>
      </c>
      <c r="L1969" s="25" t="s">
        <v>1019</v>
      </c>
      <c r="M1969" s="25" t="s">
        <v>923</v>
      </c>
      <c r="N1969" s="42">
        <v>0.84060000000000001</v>
      </c>
      <c r="R1969">
        <v>1500000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15000</v>
      </c>
      <c r="AA1969">
        <v>30000</v>
      </c>
      <c r="AB1969">
        <v>5000</v>
      </c>
      <c r="AC1969">
        <v>0</v>
      </c>
      <c r="AD1969">
        <v>15000</v>
      </c>
      <c r="AE1969">
        <v>30000</v>
      </c>
      <c r="AF1969">
        <v>5000</v>
      </c>
      <c r="AH1969" s="55">
        <v>2004</v>
      </c>
      <c r="AI1969" s="55" t="s">
        <v>110</v>
      </c>
      <c r="AJ1969" t="s">
        <v>1829</v>
      </c>
      <c r="AK1969" s="11">
        <v>5850</v>
      </c>
      <c r="AL1969" s="11">
        <v>0</v>
      </c>
      <c r="AM1969" s="11">
        <v>11</v>
      </c>
      <c r="AN1969" s="11">
        <v>11</v>
      </c>
      <c r="AO1969" s="11">
        <v>0</v>
      </c>
      <c r="AP1969" s="11">
        <v>5872</v>
      </c>
      <c r="AQ1969" s="10">
        <v>15</v>
      </c>
      <c r="AR1969" s="11">
        <f t="shared" si="514"/>
        <v>880.8</v>
      </c>
      <c r="AS1969" s="13">
        <v>44408</v>
      </c>
      <c r="AT1969" s="10">
        <f t="shared" si="515"/>
        <v>29</v>
      </c>
      <c r="AU1969" s="15"/>
      <c r="AV1969" s="11">
        <f t="shared" si="516"/>
        <v>466.54</v>
      </c>
      <c r="AW1969" s="25" t="s">
        <v>1849</v>
      </c>
      <c r="AY1969" s="16">
        <v>44408</v>
      </c>
      <c r="AZ1969" s="25" t="s">
        <v>986</v>
      </c>
      <c r="BA1969" s="25"/>
      <c r="BH1969" s="25" t="s">
        <v>1018</v>
      </c>
      <c r="BJ1969" s="25" t="s">
        <v>1019</v>
      </c>
      <c r="BK1969" s="25" t="s">
        <v>923</v>
      </c>
      <c r="BL1969" s="42">
        <v>0.84060000000000001</v>
      </c>
      <c r="BM1969" s="25" t="s">
        <v>84</v>
      </c>
      <c r="BR1969" s="25">
        <v>5</v>
      </c>
      <c r="BS1969" s="25" t="s">
        <v>728</v>
      </c>
    </row>
    <row r="1970" spans="2:71">
      <c r="B1970" s="53" t="s">
        <v>1924</v>
      </c>
      <c r="C1970" s="25" t="s">
        <v>73</v>
      </c>
      <c r="E1970" s="41">
        <v>44379</v>
      </c>
      <c r="F1970" s="41">
        <v>44379</v>
      </c>
      <c r="G1970" s="41">
        <v>44744</v>
      </c>
      <c r="H1970" s="25" t="s">
        <v>1017</v>
      </c>
      <c r="J1970" s="25" t="s">
        <v>1018</v>
      </c>
      <c r="L1970" s="25" t="s">
        <v>1019</v>
      </c>
      <c r="M1970" s="25" t="s">
        <v>923</v>
      </c>
      <c r="N1970" s="42">
        <v>0.84060000000000001</v>
      </c>
      <c r="R1970">
        <v>1500000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15000</v>
      </c>
      <c r="AA1970">
        <v>30000</v>
      </c>
      <c r="AB1970">
        <v>5000</v>
      </c>
      <c r="AC1970">
        <v>0</v>
      </c>
      <c r="AD1970">
        <v>15000</v>
      </c>
      <c r="AE1970">
        <v>30000</v>
      </c>
      <c r="AF1970">
        <v>5000</v>
      </c>
      <c r="AH1970" s="55">
        <v>2013</v>
      </c>
      <c r="AI1970" s="55" t="s">
        <v>372</v>
      </c>
      <c r="AJ1970" t="s">
        <v>1158</v>
      </c>
      <c r="AK1970" s="11">
        <v>5850</v>
      </c>
      <c r="AL1970" s="11">
        <v>0</v>
      </c>
      <c r="AM1970" s="11">
        <v>11</v>
      </c>
      <c r="AN1970" s="11">
        <v>11</v>
      </c>
      <c r="AO1970" s="11">
        <v>0</v>
      </c>
      <c r="AP1970" s="11">
        <v>5872</v>
      </c>
      <c r="AQ1970" s="10">
        <v>15</v>
      </c>
      <c r="AR1970" s="11">
        <f t="shared" si="514"/>
        <v>880.8</v>
      </c>
      <c r="AS1970" s="13">
        <v>44408</v>
      </c>
      <c r="AT1970" s="10">
        <f t="shared" si="515"/>
        <v>29</v>
      </c>
      <c r="AU1970" s="15"/>
      <c r="AV1970" s="11">
        <f t="shared" si="516"/>
        <v>466.54</v>
      </c>
      <c r="AW1970" s="25" t="s">
        <v>1849</v>
      </c>
      <c r="AY1970" s="16">
        <v>44408</v>
      </c>
      <c r="AZ1970" s="25" t="s">
        <v>986</v>
      </c>
      <c r="BA1970" s="25"/>
      <c r="BH1970" s="25" t="s">
        <v>1018</v>
      </c>
      <c r="BJ1970" s="25" t="s">
        <v>1019</v>
      </c>
      <c r="BK1970" s="25" t="s">
        <v>923</v>
      </c>
      <c r="BL1970" s="42">
        <v>0.84060000000000001</v>
      </c>
      <c r="BM1970" s="25" t="s">
        <v>84</v>
      </c>
      <c r="BR1970" s="25">
        <v>5</v>
      </c>
      <c r="BS1970" s="25" t="s">
        <v>728</v>
      </c>
    </row>
    <row r="1971" spans="2:71">
      <c r="B1971" s="53" t="s">
        <v>1925</v>
      </c>
      <c r="C1971" s="25" t="s">
        <v>73</v>
      </c>
      <c r="E1971" s="41">
        <v>44383</v>
      </c>
      <c r="F1971" s="41">
        <v>44383</v>
      </c>
      <c r="G1971" s="41">
        <v>44748</v>
      </c>
      <c r="H1971" s="25" t="s">
        <v>1025</v>
      </c>
      <c r="I1971" t="s">
        <v>1026</v>
      </c>
      <c r="J1971" s="25" t="s">
        <v>1027</v>
      </c>
      <c r="L1971" s="25" t="s">
        <v>405</v>
      </c>
      <c r="M1971" s="25" t="s">
        <v>489</v>
      </c>
      <c r="N1971" s="42">
        <v>17601</v>
      </c>
      <c r="R1971">
        <v>500000</v>
      </c>
      <c r="S1971">
        <v>0</v>
      </c>
      <c r="T1971">
        <v>0</v>
      </c>
      <c r="U1971">
        <v>0</v>
      </c>
      <c r="V1971">
        <v>0</v>
      </c>
      <c r="W1971">
        <v>35000</v>
      </c>
      <c r="X1971">
        <v>0</v>
      </c>
      <c r="Y1971">
        <v>0</v>
      </c>
      <c r="Z1971">
        <v>15000</v>
      </c>
      <c r="AA1971">
        <v>30000</v>
      </c>
      <c r="AB1971">
        <v>0</v>
      </c>
      <c r="AC1971">
        <v>0</v>
      </c>
      <c r="AD1971">
        <v>15000</v>
      </c>
      <c r="AE1971">
        <v>30000</v>
      </c>
      <c r="AF1971">
        <v>0</v>
      </c>
      <c r="AH1971" s="55">
        <v>2011</v>
      </c>
      <c r="AI1971" s="55" t="s">
        <v>90</v>
      </c>
      <c r="AJ1971" t="s">
        <v>1028</v>
      </c>
      <c r="AK1971" s="11">
        <v>5256</v>
      </c>
      <c r="AL1971" s="11">
        <v>27</v>
      </c>
      <c r="AM1971" s="11">
        <v>11</v>
      </c>
      <c r="AN1971" s="11">
        <v>11</v>
      </c>
      <c r="AO1971" s="11">
        <v>0</v>
      </c>
      <c r="AP1971" s="11">
        <v>5305</v>
      </c>
      <c r="AQ1971" s="10">
        <v>15</v>
      </c>
      <c r="AR1971" s="11">
        <f t="shared" ref="AR1971" si="517">AP1971*AQ1971%</f>
        <v>795.75</v>
      </c>
      <c r="AS1971" s="13">
        <v>44408</v>
      </c>
      <c r="AT1971" s="10">
        <f t="shared" ref="AT1971" si="518">AS1971-E1971</f>
        <v>25</v>
      </c>
      <c r="AU1971" s="15"/>
      <c r="AV1971" s="11">
        <f t="shared" ref="AV1971" si="519">ROUND(AP1971/365*AT1971,2)</f>
        <v>363.36</v>
      </c>
      <c r="AW1971" s="25" t="s">
        <v>1849</v>
      </c>
      <c r="AY1971" s="16">
        <v>44408</v>
      </c>
      <c r="AZ1971" s="25" t="s">
        <v>986</v>
      </c>
      <c r="BA1971" s="25"/>
      <c r="BH1971" s="25" t="s">
        <v>1027</v>
      </c>
      <c r="BJ1971" s="25" t="s">
        <v>405</v>
      </c>
      <c r="BK1971" s="25" t="s">
        <v>489</v>
      </c>
      <c r="BL1971" s="42">
        <v>17601</v>
      </c>
      <c r="BM1971" s="25" t="s">
        <v>84</v>
      </c>
      <c r="BR1971" s="25">
        <v>3.6</v>
      </c>
      <c r="BS1971" s="25" t="s">
        <v>728</v>
      </c>
    </row>
    <row r="1972" spans="2:71">
      <c r="B1972" s="53" t="s">
        <v>1925</v>
      </c>
      <c r="C1972" s="25" t="s">
        <v>73</v>
      </c>
      <c r="E1972" s="41">
        <v>44383</v>
      </c>
      <c r="F1972" s="41">
        <v>44383</v>
      </c>
      <c r="G1972" s="41">
        <v>44748</v>
      </c>
      <c r="H1972" s="25" t="s">
        <v>1025</v>
      </c>
      <c r="I1972" t="s">
        <v>1026</v>
      </c>
      <c r="J1972" s="25" t="s">
        <v>1027</v>
      </c>
      <c r="L1972" s="25" t="s">
        <v>405</v>
      </c>
      <c r="M1972" s="25" t="s">
        <v>489</v>
      </c>
      <c r="N1972" s="42">
        <v>17601</v>
      </c>
      <c r="R1972">
        <v>500000</v>
      </c>
      <c r="S1972">
        <v>0</v>
      </c>
      <c r="T1972">
        <v>0</v>
      </c>
      <c r="U1972">
        <v>0</v>
      </c>
      <c r="V1972">
        <v>0</v>
      </c>
      <c r="W1972">
        <v>35000</v>
      </c>
      <c r="X1972">
        <v>0</v>
      </c>
      <c r="Y1972">
        <v>0</v>
      </c>
      <c r="Z1972">
        <v>15000</v>
      </c>
      <c r="AA1972">
        <v>30000</v>
      </c>
      <c r="AB1972">
        <v>0</v>
      </c>
      <c r="AC1972">
        <v>0</v>
      </c>
      <c r="AD1972">
        <v>15000</v>
      </c>
      <c r="AE1972">
        <v>30000</v>
      </c>
      <c r="AF1972">
        <v>0</v>
      </c>
      <c r="AH1972" s="55">
        <v>2015</v>
      </c>
      <c r="AI1972" s="55" t="s">
        <v>94</v>
      </c>
      <c r="AJ1972" t="s">
        <v>1031</v>
      </c>
      <c r="AK1972" s="11">
        <v>5256</v>
      </c>
      <c r="AL1972" s="11">
        <v>27</v>
      </c>
      <c r="AM1972" s="11">
        <v>11</v>
      </c>
      <c r="AN1972" s="11">
        <v>11</v>
      </c>
      <c r="AO1972" s="11">
        <v>0</v>
      </c>
      <c r="AP1972" s="11">
        <v>5305</v>
      </c>
      <c r="AQ1972" s="10">
        <v>15</v>
      </c>
      <c r="AR1972" s="11">
        <f t="shared" ref="AR1972:AR1983" si="520">AP1972*AQ1972%</f>
        <v>795.75</v>
      </c>
      <c r="AS1972" s="13">
        <v>44408</v>
      </c>
      <c r="AT1972" s="10">
        <f t="shared" ref="AT1972:AT1983" si="521">AS1972-E1972</f>
        <v>25</v>
      </c>
      <c r="AU1972" s="15"/>
      <c r="AV1972" s="11">
        <f t="shared" ref="AV1972:AV1983" si="522">ROUND(AP1972/365*AT1972,2)</f>
        <v>363.36</v>
      </c>
      <c r="AW1972" s="25" t="s">
        <v>1849</v>
      </c>
      <c r="AY1972" s="16">
        <v>44408</v>
      </c>
      <c r="AZ1972" s="25" t="s">
        <v>986</v>
      </c>
      <c r="BA1972" s="25"/>
      <c r="BH1972" s="25" t="s">
        <v>1027</v>
      </c>
      <c r="BJ1972" s="25" t="s">
        <v>405</v>
      </c>
      <c r="BK1972" s="25" t="s">
        <v>489</v>
      </c>
      <c r="BL1972" s="42">
        <v>17601</v>
      </c>
      <c r="BM1972" s="25" t="s">
        <v>84</v>
      </c>
      <c r="BR1972" s="25">
        <v>3.6</v>
      </c>
      <c r="BS1972" s="25" t="s">
        <v>728</v>
      </c>
    </row>
    <row r="1973" spans="2:71">
      <c r="B1973" s="53" t="s">
        <v>1925</v>
      </c>
      <c r="C1973" s="25" t="s">
        <v>73</v>
      </c>
      <c r="E1973" s="41">
        <v>44383</v>
      </c>
      <c r="F1973" s="41">
        <v>44383</v>
      </c>
      <c r="G1973" s="41">
        <v>44748</v>
      </c>
      <c r="H1973" s="25" t="s">
        <v>1025</v>
      </c>
      <c r="I1973" t="s">
        <v>1026</v>
      </c>
      <c r="J1973" s="25" t="s">
        <v>1027</v>
      </c>
      <c r="L1973" s="25" t="s">
        <v>405</v>
      </c>
      <c r="M1973" s="25" t="s">
        <v>489</v>
      </c>
      <c r="N1973" s="42">
        <v>17601</v>
      </c>
      <c r="R1973">
        <v>500000</v>
      </c>
      <c r="S1973">
        <v>0</v>
      </c>
      <c r="T1973">
        <v>0</v>
      </c>
      <c r="U1973">
        <v>0</v>
      </c>
      <c r="V1973">
        <v>0</v>
      </c>
      <c r="W1973">
        <v>35000</v>
      </c>
      <c r="X1973">
        <v>0</v>
      </c>
      <c r="Y1973">
        <v>0</v>
      </c>
      <c r="Z1973">
        <v>15000</v>
      </c>
      <c r="AA1973">
        <v>30000</v>
      </c>
      <c r="AB1973">
        <v>0</v>
      </c>
      <c r="AC1973">
        <v>0</v>
      </c>
      <c r="AD1973">
        <v>15000</v>
      </c>
      <c r="AE1973">
        <v>30000</v>
      </c>
      <c r="AF1973">
        <v>0</v>
      </c>
      <c r="AH1973" s="55">
        <v>2013</v>
      </c>
      <c r="AI1973" s="55" t="s">
        <v>90</v>
      </c>
      <c r="AJ1973" t="s">
        <v>1032</v>
      </c>
      <c r="AK1973" s="11">
        <v>5256</v>
      </c>
      <c r="AL1973" s="11">
        <v>27</v>
      </c>
      <c r="AM1973" s="11">
        <v>11</v>
      </c>
      <c r="AN1973" s="11">
        <v>11</v>
      </c>
      <c r="AO1973" s="11">
        <v>0</v>
      </c>
      <c r="AP1973" s="11">
        <v>5305</v>
      </c>
      <c r="AQ1973" s="10">
        <v>15</v>
      </c>
      <c r="AR1973" s="11">
        <f t="shared" si="520"/>
        <v>795.75</v>
      </c>
      <c r="AS1973" s="13">
        <v>44408</v>
      </c>
      <c r="AT1973" s="10">
        <f t="shared" si="521"/>
        <v>25</v>
      </c>
      <c r="AU1973" s="15"/>
      <c r="AV1973" s="11">
        <f t="shared" si="522"/>
        <v>363.36</v>
      </c>
      <c r="AW1973" s="25" t="s">
        <v>1849</v>
      </c>
      <c r="AY1973" s="16">
        <v>44408</v>
      </c>
      <c r="AZ1973" s="25" t="s">
        <v>986</v>
      </c>
      <c r="BA1973" s="25"/>
      <c r="BH1973" s="25" t="s">
        <v>1027</v>
      </c>
      <c r="BJ1973" s="25" t="s">
        <v>405</v>
      </c>
      <c r="BK1973" s="25" t="s">
        <v>489</v>
      </c>
      <c r="BL1973" s="42">
        <v>17601</v>
      </c>
      <c r="BM1973" s="25" t="s">
        <v>84</v>
      </c>
      <c r="BR1973" s="25">
        <v>3.6</v>
      </c>
      <c r="BS1973" s="25" t="s">
        <v>728</v>
      </c>
    </row>
    <row r="1974" spans="2:71">
      <c r="B1974" s="53" t="s">
        <v>1925</v>
      </c>
      <c r="C1974" s="25" t="s">
        <v>73</v>
      </c>
      <c r="E1974" s="41">
        <v>44383</v>
      </c>
      <c r="F1974" s="41">
        <v>44383</v>
      </c>
      <c r="G1974" s="41">
        <v>44748</v>
      </c>
      <c r="H1974" s="25" t="s">
        <v>1025</v>
      </c>
      <c r="I1974" t="s">
        <v>1026</v>
      </c>
      <c r="J1974" s="25" t="s">
        <v>1027</v>
      </c>
      <c r="L1974" s="25" t="s">
        <v>405</v>
      </c>
      <c r="M1974" s="25" t="s">
        <v>489</v>
      </c>
      <c r="N1974" s="42">
        <v>17601</v>
      </c>
      <c r="R1974">
        <v>500000</v>
      </c>
      <c r="S1974">
        <v>0</v>
      </c>
      <c r="T1974">
        <v>0</v>
      </c>
      <c r="U1974">
        <v>0</v>
      </c>
      <c r="V1974">
        <v>0</v>
      </c>
      <c r="W1974">
        <v>35000</v>
      </c>
      <c r="X1974">
        <v>0</v>
      </c>
      <c r="Y1974">
        <v>0</v>
      </c>
      <c r="Z1974">
        <v>15000</v>
      </c>
      <c r="AA1974">
        <v>30000</v>
      </c>
      <c r="AB1974">
        <v>0</v>
      </c>
      <c r="AC1974">
        <v>0</v>
      </c>
      <c r="AD1974">
        <v>15000</v>
      </c>
      <c r="AE1974">
        <v>30000</v>
      </c>
      <c r="AF1974">
        <v>0</v>
      </c>
      <c r="AH1974" s="55">
        <v>2011</v>
      </c>
      <c r="AI1974" s="55" t="s">
        <v>81</v>
      </c>
      <c r="AJ1974" t="s">
        <v>1033</v>
      </c>
      <c r="AK1974" s="11">
        <v>5256</v>
      </c>
      <c r="AL1974" s="11">
        <v>27</v>
      </c>
      <c r="AM1974" s="11">
        <v>11</v>
      </c>
      <c r="AN1974" s="11">
        <v>11</v>
      </c>
      <c r="AO1974" s="11">
        <v>0</v>
      </c>
      <c r="AP1974" s="11">
        <v>5305</v>
      </c>
      <c r="AQ1974" s="10">
        <v>15</v>
      </c>
      <c r="AR1974" s="11">
        <f t="shared" si="520"/>
        <v>795.75</v>
      </c>
      <c r="AS1974" s="13">
        <v>44408</v>
      </c>
      <c r="AT1974" s="10">
        <f t="shared" si="521"/>
        <v>25</v>
      </c>
      <c r="AU1974" s="15"/>
      <c r="AV1974" s="11">
        <f t="shared" si="522"/>
        <v>363.36</v>
      </c>
      <c r="AW1974" s="25" t="s">
        <v>1849</v>
      </c>
      <c r="AY1974" s="16">
        <v>44408</v>
      </c>
      <c r="AZ1974" s="25" t="s">
        <v>986</v>
      </c>
      <c r="BA1974" s="25"/>
      <c r="BH1974" s="25" t="s">
        <v>1027</v>
      </c>
      <c r="BJ1974" s="25" t="s">
        <v>405</v>
      </c>
      <c r="BK1974" s="25" t="s">
        <v>489</v>
      </c>
      <c r="BL1974" s="42">
        <v>17601</v>
      </c>
      <c r="BM1974" s="25" t="s">
        <v>84</v>
      </c>
      <c r="BR1974" s="25">
        <v>3.6</v>
      </c>
      <c r="BS1974" s="25" t="s">
        <v>728</v>
      </c>
    </row>
    <row r="1975" spans="2:71">
      <c r="B1975" s="53" t="s">
        <v>1925</v>
      </c>
      <c r="C1975" s="25" t="s">
        <v>73</v>
      </c>
      <c r="E1975" s="41">
        <v>44383</v>
      </c>
      <c r="F1975" s="41">
        <v>44383</v>
      </c>
      <c r="G1975" s="41">
        <v>44748</v>
      </c>
      <c r="H1975" s="25" t="s">
        <v>1025</v>
      </c>
      <c r="I1975" t="s">
        <v>1026</v>
      </c>
      <c r="J1975" s="25" t="s">
        <v>1027</v>
      </c>
      <c r="L1975" s="25" t="s">
        <v>405</v>
      </c>
      <c r="M1975" s="25" t="s">
        <v>489</v>
      </c>
      <c r="N1975" s="42">
        <v>17601</v>
      </c>
      <c r="R1975">
        <v>500000</v>
      </c>
      <c r="S1975">
        <v>0</v>
      </c>
      <c r="T1975">
        <v>0</v>
      </c>
      <c r="U1975">
        <v>0</v>
      </c>
      <c r="V1975">
        <v>0</v>
      </c>
      <c r="W1975">
        <v>35000</v>
      </c>
      <c r="X1975">
        <v>0</v>
      </c>
      <c r="Y1975">
        <v>0</v>
      </c>
      <c r="Z1975">
        <v>15000</v>
      </c>
      <c r="AA1975">
        <v>30000</v>
      </c>
      <c r="AB1975">
        <v>0</v>
      </c>
      <c r="AC1975">
        <v>0</v>
      </c>
      <c r="AD1975">
        <v>15000</v>
      </c>
      <c r="AE1975">
        <v>30000</v>
      </c>
      <c r="AF1975">
        <v>0</v>
      </c>
      <c r="AH1975" s="55">
        <v>2013</v>
      </c>
      <c r="AI1975" s="55" t="s">
        <v>81</v>
      </c>
      <c r="AJ1975" t="s">
        <v>1034</v>
      </c>
      <c r="AK1975" s="11">
        <v>5256</v>
      </c>
      <c r="AL1975" s="11">
        <v>27</v>
      </c>
      <c r="AM1975" s="11">
        <v>11</v>
      </c>
      <c r="AN1975" s="11">
        <v>11</v>
      </c>
      <c r="AO1975" s="11">
        <v>0</v>
      </c>
      <c r="AP1975" s="11">
        <v>5305</v>
      </c>
      <c r="AQ1975" s="10">
        <v>15</v>
      </c>
      <c r="AR1975" s="11">
        <f t="shared" si="520"/>
        <v>795.75</v>
      </c>
      <c r="AS1975" s="13">
        <v>44408</v>
      </c>
      <c r="AT1975" s="10">
        <f t="shared" si="521"/>
        <v>25</v>
      </c>
      <c r="AU1975" s="15"/>
      <c r="AV1975" s="11">
        <f t="shared" si="522"/>
        <v>363.36</v>
      </c>
      <c r="AW1975" s="25" t="s">
        <v>1849</v>
      </c>
      <c r="AY1975" s="16">
        <v>44408</v>
      </c>
      <c r="AZ1975" s="25" t="s">
        <v>986</v>
      </c>
      <c r="BA1975" s="25"/>
      <c r="BH1975" s="25" t="s">
        <v>1027</v>
      </c>
      <c r="BJ1975" s="25" t="s">
        <v>405</v>
      </c>
      <c r="BK1975" s="25" t="s">
        <v>489</v>
      </c>
      <c r="BL1975" s="42">
        <v>17601</v>
      </c>
      <c r="BM1975" s="25" t="s">
        <v>84</v>
      </c>
      <c r="BR1975" s="25">
        <v>3.6</v>
      </c>
      <c r="BS1975" s="25" t="s">
        <v>728</v>
      </c>
    </row>
    <row r="1976" spans="2:71">
      <c r="B1976" s="53" t="s">
        <v>1925</v>
      </c>
      <c r="C1976" s="25" t="s">
        <v>73</v>
      </c>
      <c r="E1976" s="41">
        <v>44383</v>
      </c>
      <c r="F1976" s="41">
        <v>44383</v>
      </c>
      <c r="G1976" s="41">
        <v>44748</v>
      </c>
      <c r="H1976" s="25" t="s">
        <v>1025</v>
      </c>
      <c r="I1976" t="s">
        <v>1026</v>
      </c>
      <c r="J1976" s="25" t="s">
        <v>1027</v>
      </c>
      <c r="L1976" s="25" t="s">
        <v>405</v>
      </c>
      <c r="M1976" s="25" t="s">
        <v>489</v>
      </c>
      <c r="N1976" s="42">
        <v>17601</v>
      </c>
      <c r="R1976">
        <v>500000</v>
      </c>
      <c r="S1976">
        <v>0</v>
      </c>
      <c r="T1976">
        <v>0</v>
      </c>
      <c r="U1976">
        <v>0</v>
      </c>
      <c r="V1976">
        <v>0</v>
      </c>
      <c r="W1976">
        <v>35000</v>
      </c>
      <c r="X1976">
        <v>0</v>
      </c>
      <c r="Y1976">
        <v>0</v>
      </c>
      <c r="Z1976">
        <v>15000</v>
      </c>
      <c r="AA1976">
        <v>30000</v>
      </c>
      <c r="AB1976">
        <v>0</v>
      </c>
      <c r="AC1976">
        <v>0</v>
      </c>
      <c r="AD1976">
        <v>15000</v>
      </c>
      <c r="AE1976">
        <v>30000</v>
      </c>
      <c r="AF1976">
        <v>0</v>
      </c>
      <c r="AH1976" s="55">
        <v>2012</v>
      </c>
      <c r="AI1976" s="55" t="s">
        <v>87</v>
      </c>
      <c r="AJ1976" t="s">
        <v>1036</v>
      </c>
      <c r="AK1976" s="11">
        <v>5256</v>
      </c>
      <c r="AL1976" s="11">
        <v>27</v>
      </c>
      <c r="AM1976" s="11">
        <v>11</v>
      </c>
      <c r="AN1976" s="11">
        <v>11</v>
      </c>
      <c r="AO1976" s="11">
        <v>0</v>
      </c>
      <c r="AP1976" s="11">
        <v>5305</v>
      </c>
      <c r="AQ1976" s="10">
        <v>15</v>
      </c>
      <c r="AR1976" s="11">
        <f t="shared" si="520"/>
        <v>795.75</v>
      </c>
      <c r="AS1976" s="13">
        <v>44408</v>
      </c>
      <c r="AT1976" s="10">
        <f t="shared" si="521"/>
        <v>25</v>
      </c>
      <c r="AU1976" s="15"/>
      <c r="AV1976" s="11">
        <f t="shared" si="522"/>
        <v>363.36</v>
      </c>
      <c r="AW1976" s="25" t="s">
        <v>1849</v>
      </c>
      <c r="AY1976" s="16">
        <v>44408</v>
      </c>
      <c r="AZ1976" s="25" t="s">
        <v>986</v>
      </c>
      <c r="BA1976" s="25"/>
      <c r="BH1976" s="25" t="s">
        <v>1027</v>
      </c>
      <c r="BJ1976" s="25" t="s">
        <v>405</v>
      </c>
      <c r="BK1976" s="25" t="s">
        <v>489</v>
      </c>
      <c r="BL1976" s="42">
        <v>17601</v>
      </c>
      <c r="BM1976" s="25" t="s">
        <v>84</v>
      </c>
      <c r="BR1976" s="25">
        <v>3.6</v>
      </c>
      <c r="BS1976" s="25" t="s">
        <v>728</v>
      </c>
    </row>
    <row r="1977" spans="2:71">
      <c r="B1977" s="53" t="s">
        <v>1925</v>
      </c>
      <c r="C1977" s="25" t="s">
        <v>73</v>
      </c>
      <c r="E1977" s="41">
        <v>44383</v>
      </c>
      <c r="F1977" s="41">
        <v>44383</v>
      </c>
      <c r="G1977" s="41">
        <v>44748</v>
      </c>
      <c r="H1977" s="25" t="s">
        <v>1025</v>
      </c>
      <c r="I1977" t="s">
        <v>1026</v>
      </c>
      <c r="J1977" s="25" t="s">
        <v>1027</v>
      </c>
      <c r="L1977" s="25" t="s">
        <v>405</v>
      </c>
      <c r="M1977" s="25" t="s">
        <v>489</v>
      </c>
      <c r="N1977" s="42">
        <v>17601</v>
      </c>
      <c r="R1977">
        <v>500000</v>
      </c>
      <c r="S1977">
        <v>0</v>
      </c>
      <c r="T1977">
        <v>0</v>
      </c>
      <c r="U1977">
        <v>0</v>
      </c>
      <c r="V1977">
        <v>0</v>
      </c>
      <c r="W1977">
        <v>35000</v>
      </c>
      <c r="X1977">
        <v>0</v>
      </c>
      <c r="Y1977">
        <v>0</v>
      </c>
      <c r="Z1977">
        <v>15000</v>
      </c>
      <c r="AA1977">
        <v>30000</v>
      </c>
      <c r="AB1977">
        <v>0</v>
      </c>
      <c r="AC1977">
        <v>0</v>
      </c>
      <c r="AD1977">
        <v>15000</v>
      </c>
      <c r="AE1977">
        <v>30000</v>
      </c>
      <c r="AF1977">
        <v>0</v>
      </c>
      <c r="AH1977" s="55">
        <v>2011</v>
      </c>
      <c r="AI1977" s="55" t="s">
        <v>135</v>
      </c>
      <c r="AJ1977" t="s">
        <v>1037</v>
      </c>
      <c r="AK1977" s="11">
        <v>5256</v>
      </c>
      <c r="AL1977" s="11">
        <v>27</v>
      </c>
      <c r="AM1977" s="11">
        <v>11</v>
      </c>
      <c r="AN1977" s="11">
        <v>11</v>
      </c>
      <c r="AO1977" s="11">
        <v>0</v>
      </c>
      <c r="AP1977" s="11">
        <v>5305</v>
      </c>
      <c r="AQ1977" s="10">
        <v>15</v>
      </c>
      <c r="AR1977" s="11">
        <f t="shared" si="520"/>
        <v>795.75</v>
      </c>
      <c r="AS1977" s="13">
        <v>44408</v>
      </c>
      <c r="AT1977" s="10">
        <f t="shared" si="521"/>
        <v>25</v>
      </c>
      <c r="AU1977" s="15"/>
      <c r="AV1977" s="11">
        <f t="shared" si="522"/>
        <v>363.36</v>
      </c>
      <c r="AW1977" s="25" t="s">
        <v>1849</v>
      </c>
      <c r="AY1977" s="16">
        <v>44408</v>
      </c>
      <c r="AZ1977" s="25" t="s">
        <v>986</v>
      </c>
      <c r="BA1977" s="25"/>
      <c r="BH1977" s="25" t="s">
        <v>1027</v>
      </c>
      <c r="BJ1977" s="25" t="s">
        <v>405</v>
      </c>
      <c r="BK1977" s="25" t="s">
        <v>489</v>
      </c>
      <c r="BL1977" s="42">
        <v>17601</v>
      </c>
      <c r="BM1977" s="25" t="s">
        <v>84</v>
      </c>
      <c r="BR1977" s="25">
        <v>3.6</v>
      </c>
      <c r="BS1977" s="25" t="s">
        <v>728</v>
      </c>
    </row>
    <row r="1978" spans="2:71">
      <c r="B1978" s="53" t="s">
        <v>1925</v>
      </c>
      <c r="C1978" s="25" t="s">
        <v>73</v>
      </c>
      <c r="E1978" s="41">
        <v>44383</v>
      </c>
      <c r="F1978" s="41">
        <v>44383</v>
      </c>
      <c r="G1978" s="41">
        <v>44748</v>
      </c>
      <c r="H1978" s="25" t="s">
        <v>1025</v>
      </c>
      <c r="I1978" t="s">
        <v>1026</v>
      </c>
      <c r="J1978" s="25" t="s">
        <v>1027</v>
      </c>
      <c r="L1978" s="25" t="s">
        <v>405</v>
      </c>
      <c r="M1978" s="25" t="s">
        <v>489</v>
      </c>
      <c r="N1978" s="42">
        <v>17601</v>
      </c>
      <c r="R1978">
        <v>500000</v>
      </c>
      <c r="S1978">
        <v>0</v>
      </c>
      <c r="T1978">
        <v>0</v>
      </c>
      <c r="U1978">
        <v>0</v>
      </c>
      <c r="V1978">
        <v>0</v>
      </c>
      <c r="W1978">
        <v>35000</v>
      </c>
      <c r="X1978">
        <v>0</v>
      </c>
      <c r="Y1978">
        <v>0</v>
      </c>
      <c r="Z1978">
        <v>15000</v>
      </c>
      <c r="AA1978">
        <v>30000</v>
      </c>
      <c r="AB1978">
        <v>0</v>
      </c>
      <c r="AC1978">
        <v>0</v>
      </c>
      <c r="AD1978">
        <v>15000</v>
      </c>
      <c r="AE1978">
        <v>30000</v>
      </c>
      <c r="AF1978">
        <v>0</v>
      </c>
      <c r="AH1978" s="55">
        <v>2012</v>
      </c>
      <c r="AI1978" s="55" t="s">
        <v>94</v>
      </c>
      <c r="AJ1978" t="s">
        <v>1038</v>
      </c>
      <c r="AK1978" s="11">
        <v>5256</v>
      </c>
      <c r="AL1978" s="11">
        <v>27</v>
      </c>
      <c r="AM1978" s="11">
        <v>11</v>
      </c>
      <c r="AN1978" s="11">
        <v>11</v>
      </c>
      <c r="AO1978" s="11">
        <v>0</v>
      </c>
      <c r="AP1978" s="11">
        <v>5305</v>
      </c>
      <c r="AQ1978" s="10">
        <v>15</v>
      </c>
      <c r="AR1978" s="11">
        <f t="shared" si="520"/>
        <v>795.75</v>
      </c>
      <c r="AS1978" s="13">
        <v>44408</v>
      </c>
      <c r="AT1978" s="10">
        <f t="shared" si="521"/>
        <v>25</v>
      </c>
      <c r="AU1978" s="15"/>
      <c r="AV1978" s="11">
        <f t="shared" si="522"/>
        <v>363.36</v>
      </c>
      <c r="AW1978" s="25" t="s">
        <v>1849</v>
      </c>
      <c r="AY1978" s="16">
        <v>44408</v>
      </c>
      <c r="AZ1978" s="25" t="s">
        <v>986</v>
      </c>
      <c r="BA1978" s="25"/>
      <c r="BH1978" s="25" t="s">
        <v>1027</v>
      </c>
      <c r="BJ1978" s="25" t="s">
        <v>405</v>
      </c>
      <c r="BK1978" s="25" t="s">
        <v>489</v>
      </c>
      <c r="BL1978" s="42">
        <v>17601</v>
      </c>
      <c r="BM1978" s="25" t="s">
        <v>84</v>
      </c>
      <c r="BR1978" s="25">
        <v>3.6</v>
      </c>
      <c r="BS1978" s="25" t="s">
        <v>728</v>
      </c>
    </row>
    <row r="1979" spans="2:71">
      <c r="B1979" s="53" t="s">
        <v>1925</v>
      </c>
      <c r="C1979" s="25" t="s">
        <v>73</v>
      </c>
      <c r="E1979" s="41">
        <v>44383</v>
      </c>
      <c r="F1979" s="41">
        <v>44383</v>
      </c>
      <c r="G1979" s="41">
        <v>44748</v>
      </c>
      <c r="H1979" s="25" t="s">
        <v>1025</v>
      </c>
      <c r="I1979" t="s">
        <v>1026</v>
      </c>
      <c r="J1979" s="25" t="s">
        <v>1027</v>
      </c>
      <c r="L1979" s="25" t="s">
        <v>405</v>
      </c>
      <c r="M1979" s="25" t="s">
        <v>489</v>
      </c>
      <c r="N1979" s="42">
        <v>17601</v>
      </c>
      <c r="R1979">
        <v>500000</v>
      </c>
      <c r="S1979">
        <v>0</v>
      </c>
      <c r="T1979">
        <v>0</v>
      </c>
      <c r="U1979">
        <v>0</v>
      </c>
      <c r="V1979">
        <v>0</v>
      </c>
      <c r="W1979">
        <v>35000</v>
      </c>
      <c r="X1979">
        <v>0</v>
      </c>
      <c r="Y1979">
        <v>0</v>
      </c>
      <c r="Z1979">
        <v>15000</v>
      </c>
      <c r="AA1979">
        <v>30000</v>
      </c>
      <c r="AB1979">
        <v>0</v>
      </c>
      <c r="AC1979">
        <v>0</v>
      </c>
      <c r="AD1979">
        <v>15000</v>
      </c>
      <c r="AE1979">
        <v>30000</v>
      </c>
      <c r="AF1979">
        <v>0</v>
      </c>
      <c r="AH1979" s="55">
        <v>2014</v>
      </c>
      <c r="AI1979" s="55" t="s">
        <v>90</v>
      </c>
      <c r="AJ1979" t="s">
        <v>1039</v>
      </c>
      <c r="AK1979" s="11">
        <v>5256</v>
      </c>
      <c r="AL1979" s="11">
        <v>27</v>
      </c>
      <c r="AM1979" s="11">
        <v>11</v>
      </c>
      <c r="AN1979" s="11">
        <v>11</v>
      </c>
      <c r="AO1979" s="11">
        <v>0</v>
      </c>
      <c r="AP1979" s="11">
        <v>5305</v>
      </c>
      <c r="AQ1979" s="10">
        <v>15</v>
      </c>
      <c r="AR1979" s="11">
        <f t="shared" si="520"/>
        <v>795.75</v>
      </c>
      <c r="AS1979" s="13">
        <v>44408</v>
      </c>
      <c r="AT1979" s="10">
        <f t="shared" si="521"/>
        <v>25</v>
      </c>
      <c r="AU1979" s="15"/>
      <c r="AV1979" s="11">
        <f t="shared" si="522"/>
        <v>363.36</v>
      </c>
      <c r="AW1979" s="25" t="s">
        <v>1849</v>
      </c>
      <c r="AY1979" s="16">
        <v>44408</v>
      </c>
      <c r="AZ1979" s="25" t="s">
        <v>986</v>
      </c>
      <c r="BA1979" s="25"/>
      <c r="BH1979" s="25" t="s">
        <v>1027</v>
      </c>
      <c r="BJ1979" s="25" t="s">
        <v>405</v>
      </c>
      <c r="BK1979" s="25" t="s">
        <v>489</v>
      </c>
      <c r="BL1979" s="42">
        <v>17601</v>
      </c>
      <c r="BM1979" s="25" t="s">
        <v>84</v>
      </c>
      <c r="BR1979" s="25">
        <v>3.6</v>
      </c>
      <c r="BS1979" s="25" t="s">
        <v>728</v>
      </c>
    </row>
    <row r="1980" spans="2:71">
      <c r="B1980" s="53" t="s">
        <v>1925</v>
      </c>
      <c r="C1980" s="25" t="s">
        <v>73</v>
      </c>
      <c r="E1980" s="41">
        <v>44383</v>
      </c>
      <c r="F1980" s="41">
        <v>44383</v>
      </c>
      <c r="G1980" s="41">
        <v>44748</v>
      </c>
      <c r="H1980" s="25" t="s">
        <v>1025</v>
      </c>
      <c r="I1980" t="s">
        <v>1026</v>
      </c>
      <c r="J1980" s="25" t="s">
        <v>1027</v>
      </c>
      <c r="L1980" s="25" t="s">
        <v>405</v>
      </c>
      <c r="M1980" s="25" t="s">
        <v>489</v>
      </c>
      <c r="N1980" s="42">
        <v>17601</v>
      </c>
      <c r="R1980">
        <v>500000</v>
      </c>
      <c r="S1980">
        <v>0</v>
      </c>
      <c r="T1980">
        <v>0</v>
      </c>
      <c r="U1980">
        <v>0</v>
      </c>
      <c r="V1980">
        <v>0</v>
      </c>
      <c r="W1980">
        <v>35000</v>
      </c>
      <c r="X1980">
        <v>0</v>
      </c>
      <c r="Y1980">
        <v>0</v>
      </c>
      <c r="Z1980">
        <v>15000</v>
      </c>
      <c r="AA1980">
        <v>30000</v>
      </c>
      <c r="AB1980">
        <v>0</v>
      </c>
      <c r="AC1980">
        <v>0</v>
      </c>
      <c r="AD1980">
        <v>15000</v>
      </c>
      <c r="AE1980">
        <v>30000</v>
      </c>
      <c r="AF1980">
        <v>0</v>
      </c>
      <c r="AH1980" s="55">
        <v>2015</v>
      </c>
      <c r="AI1980" s="55" t="s">
        <v>87</v>
      </c>
      <c r="AJ1980" t="s">
        <v>1040</v>
      </c>
      <c r="AK1980" s="11">
        <v>5256</v>
      </c>
      <c r="AL1980" s="11">
        <v>27</v>
      </c>
      <c r="AM1980" s="11">
        <v>11</v>
      </c>
      <c r="AN1980" s="11">
        <v>11</v>
      </c>
      <c r="AO1980" s="11">
        <v>0</v>
      </c>
      <c r="AP1980" s="11">
        <v>5305</v>
      </c>
      <c r="AQ1980" s="10">
        <v>15</v>
      </c>
      <c r="AR1980" s="11">
        <f t="shared" si="520"/>
        <v>795.75</v>
      </c>
      <c r="AS1980" s="13">
        <v>44408</v>
      </c>
      <c r="AT1980" s="10">
        <f t="shared" si="521"/>
        <v>25</v>
      </c>
      <c r="AU1980" s="15"/>
      <c r="AV1980" s="11">
        <f t="shared" si="522"/>
        <v>363.36</v>
      </c>
      <c r="AW1980" s="25" t="s">
        <v>1849</v>
      </c>
      <c r="AY1980" s="16">
        <v>44408</v>
      </c>
      <c r="AZ1980" s="25" t="s">
        <v>986</v>
      </c>
      <c r="BA1980" s="25"/>
      <c r="BH1980" s="25" t="s">
        <v>1027</v>
      </c>
      <c r="BJ1980" s="25" t="s">
        <v>405</v>
      </c>
      <c r="BK1980" s="25" t="s">
        <v>489</v>
      </c>
      <c r="BL1980" s="42">
        <v>17601</v>
      </c>
      <c r="BM1980" s="25" t="s">
        <v>84</v>
      </c>
      <c r="BR1980" s="25">
        <v>3.6</v>
      </c>
      <c r="BS1980" s="25" t="s">
        <v>728</v>
      </c>
    </row>
    <row r="1981" spans="2:71">
      <c r="B1981" s="53" t="s">
        <v>1925</v>
      </c>
      <c r="C1981" s="25" t="s">
        <v>73</v>
      </c>
      <c r="E1981" s="41">
        <v>44383</v>
      </c>
      <c r="F1981" s="41">
        <v>44383</v>
      </c>
      <c r="G1981" s="41">
        <v>44748</v>
      </c>
      <c r="H1981" s="25" t="s">
        <v>1025</v>
      </c>
      <c r="I1981" t="s">
        <v>1026</v>
      </c>
      <c r="J1981" s="25" t="s">
        <v>1027</v>
      </c>
      <c r="L1981" s="25" t="s">
        <v>405</v>
      </c>
      <c r="M1981" s="25" t="s">
        <v>489</v>
      </c>
      <c r="N1981" s="42">
        <v>17601</v>
      </c>
      <c r="R1981">
        <v>500000</v>
      </c>
      <c r="S1981">
        <v>0</v>
      </c>
      <c r="T1981">
        <v>0</v>
      </c>
      <c r="U1981">
        <v>0</v>
      </c>
      <c r="V1981">
        <v>0</v>
      </c>
      <c r="W1981">
        <v>35000</v>
      </c>
      <c r="X1981">
        <v>0</v>
      </c>
      <c r="Y1981">
        <v>0</v>
      </c>
      <c r="Z1981">
        <v>15000</v>
      </c>
      <c r="AA1981">
        <v>30000</v>
      </c>
      <c r="AB1981">
        <v>0</v>
      </c>
      <c r="AC1981">
        <v>0</v>
      </c>
      <c r="AD1981">
        <v>15000</v>
      </c>
      <c r="AE1981">
        <v>30000</v>
      </c>
      <c r="AF1981">
        <v>0</v>
      </c>
      <c r="AH1981" s="55">
        <v>2011</v>
      </c>
      <c r="AI1981" s="55" t="s">
        <v>87</v>
      </c>
      <c r="AJ1981" t="s">
        <v>1088</v>
      </c>
      <c r="AK1981" s="11">
        <v>5256</v>
      </c>
      <c r="AL1981" s="11">
        <v>27</v>
      </c>
      <c r="AM1981" s="11">
        <v>11</v>
      </c>
      <c r="AN1981" s="11">
        <v>11</v>
      </c>
      <c r="AO1981" s="11">
        <v>0</v>
      </c>
      <c r="AP1981" s="11">
        <v>5305</v>
      </c>
      <c r="AQ1981" s="10">
        <v>15</v>
      </c>
      <c r="AR1981" s="11">
        <f t="shared" si="520"/>
        <v>795.75</v>
      </c>
      <c r="AS1981" s="13">
        <v>44408</v>
      </c>
      <c r="AT1981" s="10">
        <f t="shared" si="521"/>
        <v>25</v>
      </c>
      <c r="AU1981" s="15"/>
      <c r="AV1981" s="11">
        <f t="shared" si="522"/>
        <v>363.36</v>
      </c>
      <c r="AW1981" s="25" t="s">
        <v>1849</v>
      </c>
      <c r="AY1981" s="16">
        <v>44408</v>
      </c>
      <c r="AZ1981" s="25" t="s">
        <v>986</v>
      </c>
      <c r="BA1981" s="25"/>
      <c r="BH1981" s="25" t="s">
        <v>1027</v>
      </c>
      <c r="BJ1981" s="25" t="s">
        <v>405</v>
      </c>
      <c r="BK1981" s="25" t="s">
        <v>489</v>
      </c>
      <c r="BL1981" s="42">
        <v>17601</v>
      </c>
      <c r="BM1981" s="25" t="s">
        <v>84</v>
      </c>
      <c r="BR1981" s="25">
        <v>3.6</v>
      </c>
      <c r="BS1981" s="25" t="s">
        <v>728</v>
      </c>
    </row>
    <row r="1982" spans="2:71">
      <c r="B1982" s="53" t="s">
        <v>1925</v>
      </c>
      <c r="C1982" s="25" t="s">
        <v>73</v>
      </c>
      <c r="E1982" s="41">
        <v>44383</v>
      </c>
      <c r="F1982" s="41">
        <v>44383</v>
      </c>
      <c r="G1982" s="41">
        <v>44748</v>
      </c>
      <c r="H1982" s="25" t="s">
        <v>1025</v>
      </c>
      <c r="I1982" t="s">
        <v>1026</v>
      </c>
      <c r="J1982" s="25" t="s">
        <v>1027</v>
      </c>
      <c r="L1982" s="25" t="s">
        <v>405</v>
      </c>
      <c r="M1982" s="25" t="s">
        <v>489</v>
      </c>
      <c r="N1982" s="42">
        <v>17601</v>
      </c>
      <c r="R1982">
        <v>500000</v>
      </c>
      <c r="S1982">
        <v>0</v>
      </c>
      <c r="T1982">
        <v>0</v>
      </c>
      <c r="U1982">
        <v>0</v>
      </c>
      <c r="V1982">
        <v>0</v>
      </c>
      <c r="W1982">
        <v>35000</v>
      </c>
      <c r="X1982">
        <v>0</v>
      </c>
      <c r="Y1982">
        <v>0</v>
      </c>
      <c r="Z1982">
        <v>15000</v>
      </c>
      <c r="AA1982">
        <v>30000</v>
      </c>
      <c r="AB1982">
        <v>0</v>
      </c>
      <c r="AC1982">
        <v>0</v>
      </c>
      <c r="AD1982">
        <v>15000</v>
      </c>
      <c r="AE1982">
        <v>30000</v>
      </c>
      <c r="AF1982">
        <v>0</v>
      </c>
      <c r="AH1982" s="55">
        <v>2013</v>
      </c>
      <c r="AI1982" s="55" t="s">
        <v>90</v>
      </c>
      <c r="AJ1982" t="s">
        <v>1089</v>
      </c>
      <c r="AK1982" s="11">
        <v>5256</v>
      </c>
      <c r="AL1982" s="11">
        <v>27</v>
      </c>
      <c r="AM1982" s="11">
        <v>11</v>
      </c>
      <c r="AN1982" s="11">
        <v>11</v>
      </c>
      <c r="AO1982" s="11">
        <v>0</v>
      </c>
      <c r="AP1982" s="11">
        <v>5305</v>
      </c>
      <c r="AQ1982" s="10">
        <v>15</v>
      </c>
      <c r="AR1982" s="11">
        <f t="shared" si="520"/>
        <v>795.75</v>
      </c>
      <c r="AS1982" s="13">
        <v>44408</v>
      </c>
      <c r="AT1982" s="10">
        <f t="shared" si="521"/>
        <v>25</v>
      </c>
      <c r="AU1982" s="15"/>
      <c r="AV1982" s="11">
        <f t="shared" si="522"/>
        <v>363.36</v>
      </c>
      <c r="AW1982" s="25" t="s">
        <v>1849</v>
      </c>
      <c r="AY1982" s="16">
        <v>44408</v>
      </c>
      <c r="AZ1982" s="25" t="s">
        <v>986</v>
      </c>
      <c r="BA1982" s="25"/>
      <c r="BH1982" s="25" t="s">
        <v>1027</v>
      </c>
      <c r="BJ1982" s="25" t="s">
        <v>405</v>
      </c>
      <c r="BK1982" s="25" t="s">
        <v>489</v>
      </c>
      <c r="BL1982" s="42">
        <v>17601</v>
      </c>
      <c r="BM1982" s="25" t="s">
        <v>84</v>
      </c>
      <c r="BR1982" s="25">
        <v>3.6</v>
      </c>
      <c r="BS1982" s="25" t="s">
        <v>728</v>
      </c>
    </row>
    <row r="1983" spans="2:71">
      <c r="B1983" s="53" t="s">
        <v>1925</v>
      </c>
      <c r="C1983" s="25" t="s">
        <v>73</v>
      </c>
      <c r="E1983" s="41">
        <v>44383</v>
      </c>
      <c r="F1983" s="41">
        <v>44383</v>
      </c>
      <c r="G1983" s="41">
        <v>44748</v>
      </c>
      <c r="H1983" s="25" t="s">
        <v>1025</v>
      </c>
      <c r="I1983" t="s">
        <v>1026</v>
      </c>
      <c r="J1983" s="25" t="s">
        <v>1027</v>
      </c>
      <c r="L1983" s="25" t="s">
        <v>405</v>
      </c>
      <c r="M1983" s="25" t="s">
        <v>489</v>
      </c>
      <c r="N1983" s="42">
        <v>17601</v>
      </c>
      <c r="R1983">
        <v>500000</v>
      </c>
      <c r="S1983">
        <v>0</v>
      </c>
      <c r="T1983">
        <v>0</v>
      </c>
      <c r="U1983">
        <v>0</v>
      </c>
      <c r="V1983">
        <v>0</v>
      </c>
      <c r="W1983">
        <v>35000</v>
      </c>
      <c r="X1983">
        <v>0</v>
      </c>
      <c r="Y1983">
        <v>0</v>
      </c>
      <c r="Z1983">
        <v>15000</v>
      </c>
      <c r="AA1983">
        <v>30000</v>
      </c>
      <c r="AB1983">
        <v>0</v>
      </c>
      <c r="AC1983">
        <v>0</v>
      </c>
      <c r="AD1983">
        <v>15000</v>
      </c>
      <c r="AE1983">
        <v>30000</v>
      </c>
      <c r="AF1983">
        <v>0</v>
      </c>
      <c r="AH1983" s="55">
        <v>2013</v>
      </c>
      <c r="AI1983" s="55" t="s">
        <v>90</v>
      </c>
      <c r="AJ1983" t="s">
        <v>1159</v>
      </c>
      <c r="AK1983" s="11">
        <v>5256</v>
      </c>
      <c r="AL1983" s="11">
        <v>27</v>
      </c>
      <c r="AM1983" s="11">
        <v>11</v>
      </c>
      <c r="AN1983" s="11">
        <v>11</v>
      </c>
      <c r="AO1983" s="11">
        <v>0</v>
      </c>
      <c r="AP1983" s="11">
        <v>5305</v>
      </c>
      <c r="AQ1983" s="10">
        <v>15</v>
      </c>
      <c r="AR1983" s="11">
        <f t="shared" si="520"/>
        <v>795.75</v>
      </c>
      <c r="AS1983" s="13">
        <v>44408</v>
      </c>
      <c r="AT1983" s="10">
        <f t="shared" si="521"/>
        <v>25</v>
      </c>
      <c r="AU1983" s="15"/>
      <c r="AV1983" s="11">
        <f t="shared" si="522"/>
        <v>363.36</v>
      </c>
      <c r="AW1983" s="25" t="s">
        <v>1849</v>
      </c>
      <c r="AY1983" s="16">
        <v>44408</v>
      </c>
      <c r="AZ1983" s="25" t="s">
        <v>986</v>
      </c>
      <c r="BA1983" s="25"/>
      <c r="BH1983" s="25" t="s">
        <v>1027</v>
      </c>
      <c r="BJ1983" s="25" t="s">
        <v>405</v>
      </c>
      <c r="BK1983" s="25" t="s">
        <v>489</v>
      </c>
      <c r="BL1983" s="42">
        <v>17601</v>
      </c>
      <c r="BM1983" s="25" t="s">
        <v>84</v>
      </c>
      <c r="BR1983" s="25">
        <v>3.6</v>
      </c>
      <c r="BS1983" s="25" t="s">
        <v>728</v>
      </c>
    </row>
    <row r="1984" spans="2:71">
      <c r="B1984" s="53" t="s">
        <v>1926</v>
      </c>
      <c r="C1984" s="25" t="s">
        <v>73</v>
      </c>
      <c r="E1984" s="41">
        <v>44384</v>
      </c>
      <c r="F1984" s="41">
        <v>44384</v>
      </c>
      <c r="G1984" s="41">
        <v>44749</v>
      </c>
      <c r="H1984" s="25" t="s">
        <v>1044</v>
      </c>
      <c r="J1984" s="25" t="s">
        <v>1045</v>
      </c>
      <c r="L1984" s="25" t="s">
        <v>983</v>
      </c>
      <c r="M1984" s="25" t="s">
        <v>923</v>
      </c>
      <c r="N1984" s="42">
        <v>0.8861</v>
      </c>
      <c r="R1984">
        <v>100000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15000</v>
      </c>
      <c r="AA1984">
        <v>30000</v>
      </c>
      <c r="AB1984">
        <v>5000</v>
      </c>
      <c r="AC1984">
        <v>0</v>
      </c>
      <c r="AD1984">
        <v>15000</v>
      </c>
      <c r="AE1984">
        <v>30000</v>
      </c>
      <c r="AF1984">
        <v>5000</v>
      </c>
      <c r="AH1984" s="55">
        <v>2004</v>
      </c>
      <c r="AI1984" s="55" t="s">
        <v>336</v>
      </c>
      <c r="AJ1984" t="s">
        <v>1046</v>
      </c>
      <c r="AK1984" s="11">
        <v>7178</v>
      </c>
      <c r="AL1984" s="11">
        <v>0</v>
      </c>
      <c r="AM1984" s="11">
        <v>11</v>
      </c>
      <c r="AN1984" s="11">
        <v>11</v>
      </c>
      <c r="AO1984" s="11">
        <v>0</v>
      </c>
      <c r="AP1984" s="11">
        <v>7200</v>
      </c>
      <c r="AQ1984" s="10">
        <v>15</v>
      </c>
      <c r="AR1984" s="11">
        <f t="shared" ref="AR1984" si="523">AP1984*AQ1984%</f>
        <v>1080</v>
      </c>
      <c r="AS1984" s="13">
        <v>44408</v>
      </c>
      <c r="AT1984" s="10">
        <f t="shared" ref="AT1984" si="524">AS1984-E1984</f>
        <v>24</v>
      </c>
      <c r="AU1984" s="15"/>
      <c r="AV1984" s="11">
        <f t="shared" ref="AV1984" si="525">ROUND(AP1984/365*AT1984,2)</f>
        <v>473.42</v>
      </c>
      <c r="AW1984" s="25" t="s">
        <v>1849</v>
      </c>
      <c r="AY1984" s="16">
        <v>44408</v>
      </c>
      <c r="AZ1984" s="25" t="s">
        <v>986</v>
      </c>
      <c r="BA1984" s="25"/>
      <c r="BH1984" s="25" t="s">
        <v>1045</v>
      </c>
      <c r="BJ1984" s="25" t="s">
        <v>983</v>
      </c>
      <c r="BK1984" s="25" t="s">
        <v>923</v>
      </c>
      <c r="BL1984" s="42">
        <v>0.8861</v>
      </c>
      <c r="BM1984" s="25" t="s">
        <v>84</v>
      </c>
      <c r="BR1984" s="25">
        <v>5</v>
      </c>
      <c r="BS1984" s="25" t="s">
        <v>728</v>
      </c>
    </row>
    <row r="1985" spans="2:71">
      <c r="B1985" s="53" t="s">
        <v>1926</v>
      </c>
      <c r="C1985" s="25" t="s">
        <v>73</v>
      </c>
      <c r="E1985" s="41">
        <v>44384</v>
      </c>
      <c r="F1985" s="41">
        <v>44384</v>
      </c>
      <c r="G1985" s="41">
        <v>44749</v>
      </c>
      <c r="H1985" s="25" t="s">
        <v>1044</v>
      </c>
      <c r="J1985" s="25" t="s">
        <v>1045</v>
      </c>
      <c r="L1985" s="25" t="s">
        <v>983</v>
      </c>
      <c r="M1985" s="25" t="s">
        <v>923</v>
      </c>
      <c r="N1985" s="42">
        <v>0.8861</v>
      </c>
      <c r="R1985">
        <v>100000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15000</v>
      </c>
      <c r="AA1985">
        <v>30000</v>
      </c>
      <c r="AB1985">
        <v>5000</v>
      </c>
      <c r="AC1985">
        <v>0</v>
      </c>
      <c r="AD1985">
        <v>15000</v>
      </c>
      <c r="AE1985">
        <v>30000</v>
      </c>
      <c r="AF1985">
        <v>5000</v>
      </c>
      <c r="AH1985" s="55">
        <v>2004</v>
      </c>
      <c r="AI1985" s="55" t="s">
        <v>336</v>
      </c>
      <c r="AJ1985" t="s">
        <v>1047</v>
      </c>
      <c r="AK1985" s="11">
        <v>7178</v>
      </c>
      <c r="AL1985" s="11">
        <v>0</v>
      </c>
      <c r="AM1985" s="11">
        <v>11</v>
      </c>
      <c r="AN1985" s="11">
        <v>11</v>
      </c>
      <c r="AO1985" s="11">
        <v>0</v>
      </c>
      <c r="AP1985" s="11">
        <v>7200</v>
      </c>
      <c r="AQ1985" s="10">
        <v>15</v>
      </c>
      <c r="AR1985" s="11">
        <f t="shared" ref="AR1985" si="526">AP1985*AQ1985%</f>
        <v>1080</v>
      </c>
      <c r="AS1985" s="13">
        <v>44408</v>
      </c>
      <c r="AT1985" s="10">
        <f t="shared" ref="AT1985" si="527">AS1985-E1985</f>
        <v>24</v>
      </c>
      <c r="AU1985" s="15"/>
      <c r="AV1985" s="11">
        <f t="shared" ref="AV1985" si="528">ROUND(AP1985/365*AT1985,2)</f>
        <v>473.42</v>
      </c>
      <c r="AW1985" s="25" t="s">
        <v>1849</v>
      </c>
      <c r="AY1985" s="16">
        <v>44408</v>
      </c>
      <c r="AZ1985" s="25" t="s">
        <v>986</v>
      </c>
      <c r="BA1985" s="25"/>
      <c r="BH1985" s="25" t="s">
        <v>1045</v>
      </c>
      <c r="BJ1985" s="25" t="s">
        <v>983</v>
      </c>
      <c r="BK1985" s="25" t="s">
        <v>923</v>
      </c>
      <c r="BL1985" s="42">
        <v>0.8861</v>
      </c>
      <c r="BM1985" s="25" t="s">
        <v>84</v>
      </c>
      <c r="BR1985" s="25">
        <v>5</v>
      </c>
      <c r="BS1985" s="25" t="s">
        <v>728</v>
      </c>
    </row>
    <row r="1986" spans="2:71">
      <c r="B1986" s="53" t="s">
        <v>1927</v>
      </c>
      <c r="C1986" s="25" t="s">
        <v>73</v>
      </c>
      <c r="E1986" s="41">
        <v>44387</v>
      </c>
      <c r="F1986" s="41">
        <v>44387</v>
      </c>
      <c r="G1986" s="41">
        <v>44752</v>
      </c>
      <c r="H1986" s="25" t="s">
        <v>486</v>
      </c>
      <c r="J1986" s="25" t="s">
        <v>487</v>
      </c>
      <c r="L1986" s="25" t="s">
        <v>488</v>
      </c>
      <c r="M1986" s="25" t="s">
        <v>489</v>
      </c>
      <c r="N1986" s="42">
        <v>19111</v>
      </c>
      <c r="R1986">
        <v>1000000</v>
      </c>
      <c r="S1986">
        <v>0</v>
      </c>
      <c r="T1986">
        <v>0</v>
      </c>
      <c r="U1986">
        <v>0</v>
      </c>
      <c r="V1986">
        <v>0</v>
      </c>
      <c r="W1986">
        <v>35000</v>
      </c>
      <c r="X1986">
        <v>0</v>
      </c>
      <c r="Y1986">
        <v>0</v>
      </c>
      <c r="Z1986">
        <v>15000</v>
      </c>
      <c r="AA1986">
        <v>30000</v>
      </c>
      <c r="AB1986">
        <v>0</v>
      </c>
      <c r="AC1986">
        <v>0</v>
      </c>
      <c r="AD1986">
        <v>15000</v>
      </c>
      <c r="AE1986">
        <v>30000</v>
      </c>
      <c r="AF1986">
        <v>0</v>
      </c>
      <c r="AH1986" s="55">
        <v>2020</v>
      </c>
      <c r="AI1986" s="55" t="s">
        <v>135</v>
      </c>
      <c r="AJ1986" t="s">
        <v>1160</v>
      </c>
      <c r="AK1986" s="11">
        <v>13543</v>
      </c>
      <c r="AL1986" s="11">
        <v>185</v>
      </c>
      <c r="AM1986" s="11">
        <v>11</v>
      </c>
      <c r="AN1986" s="11">
        <v>11</v>
      </c>
      <c r="AO1986" s="11">
        <v>0</v>
      </c>
      <c r="AP1986" s="11">
        <v>13750</v>
      </c>
      <c r="AQ1986" s="10">
        <v>15</v>
      </c>
      <c r="AR1986" s="11">
        <f t="shared" ref="AR1986" si="529">AP1986*AQ1986%</f>
        <v>2062.5</v>
      </c>
      <c r="AS1986" s="13">
        <v>44408</v>
      </c>
      <c r="AT1986" s="10">
        <f t="shared" ref="AT1986" si="530">AS1986-E1986</f>
        <v>21</v>
      </c>
      <c r="AU1986" s="15"/>
      <c r="AV1986" s="11">
        <f t="shared" ref="AV1986" si="531">ROUND(AP1986/365*AT1986,2)</f>
        <v>791.1</v>
      </c>
      <c r="AW1986" s="25" t="s">
        <v>1849</v>
      </c>
      <c r="AY1986" s="16">
        <v>44408</v>
      </c>
      <c r="AZ1986" s="25" t="s">
        <v>986</v>
      </c>
      <c r="BA1986" s="25"/>
      <c r="BH1986" s="25" t="s">
        <v>487</v>
      </c>
      <c r="BJ1986" s="25" t="s">
        <v>488</v>
      </c>
      <c r="BK1986" s="25" t="s">
        <v>489</v>
      </c>
      <c r="BL1986" s="42">
        <v>19111</v>
      </c>
      <c r="BM1986" s="25" t="s">
        <v>84</v>
      </c>
      <c r="BR1986" s="25">
        <v>3.6</v>
      </c>
      <c r="BS1986" s="25" t="s">
        <v>728</v>
      </c>
    </row>
    <row r="1987" spans="2:71">
      <c r="B1987" s="53" t="s">
        <v>1928</v>
      </c>
      <c r="C1987" s="25" t="s">
        <v>73</v>
      </c>
      <c r="E1987" s="41">
        <v>44389</v>
      </c>
      <c r="F1987" s="41">
        <v>44389</v>
      </c>
      <c r="G1987" s="41">
        <v>44754</v>
      </c>
      <c r="H1987" s="25" t="s">
        <v>1929</v>
      </c>
      <c r="J1987" s="25" t="s">
        <v>1930</v>
      </c>
      <c r="L1987" s="25" t="s">
        <v>1931</v>
      </c>
      <c r="M1987" s="25" t="s">
        <v>489</v>
      </c>
      <c r="N1987" s="42" t="s">
        <v>1932</v>
      </c>
      <c r="R1987">
        <v>100000</v>
      </c>
      <c r="S1987">
        <v>0</v>
      </c>
      <c r="T1987">
        <v>0</v>
      </c>
      <c r="U1987">
        <v>0</v>
      </c>
      <c r="V1987">
        <v>0</v>
      </c>
      <c r="W1987">
        <v>35000</v>
      </c>
      <c r="X1987">
        <v>0</v>
      </c>
      <c r="Y1987">
        <v>0</v>
      </c>
      <c r="Z1987">
        <v>15000</v>
      </c>
      <c r="AA1987">
        <v>30000</v>
      </c>
      <c r="AB1987">
        <v>0</v>
      </c>
      <c r="AC1987">
        <v>0</v>
      </c>
      <c r="AD1987">
        <v>15000</v>
      </c>
      <c r="AE1987">
        <v>30000</v>
      </c>
      <c r="AF1987">
        <v>0</v>
      </c>
      <c r="AH1987" s="55">
        <v>2019</v>
      </c>
      <c r="AI1987" s="55" t="s">
        <v>92</v>
      </c>
      <c r="AJ1987" t="s">
        <v>1933</v>
      </c>
      <c r="AK1987" s="11">
        <v>3830</v>
      </c>
      <c r="AL1987" s="11">
        <v>54</v>
      </c>
      <c r="AM1987" s="11">
        <v>11</v>
      </c>
      <c r="AN1987" s="11">
        <v>11</v>
      </c>
      <c r="AO1987" s="11">
        <v>0</v>
      </c>
      <c r="AP1987" s="11">
        <v>3906</v>
      </c>
      <c r="AQ1987" s="10">
        <v>15</v>
      </c>
      <c r="AR1987" s="11">
        <f t="shared" ref="AR1987" si="532">AP1987*AQ1987%</f>
        <v>585.9</v>
      </c>
      <c r="AS1987" s="13">
        <v>44408</v>
      </c>
      <c r="AT1987" s="10">
        <f t="shared" ref="AT1987" si="533">AS1987-E1987</f>
        <v>19</v>
      </c>
      <c r="AU1987" s="15"/>
      <c r="AV1987" s="11">
        <f t="shared" ref="AV1987" si="534">ROUND(AP1987/365*AT1987,2)</f>
        <v>203.33</v>
      </c>
      <c r="AW1987" s="25" t="s">
        <v>684</v>
      </c>
      <c r="AY1987" s="16">
        <v>44408</v>
      </c>
      <c r="AZ1987" s="25" t="s">
        <v>684</v>
      </c>
      <c r="BA1987" s="25"/>
      <c r="BH1987" s="25" t="s">
        <v>1930</v>
      </c>
      <c r="BJ1987" s="25" t="s">
        <v>1931</v>
      </c>
      <c r="BK1987" s="25" t="s">
        <v>489</v>
      </c>
      <c r="BL1987" s="42" t="s">
        <v>1932</v>
      </c>
      <c r="BM1987" s="25" t="s">
        <v>84</v>
      </c>
      <c r="BR1987" s="25">
        <v>3.6</v>
      </c>
      <c r="BS1987" s="25" t="s">
        <v>728</v>
      </c>
    </row>
    <row r="1988" spans="2:71">
      <c r="B1988" s="53" t="s">
        <v>1928</v>
      </c>
      <c r="C1988" s="25" t="s">
        <v>73</v>
      </c>
      <c r="E1988" s="41">
        <v>44389</v>
      </c>
      <c r="F1988" s="41">
        <v>44389</v>
      </c>
      <c r="G1988" s="41">
        <v>44754</v>
      </c>
      <c r="H1988" s="25" t="s">
        <v>1929</v>
      </c>
      <c r="J1988" s="25" t="s">
        <v>1930</v>
      </c>
      <c r="L1988" s="25" t="s">
        <v>1931</v>
      </c>
      <c r="M1988" s="25" t="s">
        <v>489</v>
      </c>
      <c r="N1988" s="42" t="s">
        <v>1932</v>
      </c>
      <c r="R1988">
        <v>100000</v>
      </c>
      <c r="S1988">
        <v>0</v>
      </c>
      <c r="T1988">
        <v>0</v>
      </c>
      <c r="U1988">
        <v>0</v>
      </c>
      <c r="V1988">
        <v>0</v>
      </c>
      <c r="W1988">
        <v>35000</v>
      </c>
      <c r="X1988">
        <v>0</v>
      </c>
      <c r="Y1988">
        <v>0</v>
      </c>
      <c r="Z1988">
        <v>15000</v>
      </c>
      <c r="AA1988">
        <v>30000</v>
      </c>
      <c r="AB1988">
        <v>0</v>
      </c>
      <c r="AC1988">
        <v>0</v>
      </c>
      <c r="AD1988">
        <v>15000</v>
      </c>
      <c r="AE1988">
        <v>30000</v>
      </c>
      <c r="AF1988">
        <v>0</v>
      </c>
      <c r="AH1988" s="55">
        <v>2019</v>
      </c>
      <c r="AI1988" s="55" t="s">
        <v>92</v>
      </c>
      <c r="AJ1988" t="s">
        <v>1934</v>
      </c>
      <c r="AK1988" s="11">
        <v>3830</v>
      </c>
      <c r="AL1988" s="11">
        <v>54</v>
      </c>
      <c r="AM1988" s="11">
        <v>11</v>
      </c>
      <c r="AN1988" s="11">
        <v>11</v>
      </c>
      <c r="AO1988" s="11">
        <v>0</v>
      </c>
      <c r="AP1988" s="11">
        <v>3906</v>
      </c>
      <c r="AQ1988" s="10">
        <v>15</v>
      </c>
      <c r="AR1988" s="11">
        <f t="shared" ref="AR1988:AR2003" si="535">AP1988*AQ1988%</f>
        <v>585.9</v>
      </c>
      <c r="AS1988" s="13">
        <v>44408</v>
      </c>
      <c r="AT1988" s="10">
        <f t="shared" ref="AT1988:AT2003" si="536">AS1988-E1988</f>
        <v>19</v>
      </c>
      <c r="AU1988" s="15"/>
      <c r="AV1988" s="11">
        <f t="shared" ref="AV1988:AV2003" si="537">ROUND(AP1988/365*AT1988,2)</f>
        <v>203.33</v>
      </c>
      <c r="AW1988" s="25" t="s">
        <v>684</v>
      </c>
      <c r="AY1988" s="16">
        <v>44408</v>
      </c>
      <c r="AZ1988" s="25" t="s">
        <v>684</v>
      </c>
      <c r="BA1988" s="25"/>
      <c r="BH1988" s="25" t="s">
        <v>1930</v>
      </c>
      <c r="BJ1988" s="25" t="s">
        <v>1931</v>
      </c>
      <c r="BK1988" s="25" t="s">
        <v>489</v>
      </c>
      <c r="BL1988" s="42" t="s">
        <v>1932</v>
      </c>
      <c r="BM1988" s="25" t="s">
        <v>84</v>
      </c>
      <c r="BR1988" s="25">
        <v>3.6</v>
      </c>
      <c r="BS1988" s="25" t="s">
        <v>728</v>
      </c>
    </row>
    <row r="1989" spans="2:71">
      <c r="B1989" s="53" t="s">
        <v>1928</v>
      </c>
      <c r="C1989" s="25" t="s">
        <v>73</v>
      </c>
      <c r="E1989" s="41">
        <v>44389</v>
      </c>
      <c r="F1989" s="41">
        <v>44389</v>
      </c>
      <c r="G1989" s="41">
        <v>44754</v>
      </c>
      <c r="H1989" s="25" t="s">
        <v>1929</v>
      </c>
      <c r="J1989" s="25" t="s">
        <v>1930</v>
      </c>
      <c r="L1989" s="25" t="s">
        <v>1931</v>
      </c>
      <c r="M1989" s="25" t="s">
        <v>489</v>
      </c>
      <c r="N1989" s="42" t="s">
        <v>1932</v>
      </c>
      <c r="R1989">
        <v>100000</v>
      </c>
      <c r="S1989">
        <v>0</v>
      </c>
      <c r="T1989">
        <v>0</v>
      </c>
      <c r="U1989">
        <v>0</v>
      </c>
      <c r="V1989">
        <v>0</v>
      </c>
      <c r="W1989">
        <v>35000</v>
      </c>
      <c r="X1989">
        <v>0</v>
      </c>
      <c r="Y1989">
        <v>0</v>
      </c>
      <c r="Z1989">
        <v>15000</v>
      </c>
      <c r="AA1989">
        <v>30000</v>
      </c>
      <c r="AB1989">
        <v>0</v>
      </c>
      <c r="AC1989">
        <v>0</v>
      </c>
      <c r="AD1989">
        <v>15000</v>
      </c>
      <c r="AE1989">
        <v>30000</v>
      </c>
      <c r="AF1989">
        <v>0</v>
      </c>
      <c r="AH1989" s="55">
        <v>2020</v>
      </c>
      <c r="AI1989" s="55" t="s">
        <v>92</v>
      </c>
      <c r="AJ1989" t="s">
        <v>1935</v>
      </c>
      <c r="AK1989" s="11">
        <v>3830</v>
      </c>
      <c r="AL1989" s="11">
        <v>54</v>
      </c>
      <c r="AM1989" s="11">
        <v>11</v>
      </c>
      <c r="AN1989" s="11">
        <v>11</v>
      </c>
      <c r="AO1989" s="11">
        <v>0</v>
      </c>
      <c r="AP1989" s="11">
        <v>3906</v>
      </c>
      <c r="AQ1989" s="10">
        <v>15</v>
      </c>
      <c r="AR1989" s="11">
        <f t="shared" si="535"/>
        <v>585.9</v>
      </c>
      <c r="AS1989" s="13">
        <v>44408</v>
      </c>
      <c r="AT1989" s="10">
        <f t="shared" si="536"/>
        <v>19</v>
      </c>
      <c r="AU1989" s="15"/>
      <c r="AV1989" s="11">
        <f t="shared" si="537"/>
        <v>203.33</v>
      </c>
      <c r="AW1989" s="25" t="s">
        <v>684</v>
      </c>
      <c r="AY1989" s="16">
        <v>44408</v>
      </c>
      <c r="AZ1989" s="25" t="s">
        <v>684</v>
      </c>
      <c r="BA1989" s="25"/>
      <c r="BH1989" s="25" t="s">
        <v>1930</v>
      </c>
      <c r="BJ1989" s="25" t="s">
        <v>1931</v>
      </c>
      <c r="BK1989" s="25" t="s">
        <v>489</v>
      </c>
      <c r="BL1989" s="42" t="s">
        <v>1932</v>
      </c>
      <c r="BM1989" s="25" t="s">
        <v>84</v>
      </c>
      <c r="BR1989" s="25">
        <v>3.6</v>
      </c>
      <c r="BS1989" s="25" t="s">
        <v>728</v>
      </c>
    </row>
    <row r="1990" spans="2:71">
      <c r="B1990" s="53" t="s">
        <v>1928</v>
      </c>
      <c r="C1990" s="25" t="s">
        <v>73</v>
      </c>
      <c r="E1990" s="41">
        <v>44389</v>
      </c>
      <c r="F1990" s="41">
        <v>44389</v>
      </c>
      <c r="G1990" s="41">
        <v>44754</v>
      </c>
      <c r="H1990" s="25" t="s">
        <v>1929</v>
      </c>
      <c r="J1990" s="25" t="s">
        <v>1930</v>
      </c>
      <c r="L1990" s="25" t="s">
        <v>1931</v>
      </c>
      <c r="M1990" s="25" t="s">
        <v>489</v>
      </c>
      <c r="N1990" s="42" t="s">
        <v>1932</v>
      </c>
      <c r="R1990">
        <v>100000</v>
      </c>
      <c r="S1990">
        <v>0</v>
      </c>
      <c r="T1990">
        <v>0</v>
      </c>
      <c r="U1990">
        <v>0</v>
      </c>
      <c r="V1990">
        <v>0</v>
      </c>
      <c r="W1990">
        <v>35000</v>
      </c>
      <c r="X1990">
        <v>0</v>
      </c>
      <c r="Y1990">
        <v>0</v>
      </c>
      <c r="Z1990">
        <v>15000</v>
      </c>
      <c r="AA1990">
        <v>30000</v>
      </c>
      <c r="AB1990">
        <v>0</v>
      </c>
      <c r="AC1990">
        <v>0</v>
      </c>
      <c r="AD1990">
        <v>15000</v>
      </c>
      <c r="AE1990">
        <v>30000</v>
      </c>
      <c r="AF1990">
        <v>0</v>
      </c>
      <c r="AH1990" s="55">
        <v>2019</v>
      </c>
      <c r="AI1990" s="55" t="s">
        <v>92</v>
      </c>
      <c r="AJ1990" t="s">
        <v>1936</v>
      </c>
      <c r="AK1990" s="11">
        <v>3830</v>
      </c>
      <c r="AL1990" s="11">
        <v>54</v>
      </c>
      <c r="AM1990" s="11">
        <v>11</v>
      </c>
      <c r="AN1990" s="11">
        <v>11</v>
      </c>
      <c r="AO1990" s="11">
        <v>0</v>
      </c>
      <c r="AP1990" s="11">
        <v>3906</v>
      </c>
      <c r="AQ1990" s="10">
        <v>15</v>
      </c>
      <c r="AR1990" s="11">
        <f t="shared" si="535"/>
        <v>585.9</v>
      </c>
      <c r="AS1990" s="13">
        <v>44408</v>
      </c>
      <c r="AT1990" s="10">
        <f t="shared" si="536"/>
        <v>19</v>
      </c>
      <c r="AU1990" s="15"/>
      <c r="AV1990" s="11">
        <f t="shared" si="537"/>
        <v>203.33</v>
      </c>
      <c r="AW1990" s="25" t="s">
        <v>684</v>
      </c>
      <c r="AY1990" s="16">
        <v>44408</v>
      </c>
      <c r="AZ1990" s="25" t="s">
        <v>684</v>
      </c>
      <c r="BA1990" s="25"/>
      <c r="BH1990" s="25" t="s">
        <v>1930</v>
      </c>
      <c r="BJ1990" s="25" t="s">
        <v>1931</v>
      </c>
      <c r="BK1990" s="25" t="s">
        <v>489</v>
      </c>
      <c r="BL1990" s="42" t="s">
        <v>1932</v>
      </c>
      <c r="BM1990" s="25" t="s">
        <v>84</v>
      </c>
      <c r="BR1990" s="25">
        <v>3.6</v>
      </c>
      <c r="BS1990" s="25" t="s">
        <v>728</v>
      </c>
    </row>
    <row r="1991" spans="2:71">
      <c r="B1991" s="53" t="s">
        <v>1928</v>
      </c>
      <c r="C1991" s="25" t="s">
        <v>73</v>
      </c>
      <c r="E1991" s="41">
        <v>44389</v>
      </c>
      <c r="F1991" s="41">
        <v>44389</v>
      </c>
      <c r="G1991" s="41">
        <v>44754</v>
      </c>
      <c r="H1991" s="25" t="s">
        <v>1929</v>
      </c>
      <c r="J1991" s="25" t="s">
        <v>1930</v>
      </c>
      <c r="L1991" s="25" t="s">
        <v>1931</v>
      </c>
      <c r="M1991" s="25" t="s">
        <v>489</v>
      </c>
      <c r="N1991" s="42" t="s">
        <v>1932</v>
      </c>
      <c r="R1991">
        <v>100000</v>
      </c>
      <c r="S1991">
        <v>0</v>
      </c>
      <c r="T1991">
        <v>0</v>
      </c>
      <c r="U1991">
        <v>0</v>
      </c>
      <c r="V1991">
        <v>0</v>
      </c>
      <c r="W1991">
        <v>35000</v>
      </c>
      <c r="X1991">
        <v>0</v>
      </c>
      <c r="Y1991">
        <v>0</v>
      </c>
      <c r="Z1991">
        <v>15000</v>
      </c>
      <c r="AA1991">
        <v>30000</v>
      </c>
      <c r="AB1991">
        <v>0</v>
      </c>
      <c r="AC1991">
        <v>0</v>
      </c>
      <c r="AD1991">
        <v>15000</v>
      </c>
      <c r="AE1991">
        <v>30000</v>
      </c>
      <c r="AF1991">
        <v>0</v>
      </c>
      <c r="AH1991" s="55">
        <v>2016</v>
      </c>
      <c r="AI1991" s="55" t="s">
        <v>92</v>
      </c>
      <c r="AJ1991" t="s">
        <v>1937</v>
      </c>
      <c r="AK1991" s="11">
        <v>3830</v>
      </c>
      <c r="AL1991" s="11">
        <v>54</v>
      </c>
      <c r="AM1991" s="11">
        <v>11</v>
      </c>
      <c r="AN1991" s="11">
        <v>11</v>
      </c>
      <c r="AO1991" s="11">
        <v>0</v>
      </c>
      <c r="AP1991" s="11">
        <v>3906</v>
      </c>
      <c r="AQ1991" s="10">
        <v>15</v>
      </c>
      <c r="AR1991" s="11">
        <f t="shared" si="535"/>
        <v>585.9</v>
      </c>
      <c r="AS1991" s="13">
        <v>44408</v>
      </c>
      <c r="AT1991" s="10">
        <f t="shared" si="536"/>
        <v>19</v>
      </c>
      <c r="AU1991" s="15"/>
      <c r="AV1991" s="11">
        <f t="shared" si="537"/>
        <v>203.33</v>
      </c>
      <c r="AW1991" s="25" t="s">
        <v>684</v>
      </c>
      <c r="AY1991" s="16">
        <v>44408</v>
      </c>
      <c r="AZ1991" s="25" t="s">
        <v>684</v>
      </c>
      <c r="BA1991" s="25"/>
      <c r="BH1991" s="25" t="s">
        <v>1930</v>
      </c>
      <c r="BJ1991" s="25" t="s">
        <v>1931</v>
      </c>
      <c r="BK1991" s="25" t="s">
        <v>489</v>
      </c>
      <c r="BL1991" s="42" t="s">
        <v>1932</v>
      </c>
      <c r="BM1991" s="25" t="s">
        <v>84</v>
      </c>
      <c r="BR1991" s="25">
        <v>3.6</v>
      </c>
      <c r="BS1991" s="25" t="s">
        <v>728</v>
      </c>
    </row>
    <row r="1992" spans="2:71">
      <c r="B1992" s="53" t="s">
        <v>1928</v>
      </c>
      <c r="C1992" s="25" t="s">
        <v>73</v>
      </c>
      <c r="E1992" s="41">
        <v>44389</v>
      </c>
      <c r="F1992" s="41">
        <v>44389</v>
      </c>
      <c r="G1992" s="41">
        <v>44754</v>
      </c>
      <c r="H1992" s="25" t="s">
        <v>1929</v>
      </c>
      <c r="J1992" s="25" t="s">
        <v>1930</v>
      </c>
      <c r="L1992" s="25" t="s">
        <v>1931</v>
      </c>
      <c r="M1992" s="25" t="s">
        <v>489</v>
      </c>
      <c r="N1992" s="42" t="s">
        <v>1932</v>
      </c>
      <c r="R1992">
        <v>100000</v>
      </c>
      <c r="S1992">
        <v>0</v>
      </c>
      <c r="T1992">
        <v>0</v>
      </c>
      <c r="U1992">
        <v>0</v>
      </c>
      <c r="V1992">
        <v>0</v>
      </c>
      <c r="W1992">
        <v>35000</v>
      </c>
      <c r="X1992">
        <v>0</v>
      </c>
      <c r="Y1992">
        <v>0</v>
      </c>
      <c r="Z1992">
        <v>15000</v>
      </c>
      <c r="AA1992">
        <v>30000</v>
      </c>
      <c r="AB1992">
        <v>0</v>
      </c>
      <c r="AC1992">
        <v>0</v>
      </c>
      <c r="AD1992">
        <v>15000</v>
      </c>
      <c r="AE1992">
        <v>30000</v>
      </c>
      <c r="AF1992">
        <v>0</v>
      </c>
      <c r="AH1992" s="55">
        <v>2019</v>
      </c>
      <c r="AI1992" s="55" t="s">
        <v>92</v>
      </c>
      <c r="AJ1992" t="s">
        <v>1938</v>
      </c>
      <c r="AK1992" s="11">
        <v>3830</v>
      </c>
      <c r="AL1992" s="11">
        <v>54</v>
      </c>
      <c r="AM1992" s="11">
        <v>11</v>
      </c>
      <c r="AN1992" s="11">
        <v>11</v>
      </c>
      <c r="AO1992" s="11">
        <v>0</v>
      </c>
      <c r="AP1992" s="11">
        <v>3906</v>
      </c>
      <c r="AQ1992" s="10">
        <v>15</v>
      </c>
      <c r="AR1992" s="11">
        <f t="shared" si="535"/>
        <v>585.9</v>
      </c>
      <c r="AS1992" s="13">
        <v>44408</v>
      </c>
      <c r="AT1992" s="10">
        <f t="shared" si="536"/>
        <v>19</v>
      </c>
      <c r="AU1992" s="15"/>
      <c r="AV1992" s="11">
        <f t="shared" si="537"/>
        <v>203.33</v>
      </c>
      <c r="AW1992" s="25" t="s">
        <v>684</v>
      </c>
      <c r="AY1992" s="16">
        <v>44408</v>
      </c>
      <c r="AZ1992" s="25" t="s">
        <v>684</v>
      </c>
      <c r="BA1992" s="25"/>
      <c r="BH1992" s="25" t="s">
        <v>1930</v>
      </c>
      <c r="BJ1992" s="25" t="s">
        <v>1931</v>
      </c>
      <c r="BK1992" s="25" t="s">
        <v>489</v>
      </c>
      <c r="BL1992" s="42" t="s">
        <v>1932</v>
      </c>
      <c r="BM1992" s="25" t="s">
        <v>84</v>
      </c>
      <c r="BR1992" s="25">
        <v>3.6</v>
      </c>
      <c r="BS1992" s="25" t="s">
        <v>728</v>
      </c>
    </row>
    <row r="1993" spans="2:71">
      <c r="B1993" s="53" t="s">
        <v>1928</v>
      </c>
      <c r="C1993" s="25" t="s">
        <v>73</v>
      </c>
      <c r="E1993" s="41">
        <v>44389</v>
      </c>
      <c r="F1993" s="41">
        <v>44389</v>
      </c>
      <c r="G1993" s="41">
        <v>44754</v>
      </c>
      <c r="H1993" s="25" t="s">
        <v>1929</v>
      </c>
      <c r="J1993" s="25" t="s">
        <v>1930</v>
      </c>
      <c r="L1993" s="25" t="s">
        <v>1931</v>
      </c>
      <c r="M1993" s="25" t="s">
        <v>489</v>
      </c>
      <c r="N1993" s="42" t="s">
        <v>1932</v>
      </c>
      <c r="R1993">
        <v>100000</v>
      </c>
      <c r="S1993">
        <v>0</v>
      </c>
      <c r="T1993">
        <v>0</v>
      </c>
      <c r="U1993">
        <v>0</v>
      </c>
      <c r="V1993">
        <v>0</v>
      </c>
      <c r="W1993">
        <v>35000</v>
      </c>
      <c r="X1993">
        <v>0</v>
      </c>
      <c r="Y1993">
        <v>0</v>
      </c>
      <c r="Z1993">
        <v>15000</v>
      </c>
      <c r="AA1993">
        <v>30000</v>
      </c>
      <c r="AB1993">
        <v>0</v>
      </c>
      <c r="AC1993">
        <v>0</v>
      </c>
      <c r="AD1993">
        <v>15000</v>
      </c>
      <c r="AE1993">
        <v>30000</v>
      </c>
      <c r="AF1993">
        <v>0</v>
      </c>
      <c r="AH1993" s="55">
        <v>2019</v>
      </c>
      <c r="AI1993" s="55" t="s">
        <v>92</v>
      </c>
      <c r="AJ1993" t="s">
        <v>1939</v>
      </c>
      <c r="AK1993" s="11">
        <v>3830</v>
      </c>
      <c r="AL1993" s="11">
        <v>54</v>
      </c>
      <c r="AM1993" s="11">
        <v>11</v>
      </c>
      <c r="AN1993" s="11">
        <v>11</v>
      </c>
      <c r="AO1993" s="11">
        <v>0</v>
      </c>
      <c r="AP1993" s="11">
        <v>3906</v>
      </c>
      <c r="AQ1993" s="10">
        <v>15</v>
      </c>
      <c r="AR1993" s="11">
        <f t="shared" si="535"/>
        <v>585.9</v>
      </c>
      <c r="AS1993" s="13">
        <v>44408</v>
      </c>
      <c r="AT1993" s="10">
        <f t="shared" si="536"/>
        <v>19</v>
      </c>
      <c r="AU1993" s="15"/>
      <c r="AV1993" s="11">
        <f t="shared" si="537"/>
        <v>203.33</v>
      </c>
      <c r="AW1993" s="25" t="s">
        <v>684</v>
      </c>
      <c r="AY1993" s="16">
        <v>44408</v>
      </c>
      <c r="AZ1993" s="25" t="s">
        <v>684</v>
      </c>
      <c r="BA1993" s="25"/>
      <c r="BH1993" s="25" t="s">
        <v>1930</v>
      </c>
      <c r="BJ1993" s="25" t="s">
        <v>1931</v>
      </c>
      <c r="BK1993" s="25" t="s">
        <v>489</v>
      </c>
      <c r="BL1993" s="42" t="s">
        <v>1932</v>
      </c>
      <c r="BM1993" s="25" t="s">
        <v>84</v>
      </c>
      <c r="BR1993" s="25">
        <v>3.6</v>
      </c>
      <c r="BS1993" s="25" t="s">
        <v>728</v>
      </c>
    </row>
    <row r="1994" spans="2:71">
      <c r="B1994" s="53" t="s">
        <v>1928</v>
      </c>
      <c r="C1994" s="25" t="s">
        <v>73</v>
      </c>
      <c r="E1994" s="41">
        <v>44389</v>
      </c>
      <c r="F1994" s="41">
        <v>44389</v>
      </c>
      <c r="G1994" s="41">
        <v>44754</v>
      </c>
      <c r="H1994" s="25" t="s">
        <v>1929</v>
      </c>
      <c r="J1994" s="25" t="s">
        <v>1930</v>
      </c>
      <c r="L1994" s="25" t="s">
        <v>1931</v>
      </c>
      <c r="M1994" s="25" t="s">
        <v>489</v>
      </c>
      <c r="N1994" s="42" t="s">
        <v>1932</v>
      </c>
      <c r="R1994">
        <v>100000</v>
      </c>
      <c r="S1994">
        <v>0</v>
      </c>
      <c r="T1994">
        <v>0</v>
      </c>
      <c r="U1994">
        <v>0</v>
      </c>
      <c r="V1994">
        <v>0</v>
      </c>
      <c r="W1994">
        <v>35000</v>
      </c>
      <c r="X1994">
        <v>0</v>
      </c>
      <c r="Y1994">
        <v>0</v>
      </c>
      <c r="Z1994">
        <v>15000</v>
      </c>
      <c r="AA1994">
        <v>30000</v>
      </c>
      <c r="AB1994">
        <v>0</v>
      </c>
      <c r="AC1994">
        <v>0</v>
      </c>
      <c r="AD1994">
        <v>15000</v>
      </c>
      <c r="AE1994">
        <v>30000</v>
      </c>
      <c r="AF1994">
        <v>0</v>
      </c>
      <c r="AH1994" s="55">
        <v>2019</v>
      </c>
      <c r="AI1994" s="55" t="s">
        <v>92</v>
      </c>
      <c r="AJ1994" t="s">
        <v>1940</v>
      </c>
      <c r="AK1994" s="11">
        <v>3830</v>
      </c>
      <c r="AL1994" s="11">
        <v>54</v>
      </c>
      <c r="AM1994" s="11">
        <v>11</v>
      </c>
      <c r="AN1994" s="11">
        <v>11</v>
      </c>
      <c r="AO1994" s="11">
        <v>0</v>
      </c>
      <c r="AP1994" s="11">
        <v>3906</v>
      </c>
      <c r="AQ1994" s="10">
        <v>15</v>
      </c>
      <c r="AR1994" s="11">
        <f t="shared" si="535"/>
        <v>585.9</v>
      </c>
      <c r="AS1994" s="13">
        <v>44408</v>
      </c>
      <c r="AT1994" s="10">
        <f t="shared" si="536"/>
        <v>19</v>
      </c>
      <c r="AU1994" s="15"/>
      <c r="AV1994" s="11">
        <f t="shared" si="537"/>
        <v>203.33</v>
      </c>
      <c r="AW1994" s="25" t="s">
        <v>684</v>
      </c>
      <c r="AY1994" s="16">
        <v>44408</v>
      </c>
      <c r="AZ1994" s="25" t="s">
        <v>684</v>
      </c>
      <c r="BA1994" s="25"/>
      <c r="BH1994" s="25" t="s">
        <v>1930</v>
      </c>
      <c r="BJ1994" s="25" t="s">
        <v>1931</v>
      </c>
      <c r="BK1994" s="25" t="s">
        <v>489</v>
      </c>
      <c r="BL1994" s="42" t="s">
        <v>1932</v>
      </c>
      <c r="BM1994" s="25" t="s">
        <v>84</v>
      </c>
      <c r="BR1994" s="25">
        <v>3.6</v>
      </c>
      <c r="BS1994" s="25" t="s">
        <v>728</v>
      </c>
    </row>
    <row r="1995" spans="2:71">
      <c r="B1995" s="53" t="s">
        <v>1928</v>
      </c>
      <c r="C1995" s="25" t="s">
        <v>73</v>
      </c>
      <c r="E1995" s="41">
        <v>44389</v>
      </c>
      <c r="F1995" s="41">
        <v>44389</v>
      </c>
      <c r="G1995" s="41">
        <v>44754</v>
      </c>
      <c r="H1995" s="25" t="s">
        <v>1929</v>
      </c>
      <c r="J1995" s="25" t="s">
        <v>1930</v>
      </c>
      <c r="L1995" s="25" t="s">
        <v>1931</v>
      </c>
      <c r="M1995" s="25" t="s">
        <v>489</v>
      </c>
      <c r="N1995" s="42" t="s">
        <v>1932</v>
      </c>
      <c r="R1995">
        <v>100000</v>
      </c>
      <c r="S1995">
        <v>0</v>
      </c>
      <c r="T1995">
        <v>0</v>
      </c>
      <c r="U1995">
        <v>0</v>
      </c>
      <c r="V1995">
        <v>0</v>
      </c>
      <c r="W1995">
        <v>35000</v>
      </c>
      <c r="X1995">
        <v>0</v>
      </c>
      <c r="Y1995">
        <v>0</v>
      </c>
      <c r="Z1995">
        <v>15000</v>
      </c>
      <c r="AA1995">
        <v>30000</v>
      </c>
      <c r="AB1995">
        <v>0</v>
      </c>
      <c r="AC1995">
        <v>0</v>
      </c>
      <c r="AD1995">
        <v>15000</v>
      </c>
      <c r="AE1995">
        <v>30000</v>
      </c>
      <c r="AF1995">
        <v>0</v>
      </c>
      <c r="AH1995" s="55">
        <v>2018</v>
      </c>
      <c r="AI1995" s="55" t="s">
        <v>92</v>
      </c>
      <c r="AJ1995" t="s">
        <v>1941</v>
      </c>
      <c r="AK1995" s="11">
        <v>3830</v>
      </c>
      <c r="AL1995" s="11">
        <v>54</v>
      </c>
      <c r="AM1995" s="11">
        <v>11</v>
      </c>
      <c r="AN1995" s="11">
        <v>11</v>
      </c>
      <c r="AO1995" s="11">
        <v>0</v>
      </c>
      <c r="AP1995" s="11">
        <v>3906</v>
      </c>
      <c r="AQ1995" s="10">
        <v>15</v>
      </c>
      <c r="AR1995" s="11">
        <f t="shared" si="535"/>
        <v>585.9</v>
      </c>
      <c r="AS1995" s="13">
        <v>44408</v>
      </c>
      <c r="AT1995" s="10">
        <f t="shared" si="536"/>
        <v>19</v>
      </c>
      <c r="AU1995" s="15"/>
      <c r="AV1995" s="11">
        <f t="shared" si="537"/>
        <v>203.33</v>
      </c>
      <c r="AW1995" s="25" t="s">
        <v>684</v>
      </c>
      <c r="AY1995" s="16">
        <v>44408</v>
      </c>
      <c r="AZ1995" s="25" t="s">
        <v>684</v>
      </c>
      <c r="BA1995" s="25"/>
      <c r="BH1995" s="25" t="s">
        <v>1930</v>
      </c>
      <c r="BJ1995" s="25" t="s">
        <v>1931</v>
      </c>
      <c r="BK1995" s="25" t="s">
        <v>489</v>
      </c>
      <c r="BL1995" s="42" t="s">
        <v>1932</v>
      </c>
      <c r="BM1995" s="25" t="s">
        <v>84</v>
      </c>
      <c r="BR1995" s="25">
        <v>3.6</v>
      </c>
      <c r="BS1995" s="25" t="s">
        <v>728</v>
      </c>
    </row>
    <row r="1996" spans="2:71">
      <c r="B1996" s="53" t="s">
        <v>1928</v>
      </c>
      <c r="C1996" s="25" t="s">
        <v>73</v>
      </c>
      <c r="E1996" s="41">
        <v>44389</v>
      </c>
      <c r="F1996" s="41">
        <v>44389</v>
      </c>
      <c r="G1996" s="41">
        <v>44754</v>
      </c>
      <c r="H1996" s="25" t="s">
        <v>1929</v>
      </c>
      <c r="J1996" s="25" t="s">
        <v>1930</v>
      </c>
      <c r="L1996" s="25" t="s">
        <v>1931</v>
      </c>
      <c r="M1996" s="25" t="s">
        <v>489</v>
      </c>
      <c r="N1996" s="42" t="s">
        <v>1932</v>
      </c>
      <c r="R1996">
        <v>100000</v>
      </c>
      <c r="S1996">
        <v>0</v>
      </c>
      <c r="T1996">
        <v>0</v>
      </c>
      <c r="U1996">
        <v>0</v>
      </c>
      <c r="V1996">
        <v>0</v>
      </c>
      <c r="W1996">
        <v>35000</v>
      </c>
      <c r="X1996">
        <v>0</v>
      </c>
      <c r="Y1996">
        <v>0</v>
      </c>
      <c r="Z1996">
        <v>15000</v>
      </c>
      <c r="AA1996">
        <v>30000</v>
      </c>
      <c r="AB1996">
        <v>0</v>
      </c>
      <c r="AC1996">
        <v>0</v>
      </c>
      <c r="AD1996">
        <v>15000</v>
      </c>
      <c r="AE1996">
        <v>30000</v>
      </c>
      <c r="AF1996">
        <v>0</v>
      </c>
      <c r="AH1996" s="55">
        <v>2019</v>
      </c>
      <c r="AI1996" s="55" t="s">
        <v>92</v>
      </c>
      <c r="AJ1996" t="s">
        <v>1942</v>
      </c>
      <c r="AK1996" s="11">
        <v>3830</v>
      </c>
      <c r="AL1996" s="11">
        <v>54</v>
      </c>
      <c r="AM1996" s="11">
        <v>11</v>
      </c>
      <c r="AN1996" s="11">
        <v>11</v>
      </c>
      <c r="AO1996" s="11">
        <v>0</v>
      </c>
      <c r="AP1996" s="11">
        <v>3906</v>
      </c>
      <c r="AQ1996" s="10">
        <v>15</v>
      </c>
      <c r="AR1996" s="11">
        <f t="shared" si="535"/>
        <v>585.9</v>
      </c>
      <c r="AS1996" s="13">
        <v>44408</v>
      </c>
      <c r="AT1996" s="10">
        <f t="shared" si="536"/>
        <v>19</v>
      </c>
      <c r="AU1996" s="15"/>
      <c r="AV1996" s="11">
        <f t="shared" si="537"/>
        <v>203.33</v>
      </c>
      <c r="AW1996" s="25" t="s">
        <v>684</v>
      </c>
      <c r="AY1996" s="16">
        <v>44408</v>
      </c>
      <c r="AZ1996" s="25" t="s">
        <v>684</v>
      </c>
      <c r="BA1996" s="25"/>
      <c r="BH1996" s="25" t="s">
        <v>1930</v>
      </c>
      <c r="BJ1996" s="25" t="s">
        <v>1931</v>
      </c>
      <c r="BK1996" s="25" t="s">
        <v>489</v>
      </c>
      <c r="BL1996" s="42" t="s">
        <v>1932</v>
      </c>
      <c r="BM1996" s="25" t="s">
        <v>84</v>
      </c>
      <c r="BR1996" s="25">
        <v>3.6</v>
      </c>
      <c r="BS1996" s="25" t="s">
        <v>728</v>
      </c>
    </row>
    <row r="1997" spans="2:71">
      <c r="B1997" s="53" t="s">
        <v>1928</v>
      </c>
      <c r="C1997" s="25" t="s">
        <v>73</v>
      </c>
      <c r="E1997" s="41">
        <v>44389</v>
      </c>
      <c r="F1997" s="41">
        <v>44389</v>
      </c>
      <c r="G1997" s="41">
        <v>44754</v>
      </c>
      <c r="H1997" s="25" t="s">
        <v>1929</v>
      </c>
      <c r="J1997" s="25" t="s">
        <v>1930</v>
      </c>
      <c r="L1997" s="25" t="s">
        <v>1931</v>
      </c>
      <c r="M1997" s="25" t="s">
        <v>489</v>
      </c>
      <c r="N1997" s="42" t="s">
        <v>1932</v>
      </c>
      <c r="R1997">
        <v>100000</v>
      </c>
      <c r="S1997">
        <v>0</v>
      </c>
      <c r="T1997">
        <v>0</v>
      </c>
      <c r="U1997">
        <v>0</v>
      </c>
      <c r="V1997">
        <v>0</v>
      </c>
      <c r="W1997">
        <v>35000</v>
      </c>
      <c r="X1997">
        <v>0</v>
      </c>
      <c r="Y1997">
        <v>0</v>
      </c>
      <c r="Z1997">
        <v>15000</v>
      </c>
      <c r="AA1997">
        <v>30000</v>
      </c>
      <c r="AB1997">
        <v>0</v>
      </c>
      <c r="AC1997">
        <v>0</v>
      </c>
      <c r="AD1997">
        <v>15000</v>
      </c>
      <c r="AE1997">
        <v>30000</v>
      </c>
      <c r="AF1997">
        <v>0</v>
      </c>
      <c r="AH1997" s="55">
        <v>2019</v>
      </c>
      <c r="AI1997" s="55" t="s">
        <v>92</v>
      </c>
      <c r="AJ1997" t="s">
        <v>1943</v>
      </c>
      <c r="AK1997" s="11">
        <v>3830</v>
      </c>
      <c r="AL1997" s="11">
        <v>54</v>
      </c>
      <c r="AM1997" s="11">
        <v>11</v>
      </c>
      <c r="AN1997" s="11">
        <v>11</v>
      </c>
      <c r="AO1997" s="11">
        <v>0</v>
      </c>
      <c r="AP1997" s="11">
        <v>3906</v>
      </c>
      <c r="AQ1997" s="10">
        <v>15</v>
      </c>
      <c r="AR1997" s="11">
        <f t="shared" si="535"/>
        <v>585.9</v>
      </c>
      <c r="AS1997" s="13">
        <v>44408</v>
      </c>
      <c r="AT1997" s="10">
        <f t="shared" si="536"/>
        <v>19</v>
      </c>
      <c r="AU1997" s="15"/>
      <c r="AV1997" s="11">
        <f t="shared" si="537"/>
        <v>203.33</v>
      </c>
      <c r="AW1997" s="25" t="s">
        <v>684</v>
      </c>
      <c r="AY1997" s="16">
        <v>44408</v>
      </c>
      <c r="AZ1997" s="25" t="s">
        <v>684</v>
      </c>
      <c r="BA1997" s="25"/>
      <c r="BH1997" s="25" t="s">
        <v>1930</v>
      </c>
      <c r="BJ1997" s="25" t="s">
        <v>1931</v>
      </c>
      <c r="BK1997" s="25" t="s">
        <v>489</v>
      </c>
      <c r="BL1997" s="42" t="s">
        <v>1932</v>
      </c>
      <c r="BM1997" s="25" t="s">
        <v>84</v>
      </c>
      <c r="BR1997" s="25">
        <v>3.6</v>
      </c>
      <c r="BS1997" s="25" t="s">
        <v>728</v>
      </c>
    </row>
    <row r="1998" spans="2:71">
      <c r="B1998" s="53" t="s">
        <v>1928</v>
      </c>
      <c r="C1998" s="25" t="s">
        <v>73</v>
      </c>
      <c r="E1998" s="41">
        <v>44389</v>
      </c>
      <c r="F1998" s="41">
        <v>44389</v>
      </c>
      <c r="G1998" s="41">
        <v>44754</v>
      </c>
      <c r="H1998" s="25" t="s">
        <v>1929</v>
      </c>
      <c r="J1998" s="25" t="s">
        <v>1930</v>
      </c>
      <c r="L1998" s="25" t="s">
        <v>1931</v>
      </c>
      <c r="M1998" s="25" t="s">
        <v>489</v>
      </c>
      <c r="N1998" s="42" t="s">
        <v>1932</v>
      </c>
      <c r="R1998">
        <v>100000</v>
      </c>
      <c r="S1998">
        <v>0</v>
      </c>
      <c r="T1998">
        <v>0</v>
      </c>
      <c r="U1998">
        <v>0</v>
      </c>
      <c r="V1998">
        <v>0</v>
      </c>
      <c r="W1998">
        <v>35000</v>
      </c>
      <c r="X1998">
        <v>0</v>
      </c>
      <c r="Y1998">
        <v>0</v>
      </c>
      <c r="Z1998">
        <v>15000</v>
      </c>
      <c r="AA1998">
        <v>30000</v>
      </c>
      <c r="AB1998">
        <v>0</v>
      </c>
      <c r="AC1998">
        <v>0</v>
      </c>
      <c r="AD1998">
        <v>15000</v>
      </c>
      <c r="AE1998">
        <v>30000</v>
      </c>
      <c r="AF1998">
        <v>0</v>
      </c>
      <c r="AH1998" s="55">
        <v>2019</v>
      </c>
      <c r="AI1998" s="55" t="s">
        <v>92</v>
      </c>
      <c r="AJ1998" t="s">
        <v>1944</v>
      </c>
      <c r="AK1998" s="11">
        <v>3830</v>
      </c>
      <c r="AL1998" s="11">
        <v>54</v>
      </c>
      <c r="AM1998" s="11">
        <v>11</v>
      </c>
      <c r="AN1998" s="11">
        <v>11</v>
      </c>
      <c r="AO1998" s="11">
        <v>0</v>
      </c>
      <c r="AP1998" s="11">
        <v>3906</v>
      </c>
      <c r="AQ1998" s="10">
        <v>15</v>
      </c>
      <c r="AR1998" s="11">
        <f t="shared" si="535"/>
        <v>585.9</v>
      </c>
      <c r="AS1998" s="13">
        <v>44408</v>
      </c>
      <c r="AT1998" s="10">
        <f t="shared" si="536"/>
        <v>19</v>
      </c>
      <c r="AU1998" s="15"/>
      <c r="AV1998" s="11">
        <f t="shared" si="537"/>
        <v>203.33</v>
      </c>
      <c r="AW1998" s="25" t="s">
        <v>684</v>
      </c>
      <c r="AY1998" s="16">
        <v>44408</v>
      </c>
      <c r="AZ1998" s="25" t="s">
        <v>684</v>
      </c>
      <c r="BA1998" s="25"/>
      <c r="BH1998" s="25" t="s">
        <v>1930</v>
      </c>
      <c r="BJ1998" s="25" t="s">
        <v>1931</v>
      </c>
      <c r="BK1998" s="25" t="s">
        <v>489</v>
      </c>
      <c r="BL1998" s="42" t="s">
        <v>1932</v>
      </c>
      <c r="BM1998" s="25" t="s">
        <v>84</v>
      </c>
      <c r="BR1998" s="25">
        <v>3.6</v>
      </c>
      <c r="BS1998" s="25" t="s">
        <v>728</v>
      </c>
    </row>
    <row r="1999" spans="2:71">
      <c r="B1999" s="53" t="s">
        <v>1928</v>
      </c>
      <c r="C1999" s="25" t="s">
        <v>73</v>
      </c>
      <c r="E1999" s="41">
        <v>44389</v>
      </c>
      <c r="F1999" s="41">
        <v>44389</v>
      </c>
      <c r="G1999" s="41">
        <v>44754</v>
      </c>
      <c r="H1999" s="25" t="s">
        <v>1929</v>
      </c>
      <c r="J1999" s="25" t="s">
        <v>1930</v>
      </c>
      <c r="L1999" s="25" t="s">
        <v>1931</v>
      </c>
      <c r="M1999" s="25" t="s">
        <v>489</v>
      </c>
      <c r="N1999" s="42" t="s">
        <v>1932</v>
      </c>
      <c r="R1999">
        <v>100000</v>
      </c>
      <c r="S1999">
        <v>0</v>
      </c>
      <c r="T1999">
        <v>0</v>
      </c>
      <c r="U1999">
        <v>0</v>
      </c>
      <c r="V1999">
        <v>0</v>
      </c>
      <c r="W1999">
        <v>35000</v>
      </c>
      <c r="X1999">
        <v>0</v>
      </c>
      <c r="Y1999">
        <v>0</v>
      </c>
      <c r="Z1999">
        <v>15000</v>
      </c>
      <c r="AA1999">
        <v>30000</v>
      </c>
      <c r="AB1999">
        <v>0</v>
      </c>
      <c r="AC1999">
        <v>0</v>
      </c>
      <c r="AD1999">
        <v>15000</v>
      </c>
      <c r="AE1999">
        <v>30000</v>
      </c>
      <c r="AF1999">
        <v>0</v>
      </c>
      <c r="AH1999" s="55">
        <v>2019</v>
      </c>
      <c r="AI1999" s="55" t="s">
        <v>92</v>
      </c>
      <c r="AJ1999" t="s">
        <v>1945</v>
      </c>
      <c r="AK1999" s="11">
        <v>3830</v>
      </c>
      <c r="AL1999" s="11">
        <v>54</v>
      </c>
      <c r="AM1999" s="11">
        <v>11</v>
      </c>
      <c r="AN1999" s="11">
        <v>11</v>
      </c>
      <c r="AO1999" s="11">
        <v>0</v>
      </c>
      <c r="AP1999" s="11">
        <v>3906</v>
      </c>
      <c r="AQ1999" s="10">
        <v>15</v>
      </c>
      <c r="AR1999" s="11">
        <f t="shared" si="535"/>
        <v>585.9</v>
      </c>
      <c r="AS1999" s="13">
        <v>44408</v>
      </c>
      <c r="AT1999" s="10">
        <f t="shared" si="536"/>
        <v>19</v>
      </c>
      <c r="AU1999" s="15"/>
      <c r="AV1999" s="11">
        <f t="shared" si="537"/>
        <v>203.33</v>
      </c>
      <c r="AW1999" s="25" t="s">
        <v>684</v>
      </c>
      <c r="AY1999" s="16">
        <v>44408</v>
      </c>
      <c r="AZ1999" s="25" t="s">
        <v>684</v>
      </c>
      <c r="BA1999" s="25"/>
      <c r="BH1999" s="25" t="s">
        <v>1930</v>
      </c>
      <c r="BJ1999" s="25" t="s">
        <v>1931</v>
      </c>
      <c r="BK1999" s="25" t="s">
        <v>489</v>
      </c>
      <c r="BL1999" s="42" t="s">
        <v>1932</v>
      </c>
      <c r="BM1999" s="25" t="s">
        <v>84</v>
      </c>
      <c r="BR1999" s="25">
        <v>3.6</v>
      </c>
      <c r="BS1999" s="25" t="s">
        <v>728</v>
      </c>
    </row>
    <row r="2000" spans="2:71">
      <c r="B2000" s="53" t="s">
        <v>1928</v>
      </c>
      <c r="C2000" s="25" t="s">
        <v>73</v>
      </c>
      <c r="E2000" s="41">
        <v>44389</v>
      </c>
      <c r="F2000" s="41">
        <v>44389</v>
      </c>
      <c r="G2000" s="41">
        <v>44754</v>
      </c>
      <c r="H2000" s="25" t="s">
        <v>1929</v>
      </c>
      <c r="J2000" s="25" t="s">
        <v>1930</v>
      </c>
      <c r="L2000" s="25" t="s">
        <v>1931</v>
      </c>
      <c r="M2000" s="25" t="s">
        <v>489</v>
      </c>
      <c r="N2000" s="42" t="s">
        <v>1932</v>
      </c>
      <c r="R2000">
        <v>100000</v>
      </c>
      <c r="S2000">
        <v>0</v>
      </c>
      <c r="T2000">
        <v>0</v>
      </c>
      <c r="U2000">
        <v>0</v>
      </c>
      <c r="V2000">
        <v>0</v>
      </c>
      <c r="W2000">
        <v>35000</v>
      </c>
      <c r="X2000">
        <v>0</v>
      </c>
      <c r="Y2000">
        <v>0</v>
      </c>
      <c r="Z2000">
        <v>15000</v>
      </c>
      <c r="AA2000">
        <v>30000</v>
      </c>
      <c r="AB2000">
        <v>0</v>
      </c>
      <c r="AC2000">
        <v>0</v>
      </c>
      <c r="AD2000">
        <v>15000</v>
      </c>
      <c r="AE2000">
        <v>30000</v>
      </c>
      <c r="AF2000">
        <v>0</v>
      </c>
      <c r="AH2000" s="55">
        <v>2020</v>
      </c>
      <c r="AI2000" s="55" t="s">
        <v>92</v>
      </c>
      <c r="AJ2000" t="s">
        <v>1946</v>
      </c>
      <c r="AK2000" s="11">
        <v>3830</v>
      </c>
      <c r="AL2000" s="11">
        <v>54</v>
      </c>
      <c r="AM2000" s="11">
        <v>11</v>
      </c>
      <c r="AN2000" s="11">
        <v>11</v>
      </c>
      <c r="AO2000" s="11">
        <v>0</v>
      </c>
      <c r="AP2000" s="11">
        <v>3906</v>
      </c>
      <c r="AQ2000" s="10">
        <v>15</v>
      </c>
      <c r="AR2000" s="11">
        <f t="shared" si="535"/>
        <v>585.9</v>
      </c>
      <c r="AS2000" s="13">
        <v>44408</v>
      </c>
      <c r="AT2000" s="10">
        <f t="shared" si="536"/>
        <v>19</v>
      </c>
      <c r="AU2000" s="15"/>
      <c r="AV2000" s="11">
        <f t="shared" si="537"/>
        <v>203.33</v>
      </c>
      <c r="AW2000" s="25" t="s">
        <v>684</v>
      </c>
      <c r="AY2000" s="16">
        <v>44408</v>
      </c>
      <c r="AZ2000" s="25" t="s">
        <v>684</v>
      </c>
      <c r="BA2000" s="25"/>
      <c r="BH2000" s="25" t="s">
        <v>1930</v>
      </c>
      <c r="BJ2000" s="25" t="s">
        <v>1931</v>
      </c>
      <c r="BK2000" s="25" t="s">
        <v>489</v>
      </c>
      <c r="BL2000" s="42" t="s">
        <v>1932</v>
      </c>
      <c r="BM2000" s="25" t="s">
        <v>84</v>
      </c>
      <c r="BR2000" s="25">
        <v>3.6</v>
      </c>
      <c r="BS2000" s="25" t="s">
        <v>728</v>
      </c>
    </row>
    <row r="2001" spans="2:71">
      <c r="B2001" s="53" t="s">
        <v>1928</v>
      </c>
      <c r="C2001" s="25" t="s">
        <v>73</v>
      </c>
      <c r="E2001" s="41">
        <v>44389</v>
      </c>
      <c r="F2001" s="41">
        <v>44389</v>
      </c>
      <c r="G2001" s="41">
        <v>44754</v>
      </c>
      <c r="H2001" s="25" t="s">
        <v>1929</v>
      </c>
      <c r="J2001" s="25" t="s">
        <v>1930</v>
      </c>
      <c r="L2001" s="25" t="s">
        <v>1931</v>
      </c>
      <c r="M2001" s="25" t="s">
        <v>489</v>
      </c>
      <c r="N2001" s="42" t="s">
        <v>1932</v>
      </c>
      <c r="R2001">
        <v>100000</v>
      </c>
      <c r="S2001">
        <v>0</v>
      </c>
      <c r="T2001">
        <v>0</v>
      </c>
      <c r="U2001">
        <v>0</v>
      </c>
      <c r="V2001">
        <v>0</v>
      </c>
      <c r="W2001">
        <v>35000</v>
      </c>
      <c r="X2001">
        <v>0</v>
      </c>
      <c r="Y2001">
        <v>0</v>
      </c>
      <c r="Z2001">
        <v>15000</v>
      </c>
      <c r="AA2001">
        <v>30000</v>
      </c>
      <c r="AB2001">
        <v>0</v>
      </c>
      <c r="AC2001">
        <v>0</v>
      </c>
      <c r="AD2001">
        <v>15000</v>
      </c>
      <c r="AE2001">
        <v>30000</v>
      </c>
      <c r="AF2001">
        <v>0</v>
      </c>
      <c r="AH2001" s="55">
        <v>2016</v>
      </c>
      <c r="AI2001" s="55" t="s">
        <v>92</v>
      </c>
      <c r="AJ2001" t="s">
        <v>1947</v>
      </c>
      <c r="AK2001" s="11">
        <v>3830</v>
      </c>
      <c r="AL2001" s="11">
        <v>54</v>
      </c>
      <c r="AM2001" s="11">
        <v>11</v>
      </c>
      <c r="AN2001" s="11">
        <v>11</v>
      </c>
      <c r="AO2001" s="11">
        <v>0</v>
      </c>
      <c r="AP2001" s="11">
        <v>3906</v>
      </c>
      <c r="AQ2001" s="10">
        <v>15</v>
      </c>
      <c r="AR2001" s="11">
        <f t="shared" si="535"/>
        <v>585.9</v>
      </c>
      <c r="AS2001" s="13">
        <v>44408</v>
      </c>
      <c r="AT2001" s="10">
        <f t="shared" si="536"/>
        <v>19</v>
      </c>
      <c r="AU2001" s="15"/>
      <c r="AV2001" s="11">
        <f t="shared" si="537"/>
        <v>203.33</v>
      </c>
      <c r="AW2001" s="25" t="s">
        <v>684</v>
      </c>
      <c r="AY2001" s="16">
        <v>44408</v>
      </c>
      <c r="AZ2001" s="25" t="s">
        <v>684</v>
      </c>
      <c r="BA2001" s="25"/>
      <c r="BH2001" s="25" t="s">
        <v>1930</v>
      </c>
      <c r="BJ2001" s="25" t="s">
        <v>1931</v>
      </c>
      <c r="BK2001" s="25" t="s">
        <v>489</v>
      </c>
      <c r="BL2001" s="42" t="s">
        <v>1932</v>
      </c>
      <c r="BM2001" s="25" t="s">
        <v>84</v>
      </c>
      <c r="BR2001" s="25">
        <v>3.6</v>
      </c>
      <c r="BS2001" s="25" t="s">
        <v>728</v>
      </c>
    </row>
    <row r="2002" spans="2:71">
      <c r="B2002" s="53" t="s">
        <v>1928</v>
      </c>
      <c r="C2002" s="25" t="s">
        <v>73</v>
      </c>
      <c r="E2002" s="41">
        <v>44389</v>
      </c>
      <c r="F2002" s="41">
        <v>44389</v>
      </c>
      <c r="G2002" s="41">
        <v>44754</v>
      </c>
      <c r="H2002" s="25" t="s">
        <v>1929</v>
      </c>
      <c r="J2002" s="25" t="s">
        <v>1930</v>
      </c>
      <c r="L2002" s="25" t="s">
        <v>1931</v>
      </c>
      <c r="M2002" s="25" t="s">
        <v>489</v>
      </c>
      <c r="N2002" s="42" t="s">
        <v>1932</v>
      </c>
      <c r="R2002">
        <v>100000</v>
      </c>
      <c r="S2002">
        <v>0</v>
      </c>
      <c r="T2002">
        <v>0</v>
      </c>
      <c r="U2002">
        <v>0</v>
      </c>
      <c r="V2002">
        <v>0</v>
      </c>
      <c r="W2002">
        <v>35000</v>
      </c>
      <c r="X2002">
        <v>0</v>
      </c>
      <c r="Y2002">
        <v>0</v>
      </c>
      <c r="Z2002">
        <v>15000</v>
      </c>
      <c r="AA2002">
        <v>30000</v>
      </c>
      <c r="AB2002">
        <v>0</v>
      </c>
      <c r="AC2002">
        <v>0</v>
      </c>
      <c r="AD2002">
        <v>15000</v>
      </c>
      <c r="AE2002">
        <v>30000</v>
      </c>
      <c r="AF2002">
        <v>0</v>
      </c>
      <c r="AH2002" s="55">
        <v>2019</v>
      </c>
      <c r="AI2002" s="55" t="s">
        <v>92</v>
      </c>
      <c r="AJ2002" t="s">
        <v>1948</v>
      </c>
      <c r="AK2002" s="11">
        <v>3830</v>
      </c>
      <c r="AL2002" s="11">
        <v>54</v>
      </c>
      <c r="AM2002" s="11">
        <v>11</v>
      </c>
      <c r="AN2002" s="11">
        <v>11</v>
      </c>
      <c r="AO2002" s="11">
        <v>0</v>
      </c>
      <c r="AP2002" s="11">
        <v>3906</v>
      </c>
      <c r="AQ2002" s="10">
        <v>15</v>
      </c>
      <c r="AR2002" s="11">
        <f t="shared" si="535"/>
        <v>585.9</v>
      </c>
      <c r="AS2002" s="13">
        <v>44408</v>
      </c>
      <c r="AT2002" s="10">
        <f t="shared" si="536"/>
        <v>19</v>
      </c>
      <c r="AU2002" s="15"/>
      <c r="AV2002" s="11">
        <f t="shared" si="537"/>
        <v>203.33</v>
      </c>
      <c r="AW2002" s="25" t="s">
        <v>684</v>
      </c>
      <c r="AY2002" s="16">
        <v>44408</v>
      </c>
      <c r="AZ2002" s="25" t="s">
        <v>684</v>
      </c>
      <c r="BA2002" s="25"/>
      <c r="BH2002" s="25" t="s">
        <v>1930</v>
      </c>
      <c r="BJ2002" s="25" t="s">
        <v>1931</v>
      </c>
      <c r="BK2002" s="25" t="s">
        <v>489</v>
      </c>
      <c r="BL2002" s="42" t="s">
        <v>1932</v>
      </c>
      <c r="BM2002" s="25" t="s">
        <v>84</v>
      </c>
      <c r="BR2002" s="25">
        <v>3.6</v>
      </c>
      <c r="BS2002" s="25" t="s">
        <v>728</v>
      </c>
    </row>
    <row r="2003" spans="2:71">
      <c r="B2003" s="53" t="s">
        <v>1949</v>
      </c>
      <c r="C2003" s="25" t="s">
        <v>73</v>
      </c>
      <c r="E2003" s="41">
        <v>44389</v>
      </c>
      <c r="F2003" s="41">
        <v>44389</v>
      </c>
      <c r="G2003" s="41">
        <v>44754</v>
      </c>
      <c r="H2003" s="25" t="s">
        <v>1950</v>
      </c>
      <c r="J2003" s="25" t="s">
        <v>1951</v>
      </c>
      <c r="L2003" s="25" t="s">
        <v>1952</v>
      </c>
      <c r="M2003" s="25" t="s">
        <v>923</v>
      </c>
      <c r="N2003" s="42">
        <v>0.8619</v>
      </c>
      <c r="R2003">
        <v>1500000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15000</v>
      </c>
      <c r="AA2003">
        <v>30000</v>
      </c>
      <c r="AB2003">
        <v>5000</v>
      </c>
      <c r="AC2003">
        <v>0</v>
      </c>
      <c r="AD2003">
        <v>15000</v>
      </c>
      <c r="AE2003">
        <v>30000</v>
      </c>
      <c r="AF2003">
        <v>5000</v>
      </c>
      <c r="AH2003" s="55">
        <v>2019</v>
      </c>
      <c r="AI2003" s="55" t="s">
        <v>451</v>
      </c>
      <c r="AJ2003" t="s">
        <v>1953</v>
      </c>
      <c r="AK2003" s="11">
        <v>6578</v>
      </c>
      <c r="AL2003" s="11">
        <v>0</v>
      </c>
      <c r="AM2003" s="11">
        <v>11</v>
      </c>
      <c r="AN2003" s="11">
        <v>11</v>
      </c>
      <c r="AO2003" s="11">
        <v>0</v>
      </c>
      <c r="AP2003" s="11">
        <v>6600</v>
      </c>
      <c r="AQ2003" s="10">
        <v>15</v>
      </c>
      <c r="AR2003" s="11">
        <f t="shared" si="535"/>
        <v>990</v>
      </c>
      <c r="AS2003" s="13">
        <v>44408</v>
      </c>
      <c r="AT2003" s="10">
        <f t="shared" si="536"/>
        <v>19</v>
      </c>
      <c r="AU2003" s="15"/>
      <c r="AV2003" s="11">
        <f t="shared" si="537"/>
        <v>343.56</v>
      </c>
      <c r="AW2003" s="25" t="s">
        <v>1849</v>
      </c>
      <c r="AY2003" s="16">
        <v>44408</v>
      </c>
      <c r="AZ2003" s="25" t="s">
        <v>986</v>
      </c>
      <c r="BA2003" s="25"/>
      <c r="BH2003" s="25" t="s">
        <v>1951</v>
      </c>
      <c r="BJ2003" s="25" t="s">
        <v>1952</v>
      </c>
      <c r="BK2003" s="25" t="s">
        <v>923</v>
      </c>
      <c r="BL2003" s="42">
        <v>0.8619</v>
      </c>
      <c r="BM2003" s="25" t="s">
        <v>84</v>
      </c>
      <c r="BR2003" s="25">
        <v>5</v>
      </c>
      <c r="BS2003" s="25" t="s">
        <v>728</v>
      </c>
    </row>
    <row r="2004" spans="2:71">
      <c r="B2004" s="53" t="s">
        <v>1954</v>
      </c>
      <c r="C2004" s="25" t="s">
        <v>73</v>
      </c>
      <c r="E2004" s="41">
        <v>44391</v>
      </c>
      <c r="F2004" s="41">
        <v>44391</v>
      </c>
      <c r="G2004" s="41">
        <v>44756</v>
      </c>
      <c r="H2004" s="25" t="s">
        <v>1955</v>
      </c>
      <c r="J2004" s="25" t="s">
        <v>1956</v>
      </c>
      <c r="L2004" s="25" t="s">
        <v>1957</v>
      </c>
      <c r="M2004" s="25" t="s">
        <v>923</v>
      </c>
      <c r="N2004" s="42">
        <v>0.75009999999999999</v>
      </c>
      <c r="R2004">
        <v>50000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15000</v>
      </c>
      <c r="AA2004">
        <v>30000</v>
      </c>
      <c r="AB2004">
        <v>5000</v>
      </c>
      <c r="AC2004">
        <v>0</v>
      </c>
      <c r="AD2004">
        <v>15000</v>
      </c>
      <c r="AE2004">
        <v>30000</v>
      </c>
      <c r="AF2004">
        <v>5000</v>
      </c>
      <c r="AH2004" s="55">
        <v>2015</v>
      </c>
      <c r="AI2004" s="55" t="s">
        <v>135</v>
      </c>
      <c r="AJ2004" t="s">
        <v>1958</v>
      </c>
      <c r="AK2004" s="11">
        <v>4178</v>
      </c>
      <c r="AL2004" s="11">
        <v>0</v>
      </c>
      <c r="AM2004" s="11">
        <v>11</v>
      </c>
      <c r="AN2004" s="11">
        <v>11</v>
      </c>
      <c r="AO2004" s="11">
        <v>0</v>
      </c>
      <c r="AP2004" s="11">
        <v>4200</v>
      </c>
      <c r="AQ2004" s="10">
        <v>15</v>
      </c>
      <c r="AR2004" s="11">
        <f t="shared" ref="AR2004" si="538">AP2004*AQ2004%</f>
        <v>630</v>
      </c>
      <c r="AS2004" s="13">
        <v>44408</v>
      </c>
      <c r="AT2004" s="10">
        <f t="shared" ref="AT2004" si="539">AS2004-E2004</f>
        <v>17</v>
      </c>
      <c r="AU2004" s="15"/>
      <c r="AV2004" s="11">
        <f t="shared" ref="AV2004" si="540">ROUND(AP2004/365*AT2004,2)</f>
        <v>195.62</v>
      </c>
      <c r="AW2004" s="25" t="s">
        <v>1849</v>
      </c>
      <c r="AY2004" s="16">
        <v>44408</v>
      </c>
      <c r="AZ2004" s="25" t="s">
        <v>986</v>
      </c>
      <c r="BA2004" s="25"/>
      <c r="BH2004" s="25" t="s">
        <v>1956</v>
      </c>
      <c r="BJ2004" s="25" t="s">
        <v>1957</v>
      </c>
      <c r="BK2004" s="25" t="s">
        <v>923</v>
      </c>
      <c r="BL2004" s="42">
        <v>0.75009999999999999</v>
      </c>
      <c r="BM2004" s="25" t="s">
        <v>84</v>
      </c>
      <c r="BR2004" s="25">
        <v>5</v>
      </c>
      <c r="BS2004" s="25" t="s">
        <v>728</v>
      </c>
    </row>
    <row r="2005" spans="2:71">
      <c r="B2005" s="53" t="s">
        <v>1954</v>
      </c>
      <c r="C2005" s="25" t="s">
        <v>73</v>
      </c>
      <c r="E2005" s="41">
        <v>44391</v>
      </c>
      <c r="F2005" s="41">
        <v>44391</v>
      </c>
      <c r="G2005" s="41">
        <v>44756</v>
      </c>
      <c r="H2005" s="25" t="s">
        <v>1955</v>
      </c>
      <c r="J2005" s="25" t="s">
        <v>1956</v>
      </c>
      <c r="L2005" s="25" t="s">
        <v>1957</v>
      </c>
      <c r="M2005" s="25" t="s">
        <v>923</v>
      </c>
      <c r="N2005" s="42">
        <v>0.75009999999999999</v>
      </c>
      <c r="R2005">
        <v>50000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15000</v>
      </c>
      <c r="AA2005">
        <v>30000</v>
      </c>
      <c r="AB2005">
        <v>5000</v>
      </c>
      <c r="AC2005">
        <v>0</v>
      </c>
      <c r="AD2005">
        <v>15000</v>
      </c>
      <c r="AE2005">
        <v>30000</v>
      </c>
      <c r="AF2005">
        <v>5000</v>
      </c>
      <c r="AH2005" s="55">
        <v>2011</v>
      </c>
      <c r="AI2005" s="55" t="s">
        <v>110</v>
      </c>
      <c r="AJ2005" t="s">
        <v>1959</v>
      </c>
      <c r="AK2005" s="11">
        <v>4178</v>
      </c>
      <c r="AL2005" s="11">
        <v>0</v>
      </c>
      <c r="AM2005" s="11">
        <v>11</v>
      </c>
      <c r="AN2005" s="11">
        <v>11</v>
      </c>
      <c r="AO2005" s="11">
        <v>0</v>
      </c>
      <c r="AP2005" s="11">
        <v>4200</v>
      </c>
      <c r="AQ2005" s="10">
        <v>15</v>
      </c>
      <c r="AR2005" s="11">
        <f t="shared" ref="AR2005:AR2006" si="541">AP2005*AQ2005%</f>
        <v>630</v>
      </c>
      <c r="AS2005" s="13">
        <v>44408</v>
      </c>
      <c r="AT2005" s="10">
        <f t="shared" ref="AT2005:AT2006" si="542">AS2005-E2005</f>
        <v>17</v>
      </c>
      <c r="AU2005" s="15"/>
      <c r="AV2005" s="11">
        <f t="shared" ref="AV2005:AV2006" si="543">ROUND(AP2005/365*AT2005,2)</f>
        <v>195.62</v>
      </c>
      <c r="AW2005" s="25" t="s">
        <v>1849</v>
      </c>
      <c r="AY2005" s="16">
        <v>44408</v>
      </c>
      <c r="AZ2005" s="25" t="s">
        <v>986</v>
      </c>
      <c r="BA2005" s="25"/>
      <c r="BH2005" s="25" t="s">
        <v>1956</v>
      </c>
      <c r="BJ2005" s="25" t="s">
        <v>1957</v>
      </c>
      <c r="BK2005" s="25" t="s">
        <v>923</v>
      </c>
      <c r="BL2005" s="42">
        <v>0.75009999999999999</v>
      </c>
      <c r="BM2005" s="25" t="s">
        <v>84</v>
      </c>
      <c r="BR2005" s="25">
        <v>5</v>
      </c>
      <c r="BS2005" s="25" t="s">
        <v>728</v>
      </c>
    </row>
    <row r="2006" spans="2:71">
      <c r="B2006" s="53" t="s">
        <v>1954</v>
      </c>
      <c r="C2006" s="25" t="s">
        <v>73</v>
      </c>
      <c r="E2006" s="41">
        <v>44391</v>
      </c>
      <c r="F2006" s="41">
        <v>44391</v>
      </c>
      <c r="G2006" s="41">
        <v>44756</v>
      </c>
      <c r="H2006" s="25" t="s">
        <v>1955</v>
      </c>
      <c r="J2006" s="25" t="s">
        <v>1956</v>
      </c>
      <c r="L2006" s="25" t="s">
        <v>1957</v>
      </c>
      <c r="M2006" s="25" t="s">
        <v>923</v>
      </c>
      <c r="N2006" s="42">
        <v>0.75009999999999999</v>
      </c>
      <c r="R2006">
        <v>50000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15000</v>
      </c>
      <c r="AA2006">
        <v>30000</v>
      </c>
      <c r="AB2006">
        <v>5000</v>
      </c>
      <c r="AC2006">
        <v>0</v>
      </c>
      <c r="AD2006">
        <v>15000</v>
      </c>
      <c r="AE2006">
        <v>30000</v>
      </c>
      <c r="AF2006">
        <v>5000</v>
      </c>
      <c r="AH2006" s="55">
        <v>2011</v>
      </c>
      <c r="AI2006" s="55" t="s">
        <v>110</v>
      </c>
      <c r="AJ2006" t="s">
        <v>1960</v>
      </c>
      <c r="AK2006" s="11">
        <v>4178</v>
      </c>
      <c r="AL2006" s="11">
        <v>0</v>
      </c>
      <c r="AM2006" s="11">
        <v>11</v>
      </c>
      <c r="AN2006" s="11">
        <v>11</v>
      </c>
      <c r="AO2006" s="11">
        <v>0</v>
      </c>
      <c r="AP2006" s="11">
        <v>4200</v>
      </c>
      <c r="AQ2006" s="10">
        <v>15</v>
      </c>
      <c r="AR2006" s="11">
        <f t="shared" si="541"/>
        <v>630</v>
      </c>
      <c r="AS2006" s="13">
        <v>44408</v>
      </c>
      <c r="AT2006" s="10">
        <f t="shared" si="542"/>
        <v>17</v>
      </c>
      <c r="AU2006" s="15"/>
      <c r="AV2006" s="11">
        <f t="shared" si="543"/>
        <v>195.62</v>
      </c>
      <c r="AW2006" s="25" t="s">
        <v>1849</v>
      </c>
      <c r="AY2006" s="16">
        <v>44408</v>
      </c>
      <c r="AZ2006" s="25" t="s">
        <v>986</v>
      </c>
      <c r="BA2006" s="25"/>
      <c r="BH2006" s="25" t="s">
        <v>1956</v>
      </c>
      <c r="BJ2006" s="25" t="s">
        <v>1957</v>
      </c>
      <c r="BK2006" s="25" t="s">
        <v>923</v>
      </c>
      <c r="BL2006" s="42">
        <v>0.75009999999999999</v>
      </c>
      <c r="BM2006" s="25" t="s">
        <v>84</v>
      </c>
      <c r="BR2006" s="25">
        <v>5</v>
      </c>
      <c r="BS2006" s="25" t="s">
        <v>728</v>
      </c>
    </row>
    <row r="2007" spans="2:71">
      <c r="B2007" s="53" t="s">
        <v>1961</v>
      </c>
      <c r="C2007" s="25" t="s">
        <v>73</v>
      </c>
      <c r="E2007" s="41">
        <v>44391</v>
      </c>
      <c r="F2007" s="41">
        <v>44391</v>
      </c>
      <c r="G2007" s="41">
        <v>44756</v>
      </c>
      <c r="H2007" s="25" t="s">
        <v>1962</v>
      </c>
      <c r="J2007" s="25" t="s">
        <v>1963</v>
      </c>
      <c r="L2007" s="25" t="s">
        <v>1542</v>
      </c>
      <c r="M2007" s="25" t="s">
        <v>923</v>
      </c>
      <c r="N2007" s="42">
        <v>0.78010000000000002</v>
      </c>
      <c r="R2007">
        <v>100000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15000</v>
      </c>
      <c r="AA2007">
        <v>30000</v>
      </c>
      <c r="AB2007">
        <v>5000</v>
      </c>
      <c r="AC2007">
        <v>0</v>
      </c>
      <c r="AD2007">
        <v>15000</v>
      </c>
      <c r="AE2007">
        <v>30000</v>
      </c>
      <c r="AF2007">
        <v>5000</v>
      </c>
      <c r="AH2007" s="55">
        <v>2010</v>
      </c>
      <c r="AI2007" s="55" t="s">
        <v>81</v>
      </c>
      <c r="AJ2007" t="s">
        <v>1964</v>
      </c>
      <c r="AK2007" s="11">
        <v>4478</v>
      </c>
      <c r="AL2007" s="11">
        <v>0</v>
      </c>
      <c r="AM2007" s="11">
        <v>11</v>
      </c>
      <c r="AN2007" s="11">
        <v>11</v>
      </c>
      <c r="AO2007" s="11">
        <v>0</v>
      </c>
      <c r="AP2007" s="11">
        <v>4500</v>
      </c>
      <c r="AQ2007" s="10">
        <v>15</v>
      </c>
      <c r="AR2007" s="11">
        <f t="shared" ref="AR2007" si="544">AP2007*AQ2007%</f>
        <v>675</v>
      </c>
      <c r="AS2007" s="13">
        <v>44408</v>
      </c>
      <c r="AT2007" s="10">
        <f t="shared" ref="AT2007" si="545">AS2007-E2007</f>
        <v>17</v>
      </c>
      <c r="AU2007" s="15"/>
      <c r="AV2007" s="11">
        <f t="shared" ref="AV2007" si="546">ROUND(AP2007/365*AT2007,2)</f>
        <v>209.59</v>
      </c>
      <c r="AW2007" s="25" t="s">
        <v>1849</v>
      </c>
      <c r="AY2007" s="16">
        <v>44408</v>
      </c>
      <c r="AZ2007" s="25" t="s">
        <v>986</v>
      </c>
      <c r="BA2007" s="25"/>
      <c r="BH2007" s="25" t="s">
        <v>1963</v>
      </c>
      <c r="BJ2007" s="25" t="s">
        <v>1542</v>
      </c>
      <c r="BK2007" s="25" t="s">
        <v>923</v>
      </c>
      <c r="BL2007" s="42">
        <v>0.78010000000000002</v>
      </c>
      <c r="BM2007" s="25" t="s">
        <v>84</v>
      </c>
      <c r="BR2007" s="25">
        <v>5</v>
      </c>
      <c r="BS2007" s="25" t="s">
        <v>728</v>
      </c>
    </row>
    <row r="2008" spans="2:71">
      <c r="B2008" s="53" t="s">
        <v>1961</v>
      </c>
      <c r="C2008" s="25" t="s">
        <v>73</v>
      </c>
      <c r="E2008" s="41">
        <v>44391</v>
      </c>
      <c r="F2008" s="41">
        <v>44391</v>
      </c>
      <c r="G2008" s="41">
        <v>44756</v>
      </c>
      <c r="H2008" s="25" t="s">
        <v>1962</v>
      </c>
      <c r="J2008" s="25" t="s">
        <v>1963</v>
      </c>
      <c r="L2008" s="25" t="s">
        <v>1542</v>
      </c>
      <c r="M2008" s="25" t="s">
        <v>923</v>
      </c>
      <c r="N2008" s="42">
        <v>0.78010000000000002</v>
      </c>
      <c r="R2008">
        <v>100000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15000</v>
      </c>
      <c r="AA2008">
        <v>30000</v>
      </c>
      <c r="AB2008">
        <v>5000</v>
      </c>
      <c r="AC2008">
        <v>0</v>
      </c>
      <c r="AD2008">
        <v>15000</v>
      </c>
      <c r="AE2008">
        <v>30000</v>
      </c>
      <c r="AF2008">
        <v>5000</v>
      </c>
      <c r="AH2008" s="55">
        <v>2013</v>
      </c>
      <c r="AI2008" s="55" t="s">
        <v>122</v>
      </c>
      <c r="AJ2008" t="s">
        <v>1965</v>
      </c>
      <c r="AK2008" s="11">
        <v>4478</v>
      </c>
      <c r="AL2008" s="11">
        <v>0</v>
      </c>
      <c r="AM2008" s="11">
        <v>11</v>
      </c>
      <c r="AN2008" s="11">
        <v>11</v>
      </c>
      <c r="AO2008" s="11">
        <v>0</v>
      </c>
      <c r="AP2008" s="11">
        <v>4500</v>
      </c>
      <c r="AQ2008" s="10">
        <v>15</v>
      </c>
      <c r="AR2008" s="11">
        <f t="shared" ref="AR2008:AR2022" si="547">AP2008*AQ2008%</f>
        <v>675</v>
      </c>
      <c r="AS2008" s="13">
        <v>44408</v>
      </c>
      <c r="AT2008" s="10">
        <f t="shared" ref="AT2008:AT2022" si="548">AS2008-E2008</f>
        <v>17</v>
      </c>
      <c r="AU2008" s="15"/>
      <c r="AV2008" s="11">
        <f t="shared" ref="AV2008:AV2022" si="549">ROUND(AP2008/365*AT2008,2)</f>
        <v>209.59</v>
      </c>
      <c r="AW2008" s="25" t="s">
        <v>1849</v>
      </c>
      <c r="AY2008" s="16">
        <v>44408</v>
      </c>
      <c r="AZ2008" s="25" t="s">
        <v>986</v>
      </c>
      <c r="BA2008" s="25"/>
      <c r="BH2008" s="25" t="s">
        <v>1963</v>
      </c>
      <c r="BJ2008" s="25" t="s">
        <v>1542</v>
      </c>
      <c r="BK2008" s="25" t="s">
        <v>923</v>
      </c>
      <c r="BL2008" s="42">
        <v>0.78010000000000002</v>
      </c>
      <c r="BM2008" s="25" t="s">
        <v>84</v>
      </c>
      <c r="BR2008" s="25">
        <v>5</v>
      </c>
      <c r="BS2008" s="25" t="s">
        <v>728</v>
      </c>
    </row>
    <row r="2009" spans="2:71">
      <c r="B2009" s="53" t="s">
        <v>1961</v>
      </c>
      <c r="C2009" s="25" t="s">
        <v>73</v>
      </c>
      <c r="E2009" s="41">
        <v>44391</v>
      </c>
      <c r="F2009" s="41">
        <v>44391</v>
      </c>
      <c r="G2009" s="41">
        <v>44756</v>
      </c>
      <c r="H2009" s="25" t="s">
        <v>1962</v>
      </c>
      <c r="J2009" s="25" t="s">
        <v>1963</v>
      </c>
      <c r="L2009" s="25" t="s">
        <v>1542</v>
      </c>
      <c r="M2009" s="25" t="s">
        <v>923</v>
      </c>
      <c r="N2009" s="42">
        <v>0.78010000000000002</v>
      </c>
      <c r="R2009">
        <v>100000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15000</v>
      </c>
      <c r="AA2009">
        <v>30000</v>
      </c>
      <c r="AB2009">
        <v>5000</v>
      </c>
      <c r="AC2009">
        <v>0</v>
      </c>
      <c r="AD2009">
        <v>15000</v>
      </c>
      <c r="AE2009">
        <v>30000</v>
      </c>
      <c r="AF2009">
        <v>5000</v>
      </c>
      <c r="AH2009" s="55">
        <v>2020</v>
      </c>
      <c r="AI2009" s="55" t="s">
        <v>135</v>
      </c>
      <c r="AJ2009" t="s">
        <v>1966</v>
      </c>
      <c r="AK2009" s="11">
        <v>4478</v>
      </c>
      <c r="AL2009" s="11">
        <v>0</v>
      </c>
      <c r="AM2009" s="11">
        <v>11</v>
      </c>
      <c r="AN2009" s="11">
        <v>11</v>
      </c>
      <c r="AO2009" s="11">
        <v>0</v>
      </c>
      <c r="AP2009" s="11">
        <v>4500</v>
      </c>
      <c r="AQ2009" s="10">
        <v>15</v>
      </c>
      <c r="AR2009" s="11">
        <f t="shared" si="547"/>
        <v>675</v>
      </c>
      <c r="AS2009" s="13">
        <v>44408</v>
      </c>
      <c r="AT2009" s="10">
        <f t="shared" si="548"/>
        <v>17</v>
      </c>
      <c r="AU2009" s="15"/>
      <c r="AV2009" s="11">
        <f t="shared" si="549"/>
        <v>209.59</v>
      </c>
      <c r="AW2009" s="25" t="s">
        <v>1849</v>
      </c>
      <c r="AY2009" s="16">
        <v>44408</v>
      </c>
      <c r="AZ2009" s="25" t="s">
        <v>986</v>
      </c>
      <c r="BA2009" s="25"/>
      <c r="BH2009" s="25" t="s">
        <v>1963</v>
      </c>
      <c r="BJ2009" s="25" t="s">
        <v>1542</v>
      </c>
      <c r="BK2009" s="25" t="s">
        <v>923</v>
      </c>
      <c r="BL2009" s="42">
        <v>0.78010000000000002</v>
      </c>
      <c r="BM2009" s="25" t="s">
        <v>84</v>
      </c>
      <c r="BR2009" s="25">
        <v>5</v>
      </c>
      <c r="BS2009" s="25" t="s">
        <v>728</v>
      </c>
    </row>
    <row r="2010" spans="2:71">
      <c r="B2010" s="53" t="s">
        <v>1961</v>
      </c>
      <c r="C2010" s="25" t="s">
        <v>73</v>
      </c>
      <c r="E2010" s="41">
        <v>44391</v>
      </c>
      <c r="F2010" s="41">
        <v>44391</v>
      </c>
      <c r="G2010" s="41">
        <v>44756</v>
      </c>
      <c r="H2010" s="25" t="s">
        <v>1962</v>
      </c>
      <c r="J2010" s="25" t="s">
        <v>1963</v>
      </c>
      <c r="L2010" s="25" t="s">
        <v>1542</v>
      </c>
      <c r="M2010" s="25" t="s">
        <v>923</v>
      </c>
      <c r="N2010" s="42">
        <v>0.78010000000000002</v>
      </c>
      <c r="R2010">
        <v>100000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15000</v>
      </c>
      <c r="AA2010">
        <v>30000</v>
      </c>
      <c r="AB2010">
        <v>5000</v>
      </c>
      <c r="AC2010">
        <v>0</v>
      </c>
      <c r="AD2010">
        <v>15000</v>
      </c>
      <c r="AE2010">
        <v>30000</v>
      </c>
      <c r="AF2010">
        <v>5000</v>
      </c>
      <c r="AH2010" s="55">
        <v>2010</v>
      </c>
      <c r="AI2010" s="55" t="s">
        <v>81</v>
      </c>
      <c r="AJ2010" t="s">
        <v>1967</v>
      </c>
      <c r="AK2010" s="11">
        <v>4478</v>
      </c>
      <c r="AL2010" s="11">
        <v>0</v>
      </c>
      <c r="AM2010" s="11">
        <v>11</v>
      </c>
      <c r="AN2010" s="11">
        <v>11</v>
      </c>
      <c r="AO2010" s="11">
        <v>0</v>
      </c>
      <c r="AP2010" s="11">
        <v>4500</v>
      </c>
      <c r="AQ2010" s="10">
        <v>15</v>
      </c>
      <c r="AR2010" s="11">
        <f t="shared" si="547"/>
        <v>675</v>
      </c>
      <c r="AS2010" s="13">
        <v>44408</v>
      </c>
      <c r="AT2010" s="10">
        <f t="shared" si="548"/>
        <v>17</v>
      </c>
      <c r="AU2010" s="15"/>
      <c r="AV2010" s="11">
        <f t="shared" si="549"/>
        <v>209.59</v>
      </c>
      <c r="AW2010" s="25" t="s">
        <v>1849</v>
      </c>
      <c r="AY2010" s="16">
        <v>44408</v>
      </c>
      <c r="AZ2010" s="25" t="s">
        <v>986</v>
      </c>
      <c r="BA2010" s="25"/>
      <c r="BH2010" s="25" t="s">
        <v>1963</v>
      </c>
      <c r="BJ2010" s="25" t="s">
        <v>1542</v>
      </c>
      <c r="BK2010" s="25" t="s">
        <v>923</v>
      </c>
      <c r="BL2010" s="42">
        <v>0.78010000000000002</v>
      </c>
      <c r="BM2010" s="25" t="s">
        <v>84</v>
      </c>
      <c r="BR2010" s="25">
        <v>5</v>
      </c>
      <c r="BS2010" s="25" t="s">
        <v>728</v>
      </c>
    </row>
    <row r="2011" spans="2:71">
      <c r="B2011" s="53" t="s">
        <v>1961</v>
      </c>
      <c r="C2011" s="25" t="s">
        <v>73</v>
      </c>
      <c r="E2011" s="41">
        <v>44391</v>
      </c>
      <c r="F2011" s="41">
        <v>44391</v>
      </c>
      <c r="G2011" s="41">
        <v>44756</v>
      </c>
      <c r="H2011" s="25" t="s">
        <v>1962</v>
      </c>
      <c r="J2011" s="25" t="s">
        <v>1963</v>
      </c>
      <c r="L2011" s="25" t="s">
        <v>1542</v>
      </c>
      <c r="M2011" s="25" t="s">
        <v>923</v>
      </c>
      <c r="N2011" s="42">
        <v>0.78010000000000002</v>
      </c>
      <c r="R2011">
        <v>100000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15000</v>
      </c>
      <c r="AA2011">
        <v>30000</v>
      </c>
      <c r="AB2011">
        <v>5000</v>
      </c>
      <c r="AC2011">
        <v>0</v>
      </c>
      <c r="AD2011">
        <v>15000</v>
      </c>
      <c r="AE2011">
        <v>30000</v>
      </c>
      <c r="AF2011">
        <v>5000</v>
      </c>
      <c r="AH2011" s="55">
        <v>2010</v>
      </c>
      <c r="AI2011" s="55" t="s">
        <v>81</v>
      </c>
      <c r="AJ2011" t="s">
        <v>1968</v>
      </c>
      <c r="AK2011" s="11">
        <v>4478</v>
      </c>
      <c r="AL2011" s="11">
        <v>0</v>
      </c>
      <c r="AM2011" s="11">
        <v>11</v>
      </c>
      <c r="AN2011" s="11">
        <v>11</v>
      </c>
      <c r="AO2011" s="11">
        <v>0</v>
      </c>
      <c r="AP2011" s="11">
        <v>4500</v>
      </c>
      <c r="AQ2011" s="10">
        <v>15</v>
      </c>
      <c r="AR2011" s="11">
        <f t="shared" si="547"/>
        <v>675</v>
      </c>
      <c r="AS2011" s="13">
        <v>44408</v>
      </c>
      <c r="AT2011" s="10">
        <f t="shared" si="548"/>
        <v>17</v>
      </c>
      <c r="AU2011" s="15"/>
      <c r="AV2011" s="11">
        <f t="shared" si="549"/>
        <v>209.59</v>
      </c>
      <c r="AW2011" s="25" t="s">
        <v>1849</v>
      </c>
      <c r="AY2011" s="16">
        <v>44408</v>
      </c>
      <c r="AZ2011" s="25" t="s">
        <v>986</v>
      </c>
      <c r="BA2011" s="25"/>
      <c r="BH2011" s="25" t="s">
        <v>1963</v>
      </c>
      <c r="BJ2011" s="25" t="s">
        <v>1542</v>
      </c>
      <c r="BK2011" s="25" t="s">
        <v>923</v>
      </c>
      <c r="BL2011" s="42">
        <v>0.78010000000000002</v>
      </c>
      <c r="BM2011" s="25" t="s">
        <v>84</v>
      </c>
      <c r="BR2011" s="25">
        <v>5</v>
      </c>
      <c r="BS2011" s="25" t="s">
        <v>728</v>
      </c>
    </row>
    <row r="2012" spans="2:71">
      <c r="B2012" s="53" t="s">
        <v>1961</v>
      </c>
      <c r="C2012" s="25" t="s">
        <v>73</v>
      </c>
      <c r="E2012" s="41">
        <v>44391</v>
      </c>
      <c r="F2012" s="41">
        <v>44391</v>
      </c>
      <c r="G2012" s="41">
        <v>44756</v>
      </c>
      <c r="H2012" s="25" t="s">
        <v>1962</v>
      </c>
      <c r="J2012" s="25" t="s">
        <v>1963</v>
      </c>
      <c r="L2012" s="25" t="s">
        <v>1542</v>
      </c>
      <c r="M2012" s="25" t="s">
        <v>923</v>
      </c>
      <c r="N2012" s="42">
        <v>0.78010000000000002</v>
      </c>
      <c r="R2012">
        <v>100000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15000</v>
      </c>
      <c r="AA2012">
        <v>30000</v>
      </c>
      <c r="AB2012">
        <v>5000</v>
      </c>
      <c r="AC2012">
        <v>0</v>
      </c>
      <c r="AD2012">
        <v>15000</v>
      </c>
      <c r="AE2012">
        <v>30000</v>
      </c>
      <c r="AF2012">
        <v>5000</v>
      </c>
      <c r="AH2012" s="55">
        <v>2014</v>
      </c>
      <c r="AI2012" s="55" t="s">
        <v>135</v>
      </c>
      <c r="AJ2012" t="s">
        <v>1969</v>
      </c>
      <c r="AK2012" s="11">
        <v>4478</v>
      </c>
      <c r="AL2012" s="11">
        <v>0</v>
      </c>
      <c r="AM2012" s="11">
        <v>11</v>
      </c>
      <c r="AN2012" s="11">
        <v>11</v>
      </c>
      <c r="AO2012" s="11">
        <v>0</v>
      </c>
      <c r="AP2012" s="11">
        <v>4500</v>
      </c>
      <c r="AQ2012" s="10">
        <v>15</v>
      </c>
      <c r="AR2012" s="11">
        <f t="shared" si="547"/>
        <v>675</v>
      </c>
      <c r="AS2012" s="13">
        <v>44408</v>
      </c>
      <c r="AT2012" s="10">
        <f t="shared" si="548"/>
        <v>17</v>
      </c>
      <c r="AU2012" s="15"/>
      <c r="AV2012" s="11">
        <f t="shared" si="549"/>
        <v>209.59</v>
      </c>
      <c r="AW2012" s="25" t="s">
        <v>1849</v>
      </c>
      <c r="AY2012" s="16">
        <v>44408</v>
      </c>
      <c r="AZ2012" s="25" t="s">
        <v>986</v>
      </c>
      <c r="BA2012" s="25"/>
      <c r="BH2012" s="25" t="s">
        <v>1963</v>
      </c>
      <c r="BJ2012" s="25" t="s">
        <v>1542</v>
      </c>
      <c r="BK2012" s="25" t="s">
        <v>923</v>
      </c>
      <c r="BL2012" s="42">
        <v>0.78010000000000002</v>
      </c>
      <c r="BM2012" s="25" t="s">
        <v>84</v>
      </c>
      <c r="BR2012" s="25">
        <v>5</v>
      </c>
      <c r="BS2012" s="25" t="s">
        <v>728</v>
      </c>
    </row>
    <row r="2013" spans="2:71">
      <c r="B2013" s="53" t="s">
        <v>1961</v>
      </c>
      <c r="C2013" s="25" t="s">
        <v>73</v>
      </c>
      <c r="E2013" s="41">
        <v>44391</v>
      </c>
      <c r="F2013" s="41">
        <v>44391</v>
      </c>
      <c r="G2013" s="41">
        <v>44756</v>
      </c>
      <c r="H2013" s="25" t="s">
        <v>1962</v>
      </c>
      <c r="J2013" s="25" t="s">
        <v>1963</v>
      </c>
      <c r="L2013" s="25" t="s">
        <v>1542</v>
      </c>
      <c r="M2013" s="25" t="s">
        <v>923</v>
      </c>
      <c r="N2013" s="42">
        <v>0.78010000000000002</v>
      </c>
      <c r="R2013">
        <v>100000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15000</v>
      </c>
      <c r="AA2013">
        <v>30000</v>
      </c>
      <c r="AB2013">
        <v>5000</v>
      </c>
      <c r="AC2013">
        <v>0</v>
      </c>
      <c r="AD2013">
        <v>15000</v>
      </c>
      <c r="AE2013">
        <v>30000</v>
      </c>
      <c r="AF2013">
        <v>5000</v>
      </c>
      <c r="AH2013" s="55">
        <v>2012</v>
      </c>
      <c r="AI2013" s="55" t="s">
        <v>135</v>
      </c>
      <c r="AJ2013" t="s">
        <v>1970</v>
      </c>
      <c r="AK2013" s="11">
        <v>4478</v>
      </c>
      <c r="AL2013" s="11">
        <v>0</v>
      </c>
      <c r="AM2013" s="11">
        <v>11</v>
      </c>
      <c r="AN2013" s="11">
        <v>11</v>
      </c>
      <c r="AO2013" s="11">
        <v>0</v>
      </c>
      <c r="AP2013" s="11">
        <v>4500</v>
      </c>
      <c r="AQ2013" s="10">
        <v>15</v>
      </c>
      <c r="AR2013" s="11">
        <f t="shared" si="547"/>
        <v>675</v>
      </c>
      <c r="AS2013" s="13">
        <v>44408</v>
      </c>
      <c r="AT2013" s="10">
        <f t="shared" si="548"/>
        <v>17</v>
      </c>
      <c r="AU2013" s="15"/>
      <c r="AV2013" s="11">
        <f t="shared" si="549"/>
        <v>209.59</v>
      </c>
      <c r="AW2013" s="25" t="s">
        <v>1849</v>
      </c>
      <c r="AY2013" s="16">
        <v>44408</v>
      </c>
      <c r="AZ2013" s="25" t="s">
        <v>986</v>
      </c>
      <c r="BA2013" s="25"/>
      <c r="BH2013" s="25" t="s">
        <v>1963</v>
      </c>
      <c r="BJ2013" s="25" t="s">
        <v>1542</v>
      </c>
      <c r="BK2013" s="25" t="s">
        <v>923</v>
      </c>
      <c r="BL2013" s="42">
        <v>0.78010000000000002</v>
      </c>
      <c r="BM2013" s="25" t="s">
        <v>84</v>
      </c>
      <c r="BR2013" s="25">
        <v>5</v>
      </c>
      <c r="BS2013" s="25" t="s">
        <v>728</v>
      </c>
    </row>
    <row r="2014" spans="2:71">
      <c r="B2014" s="53" t="s">
        <v>1961</v>
      </c>
      <c r="C2014" s="25" t="s">
        <v>73</v>
      </c>
      <c r="E2014" s="41">
        <v>44391</v>
      </c>
      <c r="F2014" s="41">
        <v>44391</v>
      </c>
      <c r="G2014" s="41">
        <v>44756</v>
      </c>
      <c r="H2014" s="25" t="s">
        <v>1962</v>
      </c>
      <c r="J2014" s="25" t="s">
        <v>1963</v>
      </c>
      <c r="L2014" s="25" t="s">
        <v>1542</v>
      </c>
      <c r="M2014" s="25" t="s">
        <v>923</v>
      </c>
      <c r="N2014" s="42">
        <v>0.78010000000000002</v>
      </c>
      <c r="R2014">
        <v>100000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15000</v>
      </c>
      <c r="AA2014">
        <v>30000</v>
      </c>
      <c r="AB2014">
        <v>5000</v>
      </c>
      <c r="AC2014">
        <v>0</v>
      </c>
      <c r="AD2014">
        <v>15000</v>
      </c>
      <c r="AE2014">
        <v>30000</v>
      </c>
      <c r="AF2014">
        <v>5000</v>
      </c>
      <c r="AH2014" s="55">
        <v>2012</v>
      </c>
      <c r="AI2014" s="55" t="s">
        <v>90</v>
      </c>
      <c r="AJ2014" t="s">
        <v>1971</v>
      </c>
      <c r="AK2014" s="11">
        <v>4478</v>
      </c>
      <c r="AL2014" s="11">
        <v>0</v>
      </c>
      <c r="AM2014" s="11">
        <v>11</v>
      </c>
      <c r="AN2014" s="11">
        <v>11</v>
      </c>
      <c r="AO2014" s="11">
        <v>0</v>
      </c>
      <c r="AP2014" s="11">
        <v>4500</v>
      </c>
      <c r="AQ2014" s="10">
        <v>15</v>
      </c>
      <c r="AR2014" s="11">
        <f t="shared" si="547"/>
        <v>675</v>
      </c>
      <c r="AS2014" s="13">
        <v>44408</v>
      </c>
      <c r="AT2014" s="10">
        <f t="shared" si="548"/>
        <v>17</v>
      </c>
      <c r="AU2014" s="15"/>
      <c r="AV2014" s="11">
        <f t="shared" si="549"/>
        <v>209.59</v>
      </c>
      <c r="AW2014" s="25" t="s">
        <v>1849</v>
      </c>
      <c r="AY2014" s="16">
        <v>44408</v>
      </c>
      <c r="AZ2014" s="25" t="s">
        <v>986</v>
      </c>
      <c r="BA2014" s="25"/>
      <c r="BH2014" s="25" t="s">
        <v>1963</v>
      </c>
      <c r="BJ2014" s="25" t="s">
        <v>1542</v>
      </c>
      <c r="BK2014" s="25" t="s">
        <v>923</v>
      </c>
      <c r="BL2014" s="42">
        <v>0.78010000000000002</v>
      </c>
      <c r="BM2014" s="25" t="s">
        <v>84</v>
      </c>
      <c r="BR2014" s="25">
        <v>5</v>
      </c>
      <c r="BS2014" s="25" t="s">
        <v>728</v>
      </c>
    </row>
    <row r="2015" spans="2:71">
      <c r="B2015" s="53" t="s">
        <v>1961</v>
      </c>
      <c r="C2015" s="25" t="s">
        <v>73</v>
      </c>
      <c r="E2015" s="41">
        <v>44391</v>
      </c>
      <c r="F2015" s="41">
        <v>44391</v>
      </c>
      <c r="G2015" s="41">
        <v>44756</v>
      </c>
      <c r="H2015" s="25" t="s">
        <v>1962</v>
      </c>
      <c r="J2015" s="25" t="s">
        <v>1963</v>
      </c>
      <c r="L2015" s="25" t="s">
        <v>1542</v>
      </c>
      <c r="M2015" s="25" t="s">
        <v>923</v>
      </c>
      <c r="N2015" s="42">
        <v>0.78010000000000002</v>
      </c>
      <c r="R2015">
        <v>100000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15000</v>
      </c>
      <c r="AA2015">
        <v>30000</v>
      </c>
      <c r="AB2015">
        <v>5000</v>
      </c>
      <c r="AC2015">
        <v>0</v>
      </c>
      <c r="AD2015">
        <v>15000</v>
      </c>
      <c r="AE2015">
        <v>30000</v>
      </c>
      <c r="AF2015">
        <v>5000</v>
      </c>
      <c r="AH2015" s="55">
        <v>2013</v>
      </c>
      <c r="AI2015" s="55" t="s">
        <v>81</v>
      </c>
      <c r="AJ2015" t="s">
        <v>1972</v>
      </c>
      <c r="AK2015" s="11">
        <v>4478</v>
      </c>
      <c r="AL2015" s="11">
        <v>0</v>
      </c>
      <c r="AM2015" s="11">
        <v>11</v>
      </c>
      <c r="AN2015" s="11">
        <v>11</v>
      </c>
      <c r="AO2015" s="11">
        <v>0</v>
      </c>
      <c r="AP2015" s="11">
        <v>4500</v>
      </c>
      <c r="AQ2015" s="10">
        <v>15</v>
      </c>
      <c r="AR2015" s="11">
        <f t="shared" si="547"/>
        <v>675</v>
      </c>
      <c r="AS2015" s="13">
        <v>44408</v>
      </c>
      <c r="AT2015" s="10">
        <f t="shared" si="548"/>
        <v>17</v>
      </c>
      <c r="AU2015" s="15"/>
      <c r="AV2015" s="11">
        <f t="shared" si="549"/>
        <v>209.59</v>
      </c>
      <c r="AW2015" s="25" t="s">
        <v>1849</v>
      </c>
      <c r="AY2015" s="16">
        <v>44408</v>
      </c>
      <c r="AZ2015" s="25" t="s">
        <v>986</v>
      </c>
      <c r="BA2015" s="25"/>
      <c r="BH2015" s="25" t="s">
        <v>1963</v>
      </c>
      <c r="BJ2015" s="25" t="s">
        <v>1542</v>
      </c>
      <c r="BK2015" s="25" t="s">
        <v>923</v>
      </c>
      <c r="BL2015" s="42">
        <v>0.78010000000000002</v>
      </c>
      <c r="BM2015" s="25" t="s">
        <v>84</v>
      </c>
      <c r="BR2015" s="25">
        <v>5</v>
      </c>
      <c r="BS2015" s="25" t="s">
        <v>728</v>
      </c>
    </row>
    <row r="2016" spans="2:71">
      <c r="B2016" s="53" t="s">
        <v>1961</v>
      </c>
      <c r="C2016" s="25" t="s">
        <v>73</v>
      </c>
      <c r="E2016" s="41">
        <v>44391</v>
      </c>
      <c r="F2016" s="41">
        <v>44391</v>
      </c>
      <c r="G2016" s="41">
        <v>44756</v>
      </c>
      <c r="H2016" s="25" t="s">
        <v>1962</v>
      </c>
      <c r="J2016" s="25" t="s">
        <v>1963</v>
      </c>
      <c r="L2016" s="25" t="s">
        <v>1542</v>
      </c>
      <c r="M2016" s="25" t="s">
        <v>923</v>
      </c>
      <c r="N2016" s="42">
        <v>0.78010000000000002</v>
      </c>
      <c r="R2016">
        <v>100000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15000</v>
      </c>
      <c r="AA2016">
        <v>30000</v>
      </c>
      <c r="AB2016">
        <v>5000</v>
      </c>
      <c r="AC2016">
        <v>0</v>
      </c>
      <c r="AD2016">
        <v>15000</v>
      </c>
      <c r="AE2016">
        <v>30000</v>
      </c>
      <c r="AF2016">
        <v>5000</v>
      </c>
      <c r="AH2016" s="55">
        <v>2010</v>
      </c>
      <c r="AI2016" s="55" t="s">
        <v>122</v>
      </c>
      <c r="AJ2016" t="s">
        <v>1973</v>
      </c>
      <c r="AK2016" s="11">
        <v>4478</v>
      </c>
      <c r="AL2016" s="11">
        <v>0</v>
      </c>
      <c r="AM2016" s="11">
        <v>11</v>
      </c>
      <c r="AN2016" s="11">
        <v>11</v>
      </c>
      <c r="AO2016" s="11">
        <v>0</v>
      </c>
      <c r="AP2016" s="11">
        <v>4500</v>
      </c>
      <c r="AQ2016" s="10">
        <v>15</v>
      </c>
      <c r="AR2016" s="11">
        <f t="shared" si="547"/>
        <v>675</v>
      </c>
      <c r="AS2016" s="13">
        <v>44408</v>
      </c>
      <c r="AT2016" s="10">
        <f t="shared" si="548"/>
        <v>17</v>
      </c>
      <c r="AU2016" s="15"/>
      <c r="AV2016" s="11">
        <f t="shared" si="549"/>
        <v>209.59</v>
      </c>
      <c r="AW2016" s="25" t="s">
        <v>1849</v>
      </c>
      <c r="AY2016" s="16">
        <v>44408</v>
      </c>
      <c r="AZ2016" s="25" t="s">
        <v>986</v>
      </c>
      <c r="BA2016" s="25"/>
      <c r="BH2016" s="25" t="s">
        <v>1963</v>
      </c>
      <c r="BJ2016" s="25" t="s">
        <v>1542</v>
      </c>
      <c r="BK2016" s="25" t="s">
        <v>923</v>
      </c>
      <c r="BL2016" s="42">
        <v>0.78010000000000002</v>
      </c>
      <c r="BM2016" s="25" t="s">
        <v>84</v>
      </c>
      <c r="BR2016" s="25">
        <v>5</v>
      </c>
      <c r="BS2016" s="25" t="s">
        <v>728</v>
      </c>
    </row>
    <row r="2017" spans="2:71">
      <c r="B2017" s="53" t="s">
        <v>1961</v>
      </c>
      <c r="C2017" s="25" t="s">
        <v>73</v>
      </c>
      <c r="E2017" s="41">
        <v>44391</v>
      </c>
      <c r="F2017" s="41">
        <v>44391</v>
      </c>
      <c r="G2017" s="41">
        <v>44756</v>
      </c>
      <c r="H2017" s="25" t="s">
        <v>1962</v>
      </c>
      <c r="J2017" s="25" t="s">
        <v>1963</v>
      </c>
      <c r="L2017" s="25" t="s">
        <v>1542</v>
      </c>
      <c r="M2017" s="25" t="s">
        <v>923</v>
      </c>
      <c r="N2017" s="42">
        <v>0.78010000000000002</v>
      </c>
      <c r="R2017">
        <v>100000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15000</v>
      </c>
      <c r="AA2017">
        <v>30000</v>
      </c>
      <c r="AB2017">
        <v>5000</v>
      </c>
      <c r="AC2017">
        <v>0</v>
      </c>
      <c r="AD2017">
        <v>15000</v>
      </c>
      <c r="AE2017">
        <v>30000</v>
      </c>
      <c r="AF2017">
        <v>5000</v>
      </c>
      <c r="AH2017" s="55">
        <v>2012</v>
      </c>
      <c r="AI2017" s="55" t="s">
        <v>90</v>
      </c>
      <c r="AJ2017" t="s">
        <v>1974</v>
      </c>
      <c r="AK2017" s="11">
        <v>4478</v>
      </c>
      <c r="AL2017" s="11">
        <v>0</v>
      </c>
      <c r="AM2017" s="11">
        <v>11</v>
      </c>
      <c r="AN2017" s="11">
        <v>11</v>
      </c>
      <c r="AO2017" s="11">
        <v>0</v>
      </c>
      <c r="AP2017" s="11">
        <v>4500</v>
      </c>
      <c r="AQ2017" s="10">
        <v>15</v>
      </c>
      <c r="AR2017" s="11">
        <f t="shared" si="547"/>
        <v>675</v>
      </c>
      <c r="AS2017" s="13">
        <v>44408</v>
      </c>
      <c r="AT2017" s="10">
        <f t="shared" si="548"/>
        <v>17</v>
      </c>
      <c r="AU2017" s="15"/>
      <c r="AV2017" s="11">
        <f t="shared" si="549"/>
        <v>209.59</v>
      </c>
      <c r="AW2017" s="25" t="s">
        <v>1849</v>
      </c>
      <c r="AY2017" s="16">
        <v>44408</v>
      </c>
      <c r="AZ2017" s="25" t="s">
        <v>986</v>
      </c>
      <c r="BA2017" s="25"/>
      <c r="BH2017" s="25" t="s">
        <v>1963</v>
      </c>
      <c r="BJ2017" s="25" t="s">
        <v>1542</v>
      </c>
      <c r="BK2017" s="25" t="s">
        <v>923</v>
      </c>
      <c r="BL2017" s="42">
        <v>0.78010000000000002</v>
      </c>
      <c r="BM2017" s="25" t="s">
        <v>84</v>
      </c>
      <c r="BR2017" s="25">
        <v>5</v>
      </c>
      <c r="BS2017" s="25" t="s">
        <v>728</v>
      </c>
    </row>
    <row r="2018" spans="2:71">
      <c r="B2018" s="53" t="s">
        <v>1961</v>
      </c>
      <c r="C2018" s="25" t="s">
        <v>73</v>
      </c>
      <c r="E2018" s="41">
        <v>44391</v>
      </c>
      <c r="F2018" s="41">
        <v>44391</v>
      </c>
      <c r="G2018" s="41">
        <v>44756</v>
      </c>
      <c r="H2018" s="25" t="s">
        <v>1962</v>
      </c>
      <c r="J2018" s="25" t="s">
        <v>1963</v>
      </c>
      <c r="L2018" s="25" t="s">
        <v>1542</v>
      </c>
      <c r="M2018" s="25" t="s">
        <v>923</v>
      </c>
      <c r="N2018" s="42">
        <v>0.78010000000000002</v>
      </c>
      <c r="R2018">
        <v>100000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15000</v>
      </c>
      <c r="AA2018">
        <v>30000</v>
      </c>
      <c r="AB2018">
        <v>5000</v>
      </c>
      <c r="AC2018">
        <v>0</v>
      </c>
      <c r="AD2018">
        <v>15000</v>
      </c>
      <c r="AE2018">
        <v>30000</v>
      </c>
      <c r="AF2018">
        <v>5000</v>
      </c>
      <c r="AH2018" s="55">
        <v>2012</v>
      </c>
      <c r="AI2018" s="55" t="s">
        <v>90</v>
      </c>
      <c r="AJ2018" t="s">
        <v>1975</v>
      </c>
      <c r="AK2018" s="11">
        <v>4478</v>
      </c>
      <c r="AL2018" s="11">
        <v>0</v>
      </c>
      <c r="AM2018" s="11">
        <v>11</v>
      </c>
      <c r="AN2018" s="11">
        <v>11</v>
      </c>
      <c r="AO2018" s="11">
        <v>0</v>
      </c>
      <c r="AP2018" s="11">
        <v>4500</v>
      </c>
      <c r="AQ2018" s="10">
        <v>15</v>
      </c>
      <c r="AR2018" s="11">
        <f t="shared" si="547"/>
        <v>675</v>
      </c>
      <c r="AS2018" s="13">
        <v>44408</v>
      </c>
      <c r="AT2018" s="10">
        <f t="shared" si="548"/>
        <v>17</v>
      </c>
      <c r="AU2018" s="15"/>
      <c r="AV2018" s="11">
        <f t="shared" si="549"/>
        <v>209.59</v>
      </c>
      <c r="AW2018" s="25" t="s">
        <v>1849</v>
      </c>
      <c r="AY2018" s="16">
        <v>44408</v>
      </c>
      <c r="AZ2018" s="25" t="s">
        <v>986</v>
      </c>
      <c r="BA2018" s="25"/>
      <c r="BH2018" s="25" t="s">
        <v>1963</v>
      </c>
      <c r="BJ2018" s="25" t="s">
        <v>1542</v>
      </c>
      <c r="BK2018" s="25" t="s">
        <v>923</v>
      </c>
      <c r="BL2018" s="42">
        <v>0.78010000000000002</v>
      </c>
      <c r="BM2018" s="25" t="s">
        <v>84</v>
      </c>
      <c r="BR2018" s="25">
        <v>5</v>
      </c>
      <c r="BS2018" s="25" t="s">
        <v>728</v>
      </c>
    </row>
    <row r="2019" spans="2:71">
      <c r="B2019" s="53" t="s">
        <v>1961</v>
      </c>
      <c r="C2019" s="25" t="s">
        <v>96</v>
      </c>
      <c r="D2019">
        <v>1</v>
      </c>
      <c r="E2019" s="41">
        <v>44396</v>
      </c>
      <c r="F2019" s="41">
        <v>44391</v>
      </c>
      <c r="G2019" s="41">
        <v>44756</v>
      </c>
      <c r="H2019" s="25" t="s">
        <v>1962</v>
      </c>
      <c r="J2019" s="25" t="s">
        <v>1963</v>
      </c>
      <c r="L2019" s="25" t="s">
        <v>1542</v>
      </c>
      <c r="M2019" s="25" t="s">
        <v>923</v>
      </c>
      <c r="N2019" s="42">
        <v>0.78010000000000002</v>
      </c>
      <c r="R2019">
        <v>100000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15000</v>
      </c>
      <c r="AA2019">
        <v>30000</v>
      </c>
      <c r="AB2019">
        <v>5000</v>
      </c>
      <c r="AC2019">
        <v>0</v>
      </c>
      <c r="AD2019">
        <v>15000</v>
      </c>
      <c r="AE2019">
        <v>30000</v>
      </c>
      <c r="AF2019">
        <v>5000</v>
      </c>
      <c r="AH2019" s="55">
        <v>2013</v>
      </c>
      <c r="AI2019" s="55" t="s">
        <v>81</v>
      </c>
      <c r="AJ2019" t="s">
        <v>1972</v>
      </c>
      <c r="AK2019" s="11">
        <v>-4416.66</v>
      </c>
      <c r="AL2019" s="11">
        <v>0</v>
      </c>
      <c r="AM2019" s="11">
        <v>-10.85</v>
      </c>
      <c r="AN2019" s="11">
        <v>-10.85</v>
      </c>
      <c r="AO2019" s="11">
        <v>0</v>
      </c>
      <c r="AP2019" s="11">
        <v>-4438.3599999999997</v>
      </c>
      <c r="AQ2019" s="10">
        <v>15</v>
      </c>
      <c r="AR2019" s="11">
        <f t="shared" si="547"/>
        <v>-665.75399999999991</v>
      </c>
      <c r="AS2019" s="13">
        <v>44408</v>
      </c>
      <c r="AT2019" s="10">
        <f t="shared" si="548"/>
        <v>12</v>
      </c>
      <c r="AU2019" s="15"/>
      <c r="AV2019" s="11">
        <f t="shared" si="549"/>
        <v>-145.91999999999999</v>
      </c>
      <c r="AW2019" s="25" t="s">
        <v>1849</v>
      </c>
      <c r="AY2019" s="16">
        <v>44408</v>
      </c>
      <c r="AZ2019" s="25" t="s">
        <v>986</v>
      </c>
      <c r="BA2019" s="25"/>
      <c r="BH2019" s="25" t="s">
        <v>1963</v>
      </c>
      <c r="BJ2019" s="25" t="s">
        <v>1542</v>
      </c>
      <c r="BK2019" s="25" t="s">
        <v>923</v>
      </c>
      <c r="BL2019" s="42">
        <v>0.78010000000000002</v>
      </c>
      <c r="BM2019" s="25" t="s">
        <v>84</v>
      </c>
      <c r="BR2019" s="25">
        <v>5</v>
      </c>
      <c r="BS2019" s="25" t="s">
        <v>728</v>
      </c>
    </row>
    <row r="2020" spans="2:71">
      <c r="B2020" s="53" t="s">
        <v>1961</v>
      </c>
      <c r="C2020" s="25" t="s">
        <v>96</v>
      </c>
      <c r="D2020">
        <v>1</v>
      </c>
      <c r="E2020" s="41">
        <v>44396</v>
      </c>
      <c r="F2020" s="41">
        <v>44391</v>
      </c>
      <c r="G2020" s="41">
        <v>44756</v>
      </c>
      <c r="H2020" s="25" t="s">
        <v>1962</v>
      </c>
      <c r="J2020" s="25" t="s">
        <v>1963</v>
      </c>
      <c r="L2020" s="25" t="s">
        <v>1542</v>
      </c>
      <c r="M2020" s="25" t="s">
        <v>923</v>
      </c>
      <c r="N2020" s="42">
        <v>0.78010000000000002</v>
      </c>
      <c r="R2020">
        <v>100000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15000</v>
      </c>
      <c r="AA2020">
        <v>30000</v>
      </c>
      <c r="AB2020">
        <v>5000</v>
      </c>
      <c r="AC2020">
        <v>0</v>
      </c>
      <c r="AD2020">
        <v>15000</v>
      </c>
      <c r="AE2020">
        <v>30000</v>
      </c>
      <c r="AF2020">
        <v>5000</v>
      </c>
      <c r="AH2020" s="55">
        <v>2014</v>
      </c>
      <c r="AI2020" s="55" t="s">
        <v>81</v>
      </c>
      <c r="AJ2020" t="s">
        <v>1976</v>
      </c>
      <c r="AK2020" s="11">
        <v>4416.66</v>
      </c>
      <c r="AL2020" s="11">
        <v>0</v>
      </c>
      <c r="AM2020" s="11">
        <v>10.85</v>
      </c>
      <c r="AN2020" s="11">
        <v>10.85</v>
      </c>
      <c r="AO2020" s="11">
        <v>0</v>
      </c>
      <c r="AP2020" s="11">
        <v>4438.3599999999997</v>
      </c>
      <c r="AQ2020" s="10">
        <v>15</v>
      </c>
      <c r="AR2020" s="11">
        <f t="shared" si="547"/>
        <v>665.75399999999991</v>
      </c>
      <c r="AS2020" s="13">
        <v>44408</v>
      </c>
      <c r="AT2020" s="10">
        <f t="shared" si="548"/>
        <v>12</v>
      </c>
      <c r="AU2020" s="15"/>
      <c r="AV2020" s="11">
        <f t="shared" si="549"/>
        <v>145.91999999999999</v>
      </c>
      <c r="AW2020" s="25" t="s">
        <v>1849</v>
      </c>
      <c r="AY2020" s="16">
        <v>44408</v>
      </c>
      <c r="AZ2020" s="25" t="s">
        <v>986</v>
      </c>
      <c r="BA2020" s="25"/>
      <c r="BH2020" s="25" t="s">
        <v>1963</v>
      </c>
      <c r="BJ2020" s="25" t="s">
        <v>1542</v>
      </c>
      <c r="BK2020" s="25" t="s">
        <v>923</v>
      </c>
      <c r="BL2020" s="42">
        <v>0.78010000000000002</v>
      </c>
      <c r="BM2020" s="25" t="s">
        <v>84</v>
      </c>
      <c r="BR2020" s="25">
        <v>5</v>
      </c>
      <c r="BS2020" s="25" t="s">
        <v>728</v>
      </c>
    </row>
    <row r="2021" spans="2:71">
      <c r="B2021" s="53" t="s">
        <v>1961</v>
      </c>
      <c r="C2021" s="25" t="s">
        <v>96</v>
      </c>
      <c r="D2021">
        <v>4</v>
      </c>
      <c r="E2021" s="41">
        <v>44404</v>
      </c>
      <c r="F2021" s="41">
        <v>44391</v>
      </c>
      <c r="G2021" s="41">
        <v>44756</v>
      </c>
      <c r="H2021" s="25" t="s">
        <v>1962</v>
      </c>
      <c r="J2021" s="25" t="s">
        <v>1963</v>
      </c>
      <c r="L2021" s="25" t="s">
        <v>1542</v>
      </c>
      <c r="M2021" s="25" t="s">
        <v>923</v>
      </c>
      <c r="N2021" s="42">
        <v>0.78010000000000002</v>
      </c>
      <c r="R2021">
        <v>100000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15000</v>
      </c>
      <c r="AA2021">
        <v>30000</v>
      </c>
      <c r="AB2021">
        <v>5000</v>
      </c>
      <c r="AC2021">
        <v>0</v>
      </c>
      <c r="AD2021">
        <v>15000</v>
      </c>
      <c r="AE2021">
        <v>30000</v>
      </c>
      <c r="AF2021">
        <v>5000</v>
      </c>
      <c r="AH2021" s="55">
        <v>2010</v>
      </c>
      <c r="AI2021" s="55" t="s">
        <v>81</v>
      </c>
      <c r="AJ2021" t="s">
        <v>1967</v>
      </c>
      <c r="AK2021" s="11">
        <v>-4318.51</v>
      </c>
      <c r="AL2021" s="11">
        <v>0</v>
      </c>
      <c r="AM2021" s="11">
        <v>-10.6</v>
      </c>
      <c r="AN2021" s="11">
        <v>-10.6</v>
      </c>
      <c r="AO2021" s="11">
        <v>0</v>
      </c>
      <c r="AP2021" s="11">
        <v>-4339.71</v>
      </c>
      <c r="AQ2021" s="10">
        <v>15</v>
      </c>
      <c r="AR2021" s="11">
        <f t="shared" si="547"/>
        <v>-650.95650000000001</v>
      </c>
      <c r="AS2021" s="13">
        <v>44408</v>
      </c>
      <c r="AT2021" s="10">
        <f t="shared" si="548"/>
        <v>4</v>
      </c>
      <c r="AU2021" s="15"/>
      <c r="AV2021" s="11">
        <f t="shared" si="549"/>
        <v>-47.56</v>
      </c>
      <c r="AW2021" s="25" t="s">
        <v>1849</v>
      </c>
      <c r="AY2021" s="16">
        <v>44408</v>
      </c>
      <c r="AZ2021" s="25" t="s">
        <v>986</v>
      </c>
      <c r="BA2021" s="25"/>
      <c r="BH2021" s="25" t="s">
        <v>1963</v>
      </c>
      <c r="BJ2021" s="25" t="s">
        <v>1542</v>
      </c>
      <c r="BK2021" s="25" t="s">
        <v>923</v>
      </c>
      <c r="BL2021" s="42">
        <v>0.78010000000000002</v>
      </c>
      <c r="BM2021" s="25" t="s">
        <v>84</v>
      </c>
      <c r="BR2021" s="25">
        <v>5</v>
      </c>
      <c r="BS2021" s="25" t="s">
        <v>728</v>
      </c>
    </row>
    <row r="2022" spans="2:71">
      <c r="B2022" s="53" t="s">
        <v>1961</v>
      </c>
      <c r="C2022" s="25" t="s">
        <v>96</v>
      </c>
      <c r="D2022">
        <v>4</v>
      </c>
      <c r="E2022" s="41">
        <v>44404</v>
      </c>
      <c r="F2022" s="41">
        <v>44391</v>
      </c>
      <c r="G2022" s="41">
        <v>44756</v>
      </c>
      <c r="H2022" s="25" t="s">
        <v>1962</v>
      </c>
      <c r="J2022" s="25" t="s">
        <v>1963</v>
      </c>
      <c r="L2022" s="25" t="s">
        <v>1542</v>
      </c>
      <c r="M2022" s="25" t="s">
        <v>923</v>
      </c>
      <c r="N2022" s="42">
        <v>0.78010000000000002</v>
      </c>
      <c r="R2022">
        <v>100000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15000</v>
      </c>
      <c r="AA2022">
        <v>30000</v>
      </c>
      <c r="AB2022">
        <v>5000</v>
      </c>
      <c r="AC2022">
        <v>0</v>
      </c>
      <c r="AD2022">
        <v>15000</v>
      </c>
      <c r="AE2022">
        <v>30000</v>
      </c>
      <c r="AF2022">
        <v>5000</v>
      </c>
      <c r="AH2022" s="55">
        <v>2013</v>
      </c>
      <c r="AI2022" s="55" t="s">
        <v>81</v>
      </c>
      <c r="AJ2022" t="s">
        <v>1972</v>
      </c>
      <c r="AK2022" s="11">
        <v>4318.51</v>
      </c>
      <c r="AL2022" s="11">
        <v>0</v>
      </c>
      <c r="AM2022" s="11">
        <v>10.6</v>
      </c>
      <c r="AN2022" s="11">
        <v>10.6</v>
      </c>
      <c r="AO2022" s="11">
        <v>0</v>
      </c>
      <c r="AP2022" s="11">
        <v>4339.71</v>
      </c>
      <c r="AQ2022" s="10">
        <v>15</v>
      </c>
      <c r="AR2022" s="11">
        <f t="shared" si="547"/>
        <v>650.95650000000001</v>
      </c>
      <c r="AS2022" s="13">
        <v>44408</v>
      </c>
      <c r="AT2022" s="10">
        <f t="shared" si="548"/>
        <v>4</v>
      </c>
      <c r="AU2022" s="15"/>
      <c r="AV2022" s="11">
        <f t="shared" si="549"/>
        <v>47.56</v>
      </c>
      <c r="AW2022" s="25" t="s">
        <v>1849</v>
      </c>
      <c r="AY2022" s="16">
        <v>44408</v>
      </c>
      <c r="AZ2022" s="25" t="s">
        <v>986</v>
      </c>
      <c r="BA2022" s="25"/>
      <c r="BH2022" s="25" t="s">
        <v>1963</v>
      </c>
      <c r="BJ2022" s="25" t="s">
        <v>1542</v>
      </c>
      <c r="BK2022" s="25" t="s">
        <v>923</v>
      </c>
      <c r="BL2022" s="42">
        <v>0.78010000000000002</v>
      </c>
      <c r="BM2022" s="25" t="s">
        <v>84</v>
      </c>
      <c r="BR2022" s="25">
        <v>5</v>
      </c>
      <c r="BS2022" s="25" t="s">
        <v>728</v>
      </c>
    </row>
    <row r="2023" spans="2:71">
      <c r="B2023" s="53" t="s">
        <v>1977</v>
      </c>
      <c r="C2023" s="25" t="s">
        <v>73</v>
      </c>
      <c r="E2023" s="41">
        <v>44393</v>
      </c>
      <c r="F2023" s="41">
        <v>44393</v>
      </c>
      <c r="G2023" s="41">
        <v>44758</v>
      </c>
      <c r="H2023" s="25" t="s">
        <v>1978</v>
      </c>
      <c r="J2023" s="25" t="s">
        <v>1979</v>
      </c>
      <c r="L2023" s="25" t="s">
        <v>1870</v>
      </c>
      <c r="M2023" s="25" t="s">
        <v>923</v>
      </c>
      <c r="N2023" s="42">
        <v>0.70469999999999999</v>
      </c>
      <c r="R2023">
        <v>35000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15000</v>
      </c>
      <c r="AA2023">
        <v>30000</v>
      </c>
      <c r="AB2023">
        <v>5000</v>
      </c>
      <c r="AC2023">
        <v>0</v>
      </c>
      <c r="AD2023">
        <v>15000</v>
      </c>
      <c r="AE2023">
        <v>30000</v>
      </c>
      <c r="AF2023">
        <v>5000</v>
      </c>
      <c r="AH2023" s="55">
        <v>2007</v>
      </c>
      <c r="AI2023" s="55" t="s">
        <v>90</v>
      </c>
      <c r="AJ2023" t="s">
        <v>1980</v>
      </c>
      <c r="AK2023" s="11">
        <v>5270</v>
      </c>
      <c r="AL2023" s="11">
        <v>0</v>
      </c>
      <c r="AM2023" s="11">
        <v>11</v>
      </c>
      <c r="AN2023" s="11">
        <v>11</v>
      </c>
      <c r="AO2023" s="11">
        <v>0</v>
      </c>
      <c r="AP2023" s="11">
        <v>5292</v>
      </c>
      <c r="AQ2023" s="10">
        <v>15</v>
      </c>
      <c r="AR2023" s="11">
        <f t="shared" ref="AR2023" si="550">AP2023*AQ2023%</f>
        <v>793.8</v>
      </c>
      <c r="AS2023" s="13">
        <v>44408</v>
      </c>
      <c r="AT2023" s="10">
        <f t="shared" ref="AT2023" si="551">AS2023-E2023</f>
        <v>15</v>
      </c>
      <c r="AU2023" s="15"/>
      <c r="AV2023" s="11">
        <f t="shared" ref="AV2023" si="552">ROUND(AP2023/365*AT2023,2)</f>
        <v>217.48</v>
      </c>
      <c r="AW2023" s="25" t="s">
        <v>1849</v>
      </c>
      <c r="AY2023" s="16">
        <v>44408</v>
      </c>
      <c r="AZ2023" s="25" t="s">
        <v>986</v>
      </c>
      <c r="BA2023" s="25"/>
      <c r="BH2023" s="25" t="s">
        <v>1979</v>
      </c>
      <c r="BJ2023" s="25" t="s">
        <v>1870</v>
      </c>
      <c r="BK2023" s="25" t="s">
        <v>923</v>
      </c>
      <c r="BL2023" s="42">
        <v>0.70469999999999999</v>
      </c>
      <c r="BM2023" s="25" t="s">
        <v>84</v>
      </c>
      <c r="BR2023" s="25">
        <v>5</v>
      </c>
      <c r="BS2023" s="25" t="s">
        <v>728</v>
      </c>
    </row>
    <row r="2024" spans="2:71">
      <c r="B2024" s="53" t="s">
        <v>1977</v>
      </c>
      <c r="C2024" s="25" t="s">
        <v>73</v>
      </c>
      <c r="E2024" s="41">
        <v>44393</v>
      </c>
      <c r="F2024" s="41">
        <v>44393</v>
      </c>
      <c r="G2024" s="41">
        <v>44758</v>
      </c>
      <c r="H2024" s="25" t="s">
        <v>1978</v>
      </c>
      <c r="J2024" s="25" t="s">
        <v>1979</v>
      </c>
      <c r="L2024" s="25" t="s">
        <v>1870</v>
      </c>
      <c r="M2024" s="25" t="s">
        <v>923</v>
      </c>
      <c r="N2024" s="42">
        <v>0.70469999999999999</v>
      </c>
      <c r="R2024">
        <v>35000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15000</v>
      </c>
      <c r="AA2024">
        <v>30000</v>
      </c>
      <c r="AB2024">
        <v>5000</v>
      </c>
      <c r="AC2024">
        <v>0</v>
      </c>
      <c r="AD2024">
        <v>15000</v>
      </c>
      <c r="AE2024">
        <v>30000</v>
      </c>
      <c r="AF2024">
        <v>5000</v>
      </c>
      <c r="AH2024" s="55">
        <v>2006</v>
      </c>
      <c r="AI2024" s="55" t="s">
        <v>90</v>
      </c>
      <c r="AJ2024" t="s">
        <v>1981</v>
      </c>
      <c r="AK2024" s="11">
        <v>5270</v>
      </c>
      <c r="AL2024" s="11">
        <v>0</v>
      </c>
      <c r="AM2024" s="11">
        <v>11</v>
      </c>
      <c r="AN2024" s="11">
        <v>11</v>
      </c>
      <c r="AO2024" s="11">
        <v>0</v>
      </c>
      <c r="AP2024" s="11">
        <v>5292</v>
      </c>
      <c r="AQ2024" s="10">
        <v>15</v>
      </c>
      <c r="AR2024" s="11">
        <f t="shared" ref="AR2024:AR2025" si="553">AP2024*AQ2024%</f>
        <v>793.8</v>
      </c>
      <c r="AS2024" s="13">
        <v>44408</v>
      </c>
      <c r="AT2024" s="10">
        <f t="shared" ref="AT2024:AT2025" si="554">AS2024-E2024</f>
        <v>15</v>
      </c>
      <c r="AU2024" s="15"/>
      <c r="AV2024" s="11">
        <f t="shared" ref="AV2024:AV2025" si="555">ROUND(AP2024/365*AT2024,2)</f>
        <v>217.48</v>
      </c>
      <c r="AW2024" s="25" t="s">
        <v>1849</v>
      </c>
      <c r="AY2024" s="16">
        <v>44408</v>
      </c>
      <c r="AZ2024" s="25" t="s">
        <v>986</v>
      </c>
      <c r="BA2024" s="25"/>
      <c r="BH2024" s="25" t="s">
        <v>1979</v>
      </c>
      <c r="BJ2024" s="25" t="s">
        <v>1870</v>
      </c>
      <c r="BK2024" s="25" t="s">
        <v>923</v>
      </c>
      <c r="BL2024" s="42">
        <v>0.70469999999999999</v>
      </c>
      <c r="BM2024" s="25" t="s">
        <v>84</v>
      </c>
      <c r="BR2024" s="25">
        <v>5</v>
      </c>
      <c r="BS2024" s="25" t="s">
        <v>728</v>
      </c>
    </row>
    <row r="2025" spans="2:71">
      <c r="B2025" s="53" t="s">
        <v>1977</v>
      </c>
      <c r="C2025" s="25" t="s">
        <v>73</v>
      </c>
      <c r="E2025" s="41">
        <v>44393</v>
      </c>
      <c r="F2025" s="41">
        <v>44393</v>
      </c>
      <c r="G2025" s="41">
        <v>44758</v>
      </c>
      <c r="H2025" s="25" t="s">
        <v>1978</v>
      </c>
      <c r="J2025" s="25" t="s">
        <v>1979</v>
      </c>
      <c r="L2025" s="25" t="s">
        <v>1870</v>
      </c>
      <c r="M2025" s="25" t="s">
        <v>923</v>
      </c>
      <c r="N2025" s="42">
        <v>0.70469999999999999</v>
      </c>
      <c r="R2025">
        <v>35000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15000</v>
      </c>
      <c r="AA2025">
        <v>30000</v>
      </c>
      <c r="AB2025">
        <v>5000</v>
      </c>
      <c r="AC2025">
        <v>0</v>
      </c>
      <c r="AD2025">
        <v>15000</v>
      </c>
      <c r="AE2025">
        <v>30000</v>
      </c>
      <c r="AF2025">
        <v>5000</v>
      </c>
      <c r="AH2025" s="55">
        <v>2009</v>
      </c>
      <c r="AI2025" s="55" t="s">
        <v>90</v>
      </c>
      <c r="AJ2025" t="s">
        <v>1982</v>
      </c>
      <c r="AK2025" s="11">
        <v>5270</v>
      </c>
      <c r="AL2025" s="11">
        <v>0</v>
      </c>
      <c r="AM2025" s="11">
        <v>11</v>
      </c>
      <c r="AN2025" s="11">
        <v>11</v>
      </c>
      <c r="AO2025" s="11">
        <v>0</v>
      </c>
      <c r="AP2025" s="11">
        <v>5292</v>
      </c>
      <c r="AQ2025" s="10">
        <v>15</v>
      </c>
      <c r="AR2025" s="11">
        <f t="shared" si="553"/>
        <v>793.8</v>
      </c>
      <c r="AS2025" s="13">
        <v>44408</v>
      </c>
      <c r="AT2025" s="10">
        <f t="shared" si="554"/>
        <v>15</v>
      </c>
      <c r="AU2025" s="15"/>
      <c r="AV2025" s="11">
        <f t="shared" si="555"/>
        <v>217.48</v>
      </c>
      <c r="AW2025" s="25" t="s">
        <v>1849</v>
      </c>
      <c r="AY2025" s="16">
        <v>44408</v>
      </c>
      <c r="AZ2025" s="25" t="s">
        <v>986</v>
      </c>
      <c r="BA2025" s="25"/>
      <c r="BH2025" s="25" t="s">
        <v>1979</v>
      </c>
      <c r="BJ2025" s="25" t="s">
        <v>1870</v>
      </c>
      <c r="BK2025" s="25" t="s">
        <v>923</v>
      </c>
      <c r="BL2025" s="42">
        <v>0.70469999999999999</v>
      </c>
      <c r="BM2025" s="25" t="s">
        <v>84</v>
      </c>
      <c r="BR2025" s="25">
        <v>5</v>
      </c>
      <c r="BS2025" s="25" t="s">
        <v>728</v>
      </c>
    </row>
    <row r="2026" spans="2:71">
      <c r="B2026" s="53" t="s">
        <v>1983</v>
      </c>
      <c r="C2026" s="25" t="s">
        <v>73</v>
      </c>
      <c r="E2026" s="41">
        <v>44397</v>
      </c>
      <c r="F2026" s="41">
        <v>44397</v>
      </c>
      <c r="G2026" s="41">
        <v>44762</v>
      </c>
      <c r="H2026" s="25" t="s">
        <v>1984</v>
      </c>
      <c r="J2026" s="25" t="s">
        <v>1985</v>
      </c>
      <c r="L2026" s="25" t="s">
        <v>1135</v>
      </c>
      <c r="M2026" s="25" t="s">
        <v>923</v>
      </c>
      <c r="N2026" s="42">
        <v>0.84009999999999996</v>
      </c>
      <c r="R2026">
        <v>1000000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35000</v>
      </c>
      <c r="Z2026">
        <v>0</v>
      </c>
      <c r="AA2026">
        <v>0</v>
      </c>
      <c r="AB2026">
        <v>0</v>
      </c>
      <c r="AC2026">
        <v>35000</v>
      </c>
      <c r="AD2026">
        <v>0</v>
      </c>
      <c r="AE2026">
        <v>0</v>
      </c>
      <c r="AF2026">
        <v>0</v>
      </c>
      <c r="AH2026" s="55">
        <v>2014</v>
      </c>
      <c r="AI2026" s="55" t="s">
        <v>90</v>
      </c>
      <c r="AJ2026" t="s">
        <v>1986</v>
      </c>
      <c r="AK2026" s="11">
        <v>9815.77</v>
      </c>
      <c r="AL2026" s="11">
        <v>0</v>
      </c>
      <c r="AM2026" s="11">
        <v>11</v>
      </c>
      <c r="AN2026" s="11">
        <v>11</v>
      </c>
      <c r="AO2026" s="11">
        <v>0</v>
      </c>
      <c r="AP2026" s="11">
        <v>9837.77</v>
      </c>
      <c r="AQ2026" s="10">
        <v>10</v>
      </c>
      <c r="AR2026" s="11">
        <f t="shared" ref="AR2026" si="556">AP2026*AQ2026%</f>
        <v>983.77700000000004</v>
      </c>
      <c r="AS2026" s="13">
        <v>44408</v>
      </c>
      <c r="AT2026" s="10">
        <f t="shared" ref="AT2026" si="557">AS2026-E2026</f>
        <v>11</v>
      </c>
      <c r="AU2026" s="15"/>
      <c r="AV2026" s="11">
        <f t="shared" ref="AV2026" si="558">ROUND(AP2026/365*AT2026,2)</f>
        <v>296.48</v>
      </c>
      <c r="AW2026" s="25" t="s">
        <v>1849</v>
      </c>
      <c r="AY2026" s="16">
        <v>44408</v>
      </c>
      <c r="AZ2026" s="25" t="s">
        <v>986</v>
      </c>
      <c r="BA2026" s="25"/>
      <c r="BH2026" s="25" t="s">
        <v>1985</v>
      </c>
      <c r="BJ2026" s="25" t="s">
        <v>1135</v>
      </c>
      <c r="BK2026" s="25" t="s">
        <v>923</v>
      </c>
      <c r="BL2026" s="42">
        <v>0.84009999999999996</v>
      </c>
      <c r="BM2026" s="25" t="s">
        <v>84</v>
      </c>
      <c r="BR2026" s="25">
        <v>5</v>
      </c>
      <c r="BS2026" s="25" t="s">
        <v>1882</v>
      </c>
    </row>
    <row r="2027" spans="2:71">
      <c r="B2027" s="53" t="s">
        <v>1983</v>
      </c>
      <c r="C2027" s="25" t="s">
        <v>73</v>
      </c>
      <c r="E2027" s="41">
        <v>44397</v>
      </c>
      <c r="F2027" s="41">
        <v>44397</v>
      </c>
      <c r="G2027" s="41">
        <v>44762</v>
      </c>
      <c r="H2027" s="25" t="s">
        <v>1984</v>
      </c>
      <c r="J2027" s="25" t="s">
        <v>1985</v>
      </c>
      <c r="L2027" s="25" t="s">
        <v>1135</v>
      </c>
      <c r="M2027" s="25" t="s">
        <v>923</v>
      </c>
      <c r="N2027" s="42">
        <v>0.84009999999999996</v>
      </c>
      <c r="R2027">
        <v>1000000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35000</v>
      </c>
      <c r="Z2027">
        <v>0</v>
      </c>
      <c r="AA2027">
        <v>0</v>
      </c>
      <c r="AB2027">
        <v>0</v>
      </c>
      <c r="AC2027">
        <v>35000</v>
      </c>
      <c r="AD2027">
        <v>0</v>
      </c>
      <c r="AE2027">
        <v>0</v>
      </c>
      <c r="AF2027">
        <v>0</v>
      </c>
      <c r="AH2027" s="55">
        <v>2009</v>
      </c>
      <c r="AI2027" s="55" t="s">
        <v>81</v>
      </c>
      <c r="AJ2027" t="s">
        <v>1987</v>
      </c>
      <c r="AK2027" s="11">
        <v>9815.77</v>
      </c>
      <c r="AL2027" s="11">
        <v>0</v>
      </c>
      <c r="AM2027" s="11">
        <v>11</v>
      </c>
      <c r="AN2027" s="11">
        <v>11</v>
      </c>
      <c r="AO2027" s="11">
        <v>0</v>
      </c>
      <c r="AP2027" s="11">
        <v>9837.77</v>
      </c>
      <c r="AQ2027" s="10">
        <v>10</v>
      </c>
      <c r="AR2027" s="11">
        <f t="shared" ref="AR2027:AR2043" si="559">AP2027*AQ2027%</f>
        <v>983.77700000000004</v>
      </c>
      <c r="AS2027" s="13">
        <v>44408</v>
      </c>
      <c r="AT2027" s="10">
        <f t="shared" ref="AT2027:AT2043" si="560">AS2027-E2027</f>
        <v>11</v>
      </c>
      <c r="AU2027" s="15"/>
      <c r="AV2027" s="11">
        <f t="shared" ref="AV2027:AV2043" si="561">ROUND(AP2027/365*AT2027,2)</f>
        <v>296.48</v>
      </c>
      <c r="AW2027" s="25" t="s">
        <v>1849</v>
      </c>
      <c r="AY2027" s="16">
        <v>44408</v>
      </c>
      <c r="AZ2027" s="25" t="s">
        <v>986</v>
      </c>
      <c r="BA2027" s="25"/>
      <c r="BH2027" s="25" t="s">
        <v>1985</v>
      </c>
      <c r="BJ2027" s="25" t="s">
        <v>1135</v>
      </c>
      <c r="BK2027" s="25" t="s">
        <v>923</v>
      </c>
      <c r="BL2027" s="42">
        <v>0.84009999999999996</v>
      </c>
      <c r="BM2027" s="25" t="s">
        <v>84</v>
      </c>
      <c r="BR2027" s="25">
        <v>5</v>
      </c>
      <c r="BS2027" s="25" t="s">
        <v>1882</v>
      </c>
    </row>
    <row r="2028" spans="2:71">
      <c r="B2028" s="53" t="s">
        <v>1983</v>
      </c>
      <c r="C2028" s="25" t="s">
        <v>73</v>
      </c>
      <c r="E2028" s="41">
        <v>44397</v>
      </c>
      <c r="F2028" s="41">
        <v>44397</v>
      </c>
      <c r="G2028" s="41">
        <v>44762</v>
      </c>
      <c r="H2028" s="25" t="s">
        <v>1984</v>
      </c>
      <c r="J2028" s="25" t="s">
        <v>1985</v>
      </c>
      <c r="L2028" s="25" t="s">
        <v>1135</v>
      </c>
      <c r="M2028" s="25" t="s">
        <v>923</v>
      </c>
      <c r="N2028" s="42">
        <v>0.84009999999999996</v>
      </c>
      <c r="R2028">
        <v>1000000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35000</v>
      </c>
      <c r="Z2028">
        <v>0</v>
      </c>
      <c r="AA2028">
        <v>0</v>
      </c>
      <c r="AB2028">
        <v>0</v>
      </c>
      <c r="AC2028">
        <v>35000</v>
      </c>
      <c r="AD2028">
        <v>0</v>
      </c>
      <c r="AE2028">
        <v>0</v>
      </c>
      <c r="AF2028">
        <v>0</v>
      </c>
      <c r="AH2028" s="55">
        <v>2014</v>
      </c>
      <c r="AI2028" s="55" t="s">
        <v>90</v>
      </c>
      <c r="AJ2028" t="s">
        <v>1988</v>
      </c>
      <c r="AK2028" s="11">
        <v>9815.77</v>
      </c>
      <c r="AL2028" s="11">
        <v>0</v>
      </c>
      <c r="AM2028" s="11">
        <v>11</v>
      </c>
      <c r="AN2028" s="11">
        <v>11</v>
      </c>
      <c r="AO2028" s="11">
        <v>0</v>
      </c>
      <c r="AP2028" s="11">
        <v>9837.77</v>
      </c>
      <c r="AQ2028" s="10">
        <v>10</v>
      </c>
      <c r="AR2028" s="11">
        <f t="shared" si="559"/>
        <v>983.77700000000004</v>
      </c>
      <c r="AS2028" s="13">
        <v>44408</v>
      </c>
      <c r="AT2028" s="10">
        <f t="shared" si="560"/>
        <v>11</v>
      </c>
      <c r="AU2028" s="15"/>
      <c r="AV2028" s="11">
        <f t="shared" si="561"/>
        <v>296.48</v>
      </c>
      <c r="AW2028" s="25" t="s">
        <v>1849</v>
      </c>
      <c r="AY2028" s="16">
        <v>44408</v>
      </c>
      <c r="AZ2028" s="25" t="s">
        <v>986</v>
      </c>
      <c r="BA2028" s="25"/>
      <c r="BH2028" s="25" t="s">
        <v>1985</v>
      </c>
      <c r="BJ2028" s="25" t="s">
        <v>1135</v>
      </c>
      <c r="BK2028" s="25" t="s">
        <v>923</v>
      </c>
      <c r="BL2028" s="42">
        <v>0.84009999999999996</v>
      </c>
      <c r="BM2028" s="25" t="s">
        <v>84</v>
      </c>
      <c r="BR2028" s="25">
        <v>5</v>
      </c>
      <c r="BS2028" s="25" t="s">
        <v>1882</v>
      </c>
    </row>
    <row r="2029" spans="2:71">
      <c r="B2029" s="53" t="s">
        <v>1983</v>
      </c>
      <c r="C2029" s="25" t="s">
        <v>73</v>
      </c>
      <c r="E2029" s="41">
        <v>44397</v>
      </c>
      <c r="F2029" s="41">
        <v>44397</v>
      </c>
      <c r="G2029" s="41">
        <v>44762</v>
      </c>
      <c r="H2029" s="25" t="s">
        <v>1984</v>
      </c>
      <c r="J2029" s="25" t="s">
        <v>1985</v>
      </c>
      <c r="L2029" s="25" t="s">
        <v>1135</v>
      </c>
      <c r="M2029" s="25" t="s">
        <v>923</v>
      </c>
      <c r="N2029" s="42">
        <v>0.84009999999999996</v>
      </c>
      <c r="R2029">
        <v>1000000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35000</v>
      </c>
      <c r="Z2029">
        <v>0</v>
      </c>
      <c r="AA2029">
        <v>0</v>
      </c>
      <c r="AB2029">
        <v>0</v>
      </c>
      <c r="AC2029">
        <v>35000</v>
      </c>
      <c r="AD2029">
        <v>0</v>
      </c>
      <c r="AE2029">
        <v>0</v>
      </c>
      <c r="AF2029">
        <v>0</v>
      </c>
      <c r="AH2029" s="55">
        <v>2011</v>
      </c>
      <c r="AI2029" s="55" t="s">
        <v>90</v>
      </c>
      <c r="AJ2029" t="s">
        <v>1989</v>
      </c>
      <c r="AK2029" s="11">
        <v>9815.77</v>
      </c>
      <c r="AL2029" s="11">
        <v>0</v>
      </c>
      <c r="AM2029" s="11">
        <v>11</v>
      </c>
      <c r="AN2029" s="11">
        <v>11</v>
      </c>
      <c r="AO2029" s="11">
        <v>0</v>
      </c>
      <c r="AP2029" s="11">
        <v>9837.77</v>
      </c>
      <c r="AQ2029" s="10">
        <v>10</v>
      </c>
      <c r="AR2029" s="11">
        <f t="shared" si="559"/>
        <v>983.77700000000004</v>
      </c>
      <c r="AS2029" s="13">
        <v>44408</v>
      </c>
      <c r="AT2029" s="10">
        <f t="shared" si="560"/>
        <v>11</v>
      </c>
      <c r="AU2029" s="15"/>
      <c r="AV2029" s="11">
        <f t="shared" si="561"/>
        <v>296.48</v>
      </c>
      <c r="AW2029" s="25" t="s">
        <v>1849</v>
      </c>
      <c r="AY2029" s="16">
        <v>44408</v>
      </c>
      <c r="AZ2029" s="25" t="s">
        <v>986</v>
      </c>
      <c r="BA2029" s="25"/>
      <c r="BH2029" s="25" t="s">
        <v>1985</v>
      </c>
      <c r="BJ2029" s="25" t="s">
        <v>1135</v>
      </c>
      <c r="BK2029" s="25" t="s">
        <v>923</v>
      </c>
      <c r="BL2029" s="42">
        <v>0.84009999999999996</v>
      </c>
      <c r="BM2029" s="25" t="s">
        <v>84</v>
      </c>
      <c r="BR2029" s="25">
        <v>5</v>
      </c>
      <c r="BS2029" s="25" t="s">
        <v>1882</v>
      </c>
    </row>
    <row r="2030" spans="2:71">
      <c r="B2030" s="53" t="s">
        <v>1983</v>
      </c>
      <c r="C2030" s="25" t="s">
        <v>73</v>
      </c>
      <c r="E2030" s="41">
        <v>44397</v>
      </c>
      <c r="F2030" s="41">
        <v>44397</v>
      </c>
      <c r="G2030" s="41">
        <v>44762</v>
      </c>
      <c r="H2030" s="25" t="s">
        <v>1984</v>
      </c>
      <c r="J2030" s="25" t="s">
        <v>1985</v>
      </c>
      <c r="L2030" s="25" t="s">
        <v>1135</v>
      </c>
      <c r="M2030" s="25" t="s">
        <v>923</v>
      </c>
      <c r="N2030" s="42">
        <v>0.84009999999999996</v>
      </c>
      <c r="R2030">
        <v>1000000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35000</v>
      </c>
      <c r="Z2030">
        <v>0</v>
      </c>
      <c r="AA2030">
        <v>0</v>
      </c>
      <c r="AB2030">
        <v>0</v>
      </c>
      <c r="AC2030">
        <v>35000</v>
      </c>
      <c r="AD2030">
        <v>0</v>
      </c>
      <c r="AE2030">
        <v>0</v>
      </c>
      <c r="AF2030">
        <v>0</v>
      </c>
      <c r="AH2030" s="55">
        <v>2010</v>
      </c>
      <c r="AI2030" s="55" t="s">
        <v>90</v>
      </c>
      <c r="AJ2030" t="s">
        <v>1990</v>
      </c>
      <c r="AK2030" s="11">
        <v>9815.77</v>
      </c>
      <c r="AL2030" s="11">
        <v>0</v>
      </c>
      <c r="AM2030" s="11">
        <v>11</v>
      </c>
      <c r="AN2030" s="11">
        <v>11</v>
      </c>
      <c r="AO2030" s="11">
        <v>0</v>
      </c>
      <c r="AP2030" s="11">
        <v>9837.77</v>
      </c>
      <c r="AQ2030" s="10">
        <v>10</v>
      </c>
      <c r="AR2030" s="11">
        <f t="shared" si="559"/>
        <v>983.77700000000004</v>
      </c>
      <c r="AS2030" s="13">
        <v>44408</v>
      </c>
      <c r="AT2030" s="10">
        <f t="shared" si="560"/>
        <v>11</v>
      </c>
      <c r="AU2030" s="15"/>
      <c r="AV2030" s="11">
        <f t="shared" si="561"/>
        <v>296.48</v>
      </c>
      <c r="AW2030" s="25" t="s">
        <v>1849</v>
      </c>
      <c r="AY2030" s="16">
        <v>44408</v>
      </c>
      <c r="AZ2030" s="25" t="s">
        <v>986</v>
      </c>
      <c r="BA2030" s="25"/>
      <c r="BH2030" s="25" t="s">
        <v>1985</v>
      </c>
      <c r="BJ2030" s="25" t="s">
        <v>1135</v>
      </c>
      <c r="BK2030" s="25" t="s">
        <v>923</v>
      </c>
      <c r="BL2030" s="42">
        <v>0.84009999999999996</v>
      </c>
      <c r="BM2030" s="25" t="s">
        <v>84</v>
      </c>
      <c r="BR2030" s="25">
        <v>5</v>
      </c>
      <c r="BS2030" s="25" t="s">
        <v>1882</v>
      </c>
    </row>
    <row r="2031" spans="2:71">
      <c r="B2031" s="53" t="s">
        <v>1983</v>
      </c>
      <c r="C2031" s="25" t="s">
        <v>73</v>
      </c>
      <c r="E2031" s="41">
        <v>44397</v>
      </c>
      <c r="F2031" s="41">
        <v>44397</v>
      </c>
      <c r="G2031" s="41">
        <v>44762</v>
      </c>
      <c r="H2031" s="25" t="s">
        <v>1984</v>
      </c>
      <c r="J2031" s="25" t="s">
        <v>1985</v>
      </c>
      <c r="L2031" s="25" t="s">
        <v>1135</v>
      </c>
      <c r="M2031" s="25" t="s">
        <v>923</v>
      </c>
      <c r="N2031" s="42">
        <v>0.84009999999999996</v>
      </c>
      <c r="R2031">
        <v>1000000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35000</v>
      </c>
      <c r="Z2031">
        <v>0</v>
      </c>
      <c r="AA2031">
        <v>0</v>
      </c>
      <c r="AB2031">
        <v>0</v>
      </c>
      <c r="AC2031">
        <v>35000</v>
      </c>
      <c r="AD2031">
        <v>0</v>
      </c>
      <c r="AE2031">
        <v>0</v>
      </c>
      <c r="AF2031">
        <v>0</v>
      </c>
      <c r="AH2031" s="55">
        <v>2014</v>
      </c>
      <c r="AI2031" s="55" t="s">
        <v>90</v>
      </c>
      <c r="AJ2031" t="s">
        <v>1991</v>
      </c>
      <c r="AK2031" s="11">
        <v>9815.77</v>
      </c>
      <c r="AL2031" s="11">
        <v>0</v>
      </c>
      <c r="AM2031" s="11">
        <v>11</v>
      </c>
      <c r="AN2031" s="11">
        <v>11</v>
      </c>
      <c r="AO2031" s="11">
        <v>0</v>
      </c>
      <c r="AP2031" s="11">
        <v>9837.77</v>
      </c>
      <c r="AQ2031" s="10">
        <v>10</v>
      </c>
      <c r="AR2031" s="11">
        <f t="shared" si="559"/>
        <v>983.77700000000004</v>
      </c>
      <c r="AS2031" s="13">
        <v>44408</v>
      </c>
      <c r="AT2031" s="10">
        <f t="shared" si="560"/>
        <v>11</v>
      </c>
      <c r="AU2031" s="15"/>
      <c r="AV2031" s="11">
        <f t="shared" si="561"/>
        <v>296.48</v>
      </c>
      <c r="AW2031" s="25" t="s">
        <v>1849</v>
      </c>
      <c r="AY2031" s="16">
        <v>44408</v>
      </c>
      <c r="AZ2031" s="25" t="s">
        <v>986</v>
      </c>
      <c r="BA2031" s="25"/>
      <c r="BH2031" s="25" t="s">
        <v>1985</v>
      </c>
      <c r="BJ2031" s="25" t="s">
        <v>1135</v>
      </c>
      <c r="BK2031" s="25" t="s">
        <v>923</v>
      </c>
      <c r="BL2031" s="42">
        <v>0.84009999999999996</v>
      </c>
      <c r="BM2031" s="25" t="s">
        <v>84</v>
      </c>
      <c r="BR2031" s="25">
        <v>5</v>
      </c>
      <c r="BS2031" s="25" t="s">
        <v>1882</v>
      </c>
    </row>
    <row r="2032" spans="2:71">
      <c r="B2032" s="53" t="s">
        <v>1983</v>
      </c>
      <c r="C2032" s="25" t="s">
        <v>73</v>
      </c>
      <c r="E2032" s="41">
        <v>44397</v>
      </c>
      <c r="F2032" s="41">
        <v>44397</v>
      </c>
      <c r="G2032" s="41">
        <v>44762</v>
      </c>
      <c r="H2032" s="25" t="s">
        <v>1984</v>
      </c>
      <c r="J2032" s="25" t="s">
        <v>1985</v>
      </c>
      <c r="L2032" s="25" t="s">
        <v>1135</v>
      </c>
      <c r="M2032" s="25" t="s">
        <v>923</v>
      </c>
      <c r="N2032" s="42">
        <v>0.84009999999999996</v>
      </c>
      <c r="R2032">
        <v>1000000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35000</v>
      </c>
      <c r="Z2032">
        <v>0</v>
      </c>
      <c r="AA2032">
        <v>0</v>
      </c>
      <c r="AB2032">
        <v>0</v>
      </c>
      <c r="AC2032">
        <v>35000</v>
      </c>
      <c r="AD2032">
        <v>0</v>
      </c>
      <c r="AE2032">
        <v>0</v>
      </c>
      <c r="AF2032">
        <v>0</v>
      </c>
      <c r="AH2032" s="55">
        <v>2013</v>
      </c>
      <c r="AI2032" s="55" t="s">
        <v>90</v>
      </c>
      <c r="AJ2032" t="s">
        <v>1992</v>
      </c>
      <c r="AK2032" s="11">
        <v>9815.77</v>
      </c>
      <c r="AL2032" s="11">
        <v>0</v>
      </c>
      <c r="AM2032" s="11">
        <v>11</v>
      </c>
      <c r="AN2032" s="11">
        <v>11</v>
      </c>
      <c r="AO2032" s="11">
        <v>0</v>
      </c>
      <c r="AP2032" s="11">
        <v>9837.77</v>
      </c>
      <c r="AQ2032" s="10">
        <v>10</v>
      </c>
      <c r="AR2032" s="11">
        <f t="shared" si="559"/>
        <v>983.77700000000004</v>
      </c>
      <c r="AS2032" s="13">
        <v>44408</v>
      </c>
      <c r="AT2032" s="10">
        <f t="shared" si="560"/>
        <v>11</v>
      </c>
      <c r="AU2032" s="15"/>
      <c r="AV2032" s="11">
        <f t="shared" si="561"/>
        <v>296.48</v>
      </c>
      <c r="AW2032" s="25" t="s">
        <v>1849</v>
      </c>
      <c r="AY2032" s="16">
        <v>44408</v>
      </c>
      <c r="AZ2032" s="25" t="s">
        <v>986</v>
      </c>
      <c r="BA2032" s="25"/>
      <c r="BH2032" s="25" t="s">
        <v>1985</v>
      </c>
      <c r="BJ2032" s="25" t="s">
        <v>1135</v>
      </c>
      <c r="BK2032" s="25" t="s">
        <v>923</v>
      </c>
      <c r="BL2032" s="42">
        <v>0.84009999999999996</v>
      </c>
      <c r="BM2032" s="25" t="s">
        <v>84</v>
      </c>
      <c r="BR2032" s="25">
        <v>5</v>
      </c>
      <c r="BS2032" s="25" t="s">
        <v>1882</v>
      </c>
    </row>
    <row r="2033" spans="2:71">
      <c r="B2033" s="53" t="s">
        <v>1983</v>
      </c>
      <c r="C2033" s="25" t="s">
        <v>73</v>
      </c>
      <c r="E2033" s="41">
        <v>44397</v>
      </c>
      <c r="F2033" s="41">
        <v>44397</v>
      </c>
      <c r="G2033" s="41">
        <v>44762</v>
      </c>
      <c r="H2033" s="25" t="s">
        <v>1984</v>
      </c>
      <c r="J2033" s="25" t="s">
        <v>1985</v>
      </c>
      <c r="L2033" s="25" t="s">
        <v>1135</v>
      </c>
      <c r="M2033" s="25" t="s">
        <v>923</v>
      </c>
      <c r="N2033" s="42">
        <v>0.84009999999999996</v>
      </c>
      <c r="R2033">
        <v>1000000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35000</v>
      </c>
      <c r="Z2033">
        <v>0</v>
      </c>
      <c r="AA2033">
        <v>0</v>
      </c>
      <c r="AB2033">
        <v>0</v>
      </c>
      <c r="AC2033">
        <v>35000</v>
      </c>
      <c r="AD2033">
        <v>0</v>
      </c>
      <c r="AE2033">
        <v>0</v>
      </c>
      <c r="AF2033">
        <v>0</v>
      </c>
      <c r="AH2033" s="55">
        <v>2007</v>
      </c>
      <c r="AI2033" s="55" t="s">
        <v>568</v>
      </c>
      <c r="AJ2033" t="s">
        <v>1993</v>
      </c>
      <c r="AK2033" s="11">
        <v>9815.77</v>
      </c>
      <c r="AL2033" s="11">
        <v>0</v>
      </c>
      <c r="AM2033" s="11">
        <v>11</v>
      </c>
      <c r="AN2033" s="11">
        <v>11</v>
      </c>
      <c r="AO2033" s="11">
        <v>0</v>
      </c>
      <c r="AP2033" s="11">
        <v>9837.77</v>
      </c>
      <c r="AQ2033" s="10">
        <v>10</v>
      </c>
      <c r="AR2033" s="11">
        <f t="shared" si="559"/>
        <v>983.77700000000004</v>
      </c>
      <c r="AS2033" s="13">
        <v>44408</v>
      </c>
      <c r="AT2033" s="10">
        <f t="shared" si="560"/>
        <v>11</v>
      </c>
      <c r="AU2033" s="15"/>
      <c r="AV2033" s="11">
        <f t="shared" si="561"/>
        <v>296.48</v>
      </c>
      <c r="AW2033" s="25" t="s">
        <v>1849</v>
      </c>
      <c r="AY2033" s="16">
        <v>44408</v>
      </c>
      <c r="AZ2033" s="25" t="s">
        <v>986</v>
      </c>
      <c r="BA2033" s="25"/>
      <c r="BH2033" s="25" t="s">
        <v>1985</v>
      </c>
      <c r="BJ2033" s="25" t="s">
        <v>1135</v>
      </c>
      <c r="BK2033" s="25" t="s">
        <v>923</v>
      </c>
      <c r="BL2033" s="42">
        <v>0.84009999999999996</v>
      </c>
      <c r="BM2033" s="25" t="s">
        <v>84</v>
      </c>
      <c r="BR2033" s="25">
        <v>5</v>
      </c>
      <c r="BS2033" s="25" t="s">
        <v>1882</v>
      </c>
    </row>
    <row r="2034" spans="2:71">
      <c r="B2034" s="53" t="s">
        <v>1983</v>
      </c>
      <c r="C2034" s="25" t="s">
        <v>73</v>
      </c>
      <c r="E2034" s="41">
        <v>44397</v>
      </c>
      <c r="F2034" s="41">
        <v>44397</v>
      </c>
      <c r="G2034" s="41">
        <v>44762</v>
      </c>
      <c r="H2034" s="25" t="s">
        <v>1984</v>
      </c>
      <c r="J2034" s="25" t="s">
        <v>1985</v>
      </c>
      <c r="L2034" s="25" t="s">
        <v>1135</v>
      </c>
      <c r="M2034" s="25" t="s">
        <v>923</v>
      </c>
      <c r="N2034" s="42">
        <v>0.84009999999999996</v>
      </c>
      <c r="R2034">
        <v>1000000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35000</v>
      </c>
      <c r="Z2034">
        <v>0</v>
      </c>
      <c r="AA2034">
        <v>0</v>
      </c>
      <c r="AB2034">
        <v>0</v>
      </c>
      <c r="AC2034">
        <v>35000</v>
      </c>
      <c r="AD2034">
        <v>0</v>
      </c>
      <c r="AE2034">
        <v>0</v>
      </c>
      <c r="AF2034">
        <v>0</v>
      </c>
      <c r="AH2034" s="55">
        <v>2011</v>
      </c>
      <c r="AI2034" s="55" t="s">
        <v>90</v>
      </c>
      <c r="AJ2034" t="s">
        <v>1994</v>
      </c>
      <c r="AK2034" s="11">
        <v>9815.77</v>
      </c>
      <c r="AL2034" s="11">
        <v>0</v>
      </c>
      <c r="AM2034" s="11">
        <v>11</v>
      </c>
      <c r="AN2034" s="11">
        <v>11</v>
      </c>
      <c r="AO2034" s="11">
        <v>0</v>
      </c>
      <c r="AP2034" s="11">
        <v>9837.77</v>
      </c>
      <c r="AQ2034" s="10">
        <v>10</v>
      </c>
      <c r="AR2034" s="11">
        <f t="shared" si="559"/>
        <v>983.77700000000004</v>
      </c>
      <c r="AS2034" s="13">
        <v>44408</v>
      </c>
      <c r="AT2034" s="10">
        <f t="shared" si="560"/>
        <v>11</v>
      </c>
      <c r="AU2034" s="15"/>
      <c r="AV2034" s="11">
        <f t="shared" si="561"/>
        <v>296.48</v>
      </c>
      <c r="AW2034" s="25" t="s">
        <v>1849</v>
      </c>
      <c r="AY2034" s="16">
        <v>44408</v>
      </c>
      <c r="AZ2034" s="25" t="s">
        <v>986</v>
      </c>
      <c r="BA2034" s="25"/>
      <c r="BH2034" s="25" t="s">
        <v>1985</v>
      </c>
      <c r="BJ2034" s="25" t="s">
        <v>1135</v>
      </c>
      <c r="BK2034" s="25" t="s">
        <v>923</v>
      </c>
      <c r="BL2034" s="42">
        <v>0.84009999999999996</v>
      </c>
      <c r="BM2034" s="25" t="s">
        <v>84</v>
      </c>
      <c r="BR2034" s="25">
        <v>5</v>
      </c>
      <c r="BS2034" s="25" t="s">
        <v>1882</v>
      </c>
    </row>
    <row r="2035" spans="2:71">
      <c r="B2035" s="53" t="s">
        <v>1983</v>
      </c>
      <c r="C2035" s="25" t="s">
        <v>73</v>
      </c>
      <c r="E2035" s="41">
        <v>44397</v>
      </c>
      <c r="F2035" s="41">
        <v>44397</v>
      </c>
      <c r="G2035" s="41">
        <v>44762</v>
      </c>
      <c r="H2035" s="25" t="s">
        <v>1984</v>
      </c>
      <c r="J2035" s="25" t="s">
        <v>1985</v>
      </c>
      <c r="L2035" s="25" t="s">
        <v>1135</v>
      </c>
      <c r="M2035" s="25" t="s">
        <v>923</v>
      </c>
      <c r="N2035" s="42">
        <v>0.84009999999999996</v>
      </c>
      <c r="R2035">
        <v>1000000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35000</v>
      </c>
      <c r="Z2035">
        <v>0</v>
      </c>
      <c r="AA2035">
        <v>0</v>
      </c>
      <c r="AB2035">
        <v>0</v>
      </c>
      <c r="AC2035">
        <v>35000</v>
      </c>
      <c r="AD2035">
        <v>0</v>
      </c>
      <c r="AE2035">
        <v>0</v>
      </c>
      <c r="AF2035">
        <v>0</v>
      </c>
      <c r="AH2035" s="55">
        <v>2008</v>
      </c>
      <c r="AI2035" s="55" t="s">
        <v>81</v>
      </c>
      <c r="AJ2035" t="s">
        <v>1995</v>
      </c>
      <c r="AK2035" s="11">
        <v>9815.77</v>
      </c>
      <c r="AL2035" s="11">
        <v>0</v>
      </c>
      <c r="AM2035" s="11">
        <v>11</v>
      </c>
      <c r="AN2035" s="11">
        <v>11</v>
      </c>
      <c r="AO2035" s="11">
        <v>0</v>
      </c>
      <c r="AP2035" s="11">
        <v>9837.77</v>
      </c>
      <c r="AQ2035" s="10">
        <v>10</v>
      </c>
      <c r="AR2035" s="11">
        <f t="shared" si="559"/>
        <v>983.77700000000004</v>
      </c>
      <c r="AS2035" s="13">
        <v>44408</v>
      </c>
      <c r="AT2035" s="10">
        <f t="shared" si="560"/>
        <v>11</v>
      </c>
      <c r="AU2035" s="15"/>
      <c r="AV2035" s="11">
        <f t="shared" si="561"/>
        <v>296.48</v>
      </c>
      <c r="AW2035" s="25" t="s">
        <v>1849</v>
      </c>
      <c r="AY2035" s="16">
        <v>44408</v>
      </c>
      <c r="AZ2035" s="25" t="s">
        <v>986</v>
      </c>
      <c r="BA2035" s="25"/>
      <c r="BH2035" s="25" t="s">
        <v>1985</v>
      </c>
      <c r="BJ2035" s="25" t="s">
        <v>1135</v>
      </c>
      <c r="BK2035" s="25" t="s">
        <v>923</v>
      </c>
      <c r="BL2035" s="42">
        <v>0.84009999999999996</v>
      </c>
      <c r="BM2035" s="25" t="s">
        <v>84</v>
      </c>
      <c r="BR2035" s="25">
        <v>5</v>
      </c>
      <c r="BS2035" s="25" t="s">
        <v>1882</v>
      </c>
    </row>
    <row r="2036" spans="2:71">
      <c r="B2036" s="53" t="s">
        <v>1983</v>
      </c>
      <c r="C2036" s="25" t="s">
        <v>73</v>
      </c>
      <c r="E2036" s="41">
        <v>44397</v>
      </c>
      <c r="F2036" s="41">
        <v>44397</v>
      </c>
      <c r="G2036" s="41">
        <v>44762</v>
      </c>
      <c r="H2036" s="25" t="s">
        <v>1984</v>
      </c>
      <c r="J2036" s="25" t="s">
        <v>1985</v>
      </c>
      <c r="L2036" s="25" t="s">
        <v>1135</v>
      </c>
      <c r="M2036" s="25" t="s">
        <v>923</v>
      </c>
      <c r="N2036" s="42">
        <v>0.84009999999999996</v>
      </c>
      <c r="R2036">
        <v>1000000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35000</v>
      </c>
      <c r="Z2036">
        <v>0</v>
      </c>
      <c r="AA2036">
        <v>0</v>
      </c>
      <c r="AB2036">
        <v>0</v>
      </c>
      <c r="AC2036">
        <v>35000</v>
      </c>
      <c r="AD2036">
        <v>0</v>
      </c>
      <c r="AE2036">
        <v>0</v>
      </c>
      <c r="AF2036">
        <v>0</v>
      </c>
      <c r="AH2036" s="55">
        <v>2012</v>
      </c>
      <c r="AI2036" s="55" t="s">
        <v>90</v>
      </c>
      <c r="AJ2036" t="s">
        <v>1996</v>
      </c>
      <c r="AK2036" s="11">
        <v>9815.77</v>
      </c>
      <c r="AL2036" s="11">
        <v>0</v>
      </c>
      <c r="AM2036" s="11">
        <v>11</v>
      </c>
      <c r="AN2036" s="11">
        <v>11</v>
      </c>
      <c r="AO2036" s="11">
        <v>0</v>
      </c>
      <c r="AP2036" s="11">
        <v>9837.77</v>
      </c>
      <c r="AQ2036" s="10">
        <v>10</v>
      </c>
      <c r="AR2036" s="11">
        <f t="shared" si="559"/>
        <v>983.77700000000004</v>
      </c>
      <c r="AS2036" s="13">
        <v>44408</v>
      </c>
      <c r="AT2036" s="10">
        <f t="shared" si="560"/>
        <v>11</v>
      </c>
      <c r="AU2036" s="15"/>
      <c r="AV2036" s="11">
        <f t="shared" si="561"/>
        <v>296.48</v>
      </c>
      <c r="AW2036" s="25" t="s">
        <v>1849</v>
      </c>
      <c r="AY2036" s="16">
        <v>44408</v>
      </c>
      <c r="AZ2036" s="25" t="s">
        <v>986</v>
      </c>
      <c r="BA2036" s="25"/>
      <c r="BH2036" s="25" t="s">
        <v>1985</v>
      </c>
      <c r="BJ2036" s="25" t="s">
        <v>1135</v>
      </c>
      <c r="BK2036" s="25" t="s">
        <v>923</v>
      </c>
      <c r="BL2036" s="42">
        <v>0.84009999999999996</v>
      </c>
      <c r="BM2036" s="25" t="s">
        <v>84</v>
      </c>
      <c r="BR2036" s="25">
        <v>5</v>
      </c>
      <c r="BS2036" s="25" t="s">
        <v>1882</v>
      </c>
    </row>
    <row r="2037" spans="2:71">
      <c r="B2037" s="53" t="s">
        <v>1983</v>
      </c>
      <c r="C2037" s="25" t="s">
        <v>73</v>
      </c>
      <c r="E2037" s="41">
        <v>44397</v>
      </c>
      <c r="F2037" s="41">
        <v>44397</v>
      </c>
      <c r="G2037" s="41">
        <v>44762</v>
      </c>
      <c r="H2037" s="25" t="s">
        <v>1984</v>
      </c>
      <c r="J2037" s="25" t="s">
        <v>1985</v>
      </c>
      <c r="L2037" s="25" t="s">
        <v>1135</v>
      </c>
      <c r="M2037" s="25" t="s">
        <v>923</v>
      </c>
      <c r="N2037" s="42">
        <v>0.84009999999999996</v>
      </c>
      <c r="R2037">
        <v>1000000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35000</v>
      </c>
      <c r="Z2037">
        <v>0</v>
      </c>
      <c r="AA2037">
        <v>0</v>
      </c>
      <c r="AB2037">
        <v>0</v>
      </c>
      <c r="AC2037">
        <v>35000</v>
      </c>
      <c r="AD2037">
        <v>0</v>
      </c>
      <c r="AE2037">
        <v>0</v>
      </c>
      <c r="AF2037">
        <v>0</v>
      </c>
      <c r="AH2037" s="55">
        <v>2016</v>
      </c>
      <c r="AI2037" s="55" t="s">
        <v>81</v>
      </c>
      <c r="AJ2037" t="s">
        <v>1997</v>
      </c>
      <c r="AK2037" s="11">
        <v>9815.77</v>
      </c>
      <c r="AL2037" s="11">
        <v>0</v>
      </c>
      <c r="AM2037" s="11">
        <v>11</v>
      </c>
      <c r="AN2037" s="11">
        <v>11</v>
      </c>
      <c r="AO2037" s="11">
        <v>0</v>
      </c>
      <c r="AP2037" s="11">
        <v>9837.77</v>
      </c>
      <c r="AQ2037" s="10">
        <v>10</v>
      </c>
      <c r="AR2037" s="11">
        <f t="shared" si="559"/>
        <v>983.77700000000004</v>
      </c>
      <c r="AS2037" s="13">
        <v>44408</v>
      </c>
      <c r="AT2037" s="10">
        <f t="shared" si="560"/>
        <v>11</v>
      </c>
      <c r="AU2037" s="15"/>
      <c r="AV2037" s="11">
        <f t="shared" si="561"/>
        <v>296.48</v>
      </c>
      <c r="AW2037" s="25" t="s">
        <v>1849</v>
      </c>
      <c r="AY2037" s="16">
        <v>44408</v>
      </c>
      <c r="AZ2037" s="25" t="s">
        <v>986</v>
      </c>
      <c r="BA2037" s="25"/>
      <c r="BH2037" s="25" t="s">
        <v>1985</v>
      </c>
      <c r="BJ2037" s="25" t="s">
        <v>1135</v>
      </c>
      <c r="BK2037" s="25" t="s">
        <v>923</v>
      </c>
      <c r="BL2037" s="42">
        <v>0.84009999999999996</v>
      </c>
      <c r="BM2037" s="25" t="s">
        <v>84</v>
      </c>
      <c r="BR2037" s="25">
        <v>5</v>
      </c>
      <c r="BS2037" s="25" t="s">
        <v>1882</v>
      </c>
    </row>
    <row r="2038" spans="2:71">
      <c r="B2038" s="53" t="s">
        <v>1983</v>
      </c>
      <c r="C2038" s="25" t="s">
        <v>73</v>
      </c>
      <c r="E2038" s="41">
        <v>44397</v>
      </c>
      <c r="F2038" s="41">
        <v>44397</v>
      </c>
      <c r="G2038" s="41">
        <v>44762</v>
      </c>
      <c r="H2038" s="25" t="s">
        <v>1984</v>
      </c>
      <c r="J2038" s="25" t="s">
        <v>1985</v>
      </c>
      <c r="L2038" s="25" t="s">
        <v>1135</v>
      </c>
      <c r="M2038" s="25" t="s">
        <v>923</v>
      </c>
      <c r="N2038" s="42">
        <v>0.84009999999999996</v>
      </c>
      <c r="R2038">
        <v>1000000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35000</v>
      </c>
      <c r="Z2038">
        <v>0</v>
      </c>
      <c r="AA2038">
        <v>0</v>
      </c>
      <c r="AB2038">
        <v>0</v>
      </c>
      <c r="AC2038">
        <v>35000</v>
      </c>
      <c r="AD2038">
        <v>0</v>
      </c>
      <c r="AE2038">
        <v>0</v>
      </c>
      <c r="AF2038">
        <v>0</v>
      </c>
      <c r="AH2038" s="55">
        <v>2010</v>
      </c>
      <c r="AI2038" s="55" t="s">
        <v>81</v>
      </c>
      <c r="AJ2038" t="s">
        <v>1998</v>
      </c>
      <c r="AK2038" s="11">
        <v>9815.77</v>
      </c>
      <c r="AL2038" s="11">
        <v>0</v>
      </c>
      <c r="AM2038" s="11">
        <v>11</v>
      </c>
      <c r="AN2038" s="11">
        <v>11</v>
      </c>
      <c r="AO2038" s="11">
        <v>0</v>
      </c>
      <c r="AP2038" s="11">
        <v>9837.77</v>
      </c>
      <c r="AQ2038" s="10">
        <v>10</v>
      </c>
      <c r="AR2038" s="11">
        <f t="shared" si="559"/>
        <v>983.77700000000004</v>
      </c>
      <c r="AS2038" s="13">
        <v>44408</v>
      </c>
      <c r="AT2038" s="10">
        <f t="shared" si="560"/>
        <v>11</v>
      </c>
      <c r="AU2038" s="15"/>
      <c r="AV2038" s="11">
        <f t="shared" si="561"/>
        <v>296.48</v>
      </c>
      <c r="AW2038" s="25" t="s">
        <v>1849</v>
      </c>
      <c r="AY2038" s="16">
        <v>44408</v>
      </c>
      <c r="AZ2038" s="25" t="s">
        <v>986</v>
      </c>
      <c r="BA2038" s="25"/>
      <c r="BH2038" s="25" t="s">
        <v>1985</v>
      </c>
      <c r="BJ2038" s="25" t="s">
        <v>1135</v>
      </c>
      <c r="BK2038" s="25" t="s">
        <v>923</v>
      </c>
      <c r="BL2038" s="42">
        <v>0.84009999999999996</v>
      </c>
      <c r="BM2038" s="25" t="s">
        <v>84</v>
      </c>
      <c r="BR2038" s="25">
        <v>5</v>
      </c>
      <c r="BS2038" s="25" t="s">
        <v>1882</v>
      </c>
    </row>
    <row r="2039" spans="2:71">
      <c r="B2039" s="53" t="s">
        <v>1983</v>
      </c>
      <c r="C2039" s="25" t="s">
        <v>73</v>
      </c>
      <c r="E2039" s="41">
        <v>44397</v>
      </c>
      <c r="F2039" s="41">
        <v>44397</v>
      </c>
      <c r="G2039" s="41">
        <v>44762</v>
      </c>
      <c r="H2039" s="25" t="s">
        <v>1984</v>
      </c>
      <c r="J2039" s="25" t="s">
        <v>1985</v>
      </c>
      <c r="L2039" s="25" t="s">
        <v>1135</v>
      </c>
      <c r="M2039" s="25" t="s">
        <v>923</v>
      </c>
      <c r="N2039" s="42">
        <v>0.84009999999999996</v>
      </c>
      <c r="R2039">
        <v>1000000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35000</v>
      </c>
      <c r="Z2039">
        <v>0</v>
      </c>
      <c r="AA2039">
        <v>0</v>
      </c>
      <c r="AB2039">
        <v>0</v>
      </c>
      <c r="AC2039">
        <v>35000</v>
      </c>
      <c r="AD2039">
        <v>0</v>
      </c>
      <c r="AE2039">
        <v>0</v>
      </c>
      <c r="AF2039">
        <v>0</v>
      </c>
      <c r="AH2039" s="55">
        <v>2010</v>
      </c>
      <c r="AI2039" s="55" t="s">
        <v>90</v>
      </c>
      <c r="AJ2039" t="s">
        <v>1999</v>
      </c>
      <c r="AK2039" s="11">
        <v>9815.77</v>
      </c>
      <c r="AL2039" s="11">
        <v>0</v>
      </c>
      <c r="AM2039" s="11">
        <v>11</v>
      </c>
      <c r="AN2039" s="11">
        <v>11</v>
      </c>
      <c r="AO2039" s="11">
        <v>0</v>
      </c>
      <c r="AP2039" s="11">
        <v>9837.77</v>
      </c>
      <c r="AQ2039" s="10">
        <v>10</v>
      </c>
      <c r="AR2039" s="11">
        <f t="shared" si="559"/>
        <v>983.77700000000004</v>
      </c>
      <c r="AS2039" s="13">
        <v>44408</v>
      </c>
      <c r="AT2039" s="10">
        <f t="shared" si="560"/>
        <v>11</v>
      </c>
      <c r="AU2039" s="15"/>
      <c r="AV2039" s="11">
        <f t="shared" si="561"/>
        <v>296.48</v>
      </c>
      <c r="AW2039" s="25" t="s">
        <v>1849</v>
      </c>
      <c r="AY2039" s="16">
        <v>44408</v>
      </c>
      <c r="AZ2039" s="25" t="s">
        <v>986</v>
      </c>
      <c r="BA2039" s="25"/>
      <c r="BH2039" s="25" t="s">
        <v>1985</v>
      </c>
      <c r="BJ2039" s="25" t="s">
        <v>1135</v>
      </c>
      <c r="BK2039" s="25" t="s">
        <v>923</v>
      </c>
      <c r="BL2039" s="42">
        <v>0.84009999999999996</v>
      </c>
      <c r="BM2039" s="25" t="s">
        <v>84</v>
      </c>
      <c r="BR2039" s="25">
        <v>5</v>
      </c>
      <c r="BS2039" s="25" t="s">
        <v>1882</v>
      </c>
    </row>
    <row r="2040" spans="2:71">
      <c r="B2040" s="53" t="s">
        <v>1983</v>
      </c>
      <c r="C2040" s="25" t="s">
        <v>73</v>
      </c>
      <c r="E2040" s="41">
        <v>44397</v>
      </c>
      <c r="F2040" s="41">
        <v>44397</v>
      </c>
      <c r="G2040" s="41">
        <v>44762</v>
      </c>
      <c r="H2040" s="25" t="s">
        <v>1984</v>
      </c>
      <c r="J2040" s="25" t="s">
        <v>1985</v>
      </c>
      <c r="L2040" s="25" t="s">
        <v>1135</v>
      </c>
      <c r="M2040" s="25" t="s">
        <v>923</v>
      </c>
      <c r="N2040" s="42">
        <v>0.84009999999999996</v>
      </c>
      <c r="R2040">
        <v>1000000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35000</v>
      </c>
      <c r="Z2040">
        <v>0</v>
      </c>
      <c r="AA2040">
        <v>0</v>
      </c>
      <c r="AB2040">
        <v>0</v>
      </c>
      <c r="AC2040">
        <v>35000</v>
      </c>
      <c r="AD2040">
        <v>0</v>
      </c>
      <c r="AE2040">
        <v>0</v>
      </c>
      <c r="AF2040">
        <v>0</v>
      </c>
      <c r="AH2040" s="55">
        <v>2009</v>
      </c>
      <c r="AI2040" s="55" t="s">
        <v>81</v>
      </c>
      <c r="AJ2040" t="s">
        <v>2000</v>
      </c>
      <c r="AK2040" s="11">
        <v>9815.77</v>
      </c>
      <c r="AL2040" s="11">
        <v>0</v>
      </c>
      <c r="AM2040" s="11">
        <v>11</v>
      </c>
      <c r="AN2040" s="11">
        <v>11</v>
      </c>
      <c r="AO2040" s="11">
        <v>0</v>
      </c>
      <c r="AP2040" s="11">
        <v>9837.77</v>
      </c>
      <c r="AQ2040" s="10">
        <v>10</v>
      </c>
      <c r="AR2040" s="11">
        <f t="shared" si="559"/>
        <v>983.77700000000004</v>
      </c>
      <c r="AS2040" s="13">
        <v>44408</v>
      </c>
      <c r="AT2040" s="10">
        <f t="shared" si="560"/>
        <v>11</v>
      </c>
      <c r="AU2040" s="15"/>
      <c r="AV2040" s="11">
        <f t="shared" si="561"/>
        <v>296.48</v>
      </c>
      <c r="AW2040" s="25" t="s">
        <v>1849</v>
      </c>
      <c r="AY2040" s="16">
        <v>44408</v>
      </c>
      <c r="AZ2040" s="25" t="s">
        <v>986</v>
      </c>
      <c r="BA2040" s="25"/>
      <c r="BH2040" s="25" t="s">
        <v>1985</v>
      </c>
      <c r="BJ2040" s="25" t="s">
        <v>1135</v>
      </c>
      <c r="BK2040" s="25" t="s">
        <v>923</v>
      </c>
      <c r="BL2040" s="42">
        <v>0.84009999999999996</v>
      </c>
      <c r="BM2040" s="25" t="s">
        <v>84</v>
      </c>
      <c r="BR2040" s="25">
        <v>5</v>
      </c>
      <c r="BS2040" s="25" t="s">
        <v>1882</v>
      </c>
    </row>
    <row r="2041" spans="2:71">
      <c r="B2041" s="53" t="s">
        <v>1983</v>
      </c>
      <c r="C2041" s="25" t="s">
        <v>73</v>
      </c>
      <c r="E2041" s="41">
        <v>44397</v>
      </c>
      <c r="F2041" s="41">
        <v>44397</v>
      </c>
      <c r="G2041" s="41">
        <v>44762</v>
      </c>
      <c r="H2041" s="25" t="s">
        <v>1984</v>
      </c>
      <c r="J2041" s="25" t="s">
        <v>1985</v>
      </c>
      <c r="L2041" s="25" t="s">
        <v>1135</v>
      </c>
      <c r="M2041" s="25" t="s">
        <v>923</v>
      </c>
      <c r="N2041" s="42">
        <v>0.84009999999999996</v>
      </c>
      <c r="R2041">
        <v>1000000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35000</v>
      </c>
      <c r="Z2041">
        <v>0</v>
      </c>
      <c r="AA2041">
        <v>0</v>
      </c>
      <c r="AB2041">
        <v>0</v>
      </c>
      <c r="AC2041">
        <v>35000</v>
      </c>
      <c r="AD2041">
        <v>0</v>
      </c>
      <c r="AE2041">
        <v>0</v>
      </c>
      <c r="AF2041">
        <v>0</v>
      </c>
      <c r="AH2041" s="55">
        <v>2016</v>
      </c>
      <c r="AI2041" s="55" t="s">
        <v>92</v>
      </c>
      <c r="AJ2041" t="s">
        <v>2001</v>
      </c>
      <c r="AK2041" s="11">
        <v>9815.77</v>
      </c>
      <c r="AL2041" s="11">
        <v>0</v>
      </c>
      <c r="AM2041" s="11">
        <v>11</v>
      </c>
      <c r="AN2041" s="11">
        <v>11</v>
      </c>
      <c r="AO2041" s="11">
        <v>0</v>
      </c>
      <c r="AP2041" s="11">
        <v>9837.77</v>
      </c>
      <c r="AQ2041" s="10">
        <v>10</v>
      </c>
      <c r="AR2041" s="11">
        <f t="shared" si="559"/>
        <v>983.77700000000004</v>
      </c>
      <c r="AS2041" s="13">
        <v>44408</v>
      </c>
      <c r="AT2041" s="10">
        <f t="shared" si="560"/>
        <v>11</v>
      </c>
      <c r="AU2041" s="15"/>
      <c r="AV2041" s="11">
        <f t="shared" si="561"/>
        <v>296.48</v>
      </c>
      <c r="AW2041" s="25" t="s">
        <v>1849</v>
      </c>
      <c r="AY2041" s="16">
        <v>44408</v>
      </c>
      <c r="AZ2041" s="25" t="s">
        <v>986</v>
      </c>
      <c r="BA2041" s="25"/>
      <c r="BH2041" s="25" t="s">
        <v>1985</v>
      </c>
      <c r="BJ2041" s="25" t="s">
        <v>1135</v>
      </c>
      <c r="BK2041" s="25" t="s">
        <v>923</v>
      </c>
      <c r="BL2041" s="42">
        <v>0.84009999999999996</v>
      </c>
      <c r="BM2041" s="25" t="s">
        <v>84</v>
      </c>
      <c r="BR2041" s="25">
        <v>5</v>
      </c>
      <c r="BS2041" s="25" t="s">
        <v>1882</v>
      </c>
    </row>
    <row r="2042" spans="2:71">
      <c r="B2042" s="53" t="s">
        <v>1983</v>
      </c>
      <c r="C2042" s="25" t="s">
        <v>73</v>
      </c>
      <c r="E2042" s="41">
        <v>44397</v>
      </c>
      <c r="F2042" s="41">
        <v>44397</v>
      </c>
      <c r="G2042" s="41">
        <v>44762</v>
      </c>
      <c r="H2042" s="25" t="s">
        <v>1984</v>
      </c>
      <c r="J2042" s="25" t="s">
        <v>1985</v>
      </c>
      <c r="L2042" s="25" t="s">
        <v>1135</v>
      </c>
      <c r="M2042" s="25" t="s">
        <v>923</v>
      </c>
      <c r="N2042" s="42">
        <v>0.84009999999999996</v>
      </c>
      <c r="R2042">
        <v>1000000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35000</v>
      </c>
      <c r="Z2042">
        <v>0</v>
      </c>
      <c r="AA2042">
        <v>0</v>
      </c>
      <c r="AB2042">
        <v>0</v>
      </c>
      <c r="AC2042">
        <v>35000</v>
      </c>
      <c r="AD2042">
        <v>0</v>
      </c>
      <c r="AE2042">
        <v>0</v>
      </c>
      <c r="AF2042">
        <v>0</v>
      </c>
      <c r="AH2042" s="55">
        <v>2012</v>
      </c>
      <c r="AI2042" s="55" t="s">
        <v>90</v>
      </c>
      <c r="AJ2042" t="s">
        <v>2002</v>
      </c>
      <c r="AK2042" s="11">
        <v>9815.77</v>
      </c>
      <c r="AL2042" s="11">
        <v>0</v>
      </c>
      <c r="AM2042" s="11">
        <v>11</v>
      </c>
      <c r="AN2042" s="11">
        <v>11</v>
      </c>
      <c r="AO2042" s="11">
        <v>0</v>
      </c>
      <c r="AP2042" s="11">
        <v>9837.77</v>
      </c>
      <c r="AQ2042" s="10">
        <v>10</v>
      </c>
      <c r="AR2042" s="11">
        <f t="shared" si="559"/>
        <v>983.77700000000004</v>
      </c>
      <c r="AS2042" s="13">
        <v>44408</v>
      </c>
      <c r="AT2042" s="10">
        <f t="shared" si="560"/>
        <v>11</v>
      </c>
      <c r="AU2042" s="15"/>
      <c r="AV2042" s="11">
        <f t="shared" si="561"/>
        <v>296.48</v>
      </c>
      <c r="AW2042" s="25" t="s">
        <v>1849</v>
      </c>
      <c r="AY2042" s="16">
        <v>44408</v>
      </c>
      <c r="AZ2042" s="25" t="s">
        <v>986</v>
      </c>
      <c r="BA2042" s="25"/>
      <c r="BH2042" s="25" t="s">
        <v>1985</v>
      </c>
      <c r="BJ2042" s="25" t="s">
        <v>1135</v>
      </c>
      <c r="BK2042" s="25" t="s">
        <v>923</v>
      </c>
      <c r="BL2042" s="42">
        <v>0.84009999999999996</v>
      </c>
      <c r="BM2042" s="25" t="s">
        <v>84</v>
      </c>
      <c r="BR2042" s="25">
        <v>5</v>
      </c>
      <c r="BS2042" s="25" t="s">
        <v>1882</v>
      </c>
    </row>
    <row r="2043" spans="2:71">
      <c r="B2043" s="53" t="s">
        <v>1983</v>
      </c>
      <c r="C2043" s="25" t="s">
        <v>73</v>
      </c>
      <c r="E2043" s="41">
        <v>44397</v>
      </c>
      <c r="F2043" s="41">
        <v>44397</v>
      </c>
      <c r="G2043" s="41">
        <v>44762</v>
      </c>
      <c r="H2043" s="25" t="s">
        <v>1984</v>
      </c>
      <c r="J2043" s="25" t="s">
        <v>1985</v>
      </c>
      <c r="L2043" s="25" t="s">
        <v>1135</v>
      </c>
      <c r="M2043" s="25" t="s">
        <v>923</v>
      </c>
      <c r="N2043" s="42">
        <v>0.84009999999999996</v>
      </c>
      <c r="R2043">
        <v>1000000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35000</v>
      </c>
      <c r="Z2043">
        <v>0</v>
      </c>
      <c r="AA2043">
        <v>0</v>
      </c>
      <c r="AB2043">
        <v>0</v>
      </c>
      <c r="AC2043">
        <v>35000</v>
      </c>
      <c r="AD2043">
        <v>0</v>
      </c>
      <c r="AE2043">
        <v>0</v>
      </c>
      <c r="AF2043">
        <v>0</v>
      </c>
      <c r="AH2043" s="55">
        <v>2008</v>
      </c>
      <c r="AI2043" s="55" t="s">
        <v>568</v>
      </c>
      <c r="AJ2043" t="s">
        <v>2003</v>
      </c>
      <c r="AK2043" s="11">
        <v>9815.77</v>
      </c>
      <c r="AL2043" s="11">
        <v>0</v>
      </c>
      <c r="AM2043" s="11">
        <v>11</v>
      </c>
      <c r="AN2043" s="11">
        <v>11</v>
      </c>
      <c r="AO2043" s="11">
        <v>0</v>
      </c>
      <c r="AP2043" s="11">
        <v>9837.77</v>
      </c>
      <c r="AQ2043" s="10">
        <v>10</v>
      </c>
      <c r="AR2043" s="11">
        <f t="shared" si="559"/>
        <v>983.77700000000004</v>
      </c>
      <c r="AS2043" s="13">
        <v>44408</v>
      </c>
      <c r="AT2043" s="10">
        <f t="shared" si="560"/>
        <v>11</v>
      </c>
      <c r="AU2043" s="15"/>
      <c r="AV2043" s="11">
        <f t="shared" si="561"/>
        <v>296.48</v>
      </c>
      <c r="AW2043" s="25" t="s">
        <v>1849</v>
      </c>
      <c r="AY2043" s="16">
        <v>44408</v>
      </c>
      <c r="AZ2043" s="25" t="s">
        <v>986</v>
      </c>
      <c r="BA2043" s="25"/>
      <c r="BH2043" s="25" t="s">
        <v>1985</v>
      </c>
      <c r="BJ2043" s="25" t="s">
        <v>1135</v>
      </c>
      <c r="BK2043" s="25" t="s">
        <v>923</v>
      </c>
      <c r="BL2043" s="42">
        <v>0.84009999999999996</v>
      </c>
      <c r="BM2043" s="25" t="s">
        <v>84</v>
      </c>
      <c r="BR2043" s="25">
        <v>5</v>
      </c>
      <c r="BS2043" s="25" t="s">
        <v>1882</v>
      </c>
    </row>
    <row r="2044" spans="2:71">
      <c r="B2044" s="53" t="s">
        <v>2004</v>
      </c>
      <c r="C2044" s="25" t="s">
        <v>73</v>
      </c>
      <c r="E2044" s="41">
        <v>44403</v>
      </c>
      <c r="F2044" s="41">
        <v>44403</v>
      </c>
      <c r="G2044" s="41">
        <v>44768</v>
      </c>
      <c r="H2044" s="25" t="s">
        <v>2005</v>
      </c>
      <c r="I2044" t="s">
        <v>2006</v>
      </c>
      <c r="J2044" s="25" t="s">
        <v>2007</v>
      </c>
      <c r="L2044" s="25" t="s">
        <v>2008</v>
      </c>
      <c r="M2044" s="25" t="s">
        <v>923</v>
      </c>
      <c r="N2044" s="42">
        <v>0.80089999999999995</v>
      </c>
      <c r="R2044">
        <v>1500000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35000</v>
      </c>
      <c r="Z2044">
        <v>0</v>
      </c>
      <c r="AA2044">
        <v>0</v>
      </c>
      <c r="AB2044">
        <v>0</v>
      </c>
      <c r="AC2044">
        <v>35000</v>
      </c>
      <c r="AD2044">
        <v>0</v>
      </c>
      <c r="AE2044">
        <v>0</v>
      </c>
      <c r="AF2044">
        <v>0</v>
      </c>
      <c r="AH2044" s="55">
        <v>2015</v>
      </c>
      <c r="AI2044" s="55" t="s">
        <v>372</v>
      </c>
      <c r="AJ2044" t="s">
        <v>2009</v>
      </c>
      <c r="AK2044" s="11">
        <v>11949.43</v>
      </c>
      <c r="AL2044" s="11">
        <v>0</v>
      </c>
      <c r="AM2044" s="11">
        <v>11</v>
      </c>
      <c r="AN2044" s="11">
        <v>11</v>
      </c>
      <c r="AO2044" s="11">
        <v>0</v>
      </c>
      <c r="AP2044" s="11">
        <v>11971.43</v>
      </c>
      <c r="AQ2044" s="10">
        <v>10</v>
      </c>
      <c r="AR2044" s="11">
        <f t="shared" ref="AR2044" si="562">AP2044*AQ2044%</f>
        <v>1197.143</v>
      </c>
      <c r="AS2044" s="13">
        <v>44408</v>
      </c>
      <c r="AT2044" s="10">
        <f t="shared" ref="AT2044" si="563">AS2044-E2044</f>
        <v>5</v>
      </c>
      <c r="AU2044" s="15"/>
      <c r="AV2044" s="11">
        <f t="shared" ref="AV2044" si="564">ROUND(AP2044/365*AT2044,2)</f>
        <v>163.99</v>
      </c>
      <c r="AW2044" s="25" t="s">
        <v>1849</v>
      </c>
      <c r="AY2044" s="16">
        <v>44408</v>
      </c>
      <c r="AZ2044" s="25" t="s">
        <v>986</v>
      </c>
      <c r="BA2044" s="25"/>
      <c r="BH2044" s="25" t="s">
        <v>2007</v>
      </c>
      <c r="BJ2044" s="25" t="s">
        <v>2008</v>
      </c>
      <c r="BK2044" s="25" t="s">
        <v>923</v>
      </c>
      <c r="BL2044" s="42">
        <v>0.80089999999999995</v>
      </c>
      <c r="BM2044" s="25" t="s">
        <v>84</v>
      </c>
      <c r="BR2044" s="25">
        <v>5</v>
      </c>
      <c r="BS2044" s="25" t="s">
        <v>1882</v>
      </c>
    </row>
    <row r="2045" spans="2:71">
      <c r="B2045" s="53" t="s">
        <v>2004</v>
      </c>
      <c r="C2045" s="25" t="s">
        <v>73</v>
      </c>
      <c r="E2045" s="41">
        <v>44403</v>
      </c>
      <c r="F2045" s="41">
        <v>44403</v>
      </c>
      <c r="G2045" s="41">
        <v>44768</v>
      </c>
      <c r="H2045" s="25" t="s">
        <v>2005</v>
      </c>
      <c r="I2045" t="s">
        <v>2006</v>
      </c>
      <c r="J2045" s="25" t="s">
        <v>2007</v>
      </c>
      <c r="L2045" s="25" t="s">
        <v>2008</v>
      </c>
      <c r="M2045" s="25" t="s">
        <v>923</v>
      </c>
      <c r="N2045" s="42">
        <v>0.80089999999999995</v>
      </c>
      <c r="R2045">
        <v>1500000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35000</v>
      </c>
      <c r="Z2045">
        <v>0</v>
      </c>
      <c r="AA2045">
        <v>0</v>
      </c>
      <c r="AB2045">
        <v>0</v>
      </c>
      <c r="AC2045">
        <v>35000</v>
      </c>
      <c r="AD2045">
        <v>0</v>
      </c>
      <c r="AE2045">
        <v>0</v>
      </c>
      <c r="AF2045">
        <v>0</v>
      </c>
      <c r="AH2045" s="55">
        <v>2016</v>
      </c>
      <c r="AI2045" s="55" t="s">
        <v>408</v>
      </c>
      <c r="AJ2045" t="s">
        <v>2010</v>
      </c>
      <c r="AK2045" s="11">
        <v>11949.43</v>
      </c>
      <c r="AL2045" s="11">
        <v>0</v>
      </c>
      <c r="AM2045" s="11">
        <v>11</v>
      </c>
      <c r="AN2045" s="11">
        <v>11</v>
      </c>
      <c r="AO2045" s="11">
        <v>0</v>
      </c>
      <c r="AP2045" s="11">
        <v>11971.43</v>
      </c>
      <c r="AQ2045" s="10">
        <v>10</v>
      </c>
      <c r="AR2045" s="11">
        <f t="shared" ref="AR2045:AR2050" si="565">AP2045*AQ2045%</f>
        <v>1197.143</v>
      </c>
      <c r="AS2045" s="13">
        <v>44408</v>
      </c>
      <c r="AT2045" s="10">
        <f t="shared" ref="AT2045:AT2050" si="566">AS2045-E2045</f>
        <v>5</v>
      </c>
      <c r="AU2045" s="15"/>
      <c r="AV2045" s="11">
        <f t="shared" ref="AV2045:AV2050" si="567">ROUND(AP2045/365*AT2045,2)</f>
        <v>163.99</v>
      </c>
      <c r="AW2045" s="25" t="s">
        <v>1849</v>
      </c>
      <c r="AY2045" s="16">
        <v>44408</v>
      </c>
      <c r="AZ2045" s="25" t="s">
        <v>986</v>
      </c>
      <c r="BA2045" s="25"/>
      <c r="BH2045" s="25" t="s">
        <v>2007</v>
      </c>
      <c r="BJ2045" s="25" t="s">
        <v>2008</v>
      </c>
      <c r="BK2045" s="25" t="s">
        <v>923</v>
      </c>
      <c r="BL2045" s="42">
        <v>0.80089999999999995</v>
      </c>
      <c r="BM2045" s="25" t="s">
        <v>84</v>
      </c>
      <c r="BR2045" s="25">
        <v>5</v>
      </c>
      <c r="BS2045" s="25" t="s">
        <v>1882</v>
      </c>
    </row>
    <row r="2046" spans="2:71">
      <c r="B2046" s="53" t="s">
        <v>2004</v>
      </c>
      <c r="C2046" s="25" t="s">
        <v>73</v>
      </c>
      <c r="E2046" s="41">
        <v>44403</v>
      </c>
      <c r="F2046" s="41">
        <v>44403</v>
      </c>
      <c r="G2046" s="41">
        <v>44768</v>
      </c>
      <c r="H2046" s="25" t="s">
        <v>2005</v>
      </c>
      <c r="I2046" t="s">
        <v>2006</v>
      </c>
      <c r="J2046" s="25" t="s">
        <v>2007</v>
      </c>
      <c r="L2046" s="25" t="s">
        <v>2008</v>
      </c>
      <c r="M2046" s="25" t="s">
        <v>923</v>
      </c>
      <c r="N2046" s="42">
        <v>0.80089999999999995</v>
      </c>
      <c r="R2046">
        <v>1500000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35000</v>
      </c>
      <c r="Z2046">
        <v>0</v>
      </c>
      <c r="AA2046">
        <v>0</v>
      </c>
      <c r="AB2046">
        <v>0</v>
      </c>
      <c r="AC2046">
        <v>35000</v>
      </c>
      <c r="AD2046">
        <v>0</v>
      </c>
      <c r="AE2046">
        <v>0</v>
      </c>
      <c r="AF2046">
        <v>0</v>
      </c>
      <c r="AH2046" s="55">
        <v>2017</v>
      </c>
      <c r="AI2046" s="55" t="s">
        <v>110</v>
      </c>
      <c r="AJ2046" t="s">
        <v>2011</v>
      </c>
      <c r="AK2046" s="11">
        <v>11949.43</v>
      </c>
      <c r="AL2046" s="11">
        <v>0</v>
      </c>
      <c r="AM2046" s="11">
        <v>11</v>
      </c>
      <c r="AN2046" s="11">
        <v>11</v>
      </c>
      <c r="AO2046" s="11">
        <v>0</v>
      </c>
      <c r="AP2046" s="11">
        <v>11971.43</v>
      </c>
      <c r="AQ2046" s="10">
        <v>10</v>
      </c>
      <c r="AR2046" s="11">
        <f t="shared" si="565"/>
        <v>1197.143</v>
      </c>
      <c r="AS2046" s="13">
        <v>44408</v>
      </c>
      <c r="AT2046" s="10">
        <f t="shared" si="566"/>
        <v>5</v>
      </c>
      <c r="AU2046" s="15"/>
      <c r="AV2046" s="11">
        <f t="shared" si="567"/>
        <v>163.99</v>
      </c>
      <c r="AW2046" s="25" t="s">
        <v>1849</v>
      </c>
      <c r="AY2046" s="16">
        <v>44408</v>
      </c>
      <c r="AZ2046" s="25" t="s">
        <v>986</v>
      </c>
      <c r="BA2046" s="25"/>
      <c r="BH2046" s="25" t="s">
        <v>2007</v>
      </c>
      <c r="BJ2046" s="25" t="s">
        <v>2008</v>
      </c>
      <c r="BK2046" s="25" t="s">
        <v>923</v>
      </c>
      <c r="BL2046" s="42">
        <v>0.80089999999999995</v>
      </c>
      <c r="BM2046" s="25" t="s">
        <v>84</v>
      </c>
      <c r="BR2046" s="25">
        <v>5</v>
      </c>
      <c r="BS2046" s="25" t="s">
        <v>1882</v>
      </c>
    </row>
    <row r="2047" spans="2:71">
      <c r="B2047" s="53" t="s">
        <v>2004</v>
      </c>
      <c r="C2047" s="25" t="s">
        <v>73</v>
      </c>
      <c r="E2047" s="41">
        <v>44403</v>
      </c>
      <c r="F2047" s="41">
        <v>44403</v>
      </c>
      <c r="G2047" s="41">
        <v>44768</v>
      </c>
      <c r="H2047" s="25" t="s">
        <v>2005</v>
      </c>
      <c r="I2047" t="s">
        <v>2006</v>
      </c>
      <c r="J2047" s="25" t="s">
        <v>2007</v>
      </c>
      <c r="L2047" s="25" t="s">
        <v>2008</v>
      </c>
      <c r="M2047" s="25" t="s">
        <v>923</v>
      </c>
      <c r="N2047" s="42">
        <v>0.80089999999999995</v>
      </c>
      <c r="R2047">
        <v>1500000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35000</v>
      </c>
      <c r="Z2047">
        <v>0</v>
      </c>
      <c r="AA2047">
        <v>0</v>
      </c>
      <c r="AB2047">
        <v>0</v>
      </c>
      <c r="AC2047">
        <v>35000</v>
      </c>
      <c r="AD2047">
        <v>0</v>
      </c>
      <c r="AE2047">
        <v>0</v>
      </c>
      <c r="AF2047">
        <v>0</v>
      </c>
      <c r="AH2047" s="55">
        <v>2011</v>
      </c>
      <c r="AI2047" s="55" t="s">
        <v>110</v>
      </c>
      <c r="AJ2047" t="s">
        <v>2012</v>
      </c>
      <c r="AK2047" s="11">
        <v>11949.43</v>
      </c>
      <c r="AL2047" s="11">
        <v>0</v>
      </c>
      <c r="AM2047" s="11">
        <v>11</v>
      </c>
      <c r="AN2047" s="11">
        <v>11</v>
      </c>
      <c r="AO2047" s="11">
        <v>0</v>
      </c>
      <c r="AP2047" s="11">
        <v>11971.43</v>
      </c>
      <c r="AQ2047" s="10">
        <v>10</v>
      </c>
      <c r="AR2047" s="11">
        <f t="shared" si="565"/>
        <v>1197.143</v>
      </c>
      <c r="AS2047" s="13">
        <v>44408</v>
      </c>
      <c r="AT2047" s="10">
        <f t="shared" si="566"/>
        <v>5</v>
      </c>
      <c r="AU2047" s="15"/>
      <c r="AV2047" s="11">
        <f t="shared" si="567"/>
        <v>163.99</v>
      </c>
      <c r="AW2047" s="25" t="s">
        <v>1849</v>
      </c>
      <c r="AY2047" s="16">
        <v>44408</v>
      </c>
      <c r="AZ2047" s="25" t="s">
        <v>986</v>
      </c>
      <c r="BA2047" s="25"/>
      <c r="BH2047" s="25" t="s">
        <v>2007</v>
      </c>
      <c r="BJ2047" s="25" t="s">
        <v>2008</v>
      </c>
      <c r="BK2047" s="25" t="s">
        <v>923</v>
      </c>
      <c r="BL2047" s="42">
        <v>0.80089999999999995</v>
      </c>
      <c r="BM2047" s="25" t="s">
        <v>84</v>
      </c>
      <c r="BR2047" s="25">
        <v>5</v>
      </c>
      <c r="BS2047" s="25" t="s">
        <v>1882</v>
      </c>
    </row>
    <row r="2048" spans="2:71">
      <c r="B2048" s="53" t="s">
        <v>2004</v>
      </c>
      <c r="C2048" s="25" t="s">
        <v>73</v>
      </c>
      <c r="E2048" s="41">
        <v>44403</v>
      </c>
      <c r="F2048" s="41">
        <v>44403</v>
      </c>
      <c r="G2048" s="41">
        <v>44768</v>
      </c>
      <c r="H2048" s="25" t="s">
        <v>2005</v>
      </c>
      <c r="I2048" t="s">
        <v>2006</v>
      </c>
      <c r="J2048" s="25" t="s">
        <v>2007</v>
      </c>
      <c r="L2048" s="25" t="s">
        <v>2008</v>
      </c>
      <c r="M2048" s="25" t="s">
        <v>923</v>
      </c>
      <c r="N2048" s="42">
        <v>0.80089999999999995</v>
      </c>
      <c r="R2048">
        <v>1500000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35000</v>
      </c>
      <c r="Z2048">
        <v>0</v>
      </c>
      <c r="AA2048">
        <v>0</v>
      </c>
      <c r="AB2048">
        <v>0</v>
      </c>
      <c r="AC2048">
        <v>35000</v>
      </c>
      <c r="AD2048">
        <v>0</v>
      </c>
      <c r="AE2048">
        <v>0</v>
      </c>
      <c r="AF2048">
        <v>0</v>
      </c>
      <c r="AH2048" s="55">
        <v>2018</v>
      </c>
      <c r="AI2048" s="55" t="s">
        <v>372</v>
      </c>
      <c r="AJ2048" t="s">
        <v>2013</v>
      </c>
      <c r="AK2048" s="11">
        <v>11949.43</v>
      </c>
      <c r="AL2048" s="11">
        <v>0</v>
      </c>
      <c r="AM2048" s="11">
        <v>11</v>
      </c>
      <c r="AN2048" s="11">
        <v>11</v>
      </c>
      <c r="AO2048" s="11">
        <v>0</v>
      </c>
      <c r="AP2048" s="11">
        <v>11971.43</v>
      </c>
      <c r="AQ2048" s="10">
        <v>10</v>
      </c>
      <c r="AR2048" s="11">
        <f t="shared" si="565"/>
        <v>1197.143</v>
      </c>
      <c r="AS2048" s="13">
        <v>44408</v>
      </c>
      <c r="AT2048" s="10">
        <f t="shared" si="566"/>
        <v>5</v>
      </c>
      <c r="AU2048" s="15"/>
      <c r="AV2048" s="11">
        <f t="shared" si="567"/>
        <v>163.99</v>
      </c>
      <c r="AW2048" s="25" t="s">
        <v>1849</v>
      </c>
      <c r="AY2048" s="16">
        <v>44408</v>
      </c>
      <c r="AZ2048" s="25" t="s">
        <v>986</v>
      </c>
      <c r="BA2048" s="25"/>
      <c r="BH2048" s="25" t="s">
        <v>2007</v>
      </c>
      <c r="BJ2048" s="25" t="s">
        <v>2008</v>
      </c>
      <c r="BK2048" s="25" t="s">
        <v>923</v>
      </c>
      <c r="BL2048" s="42">
        <v>0.80089999999999995</v>
      </c>
      <c r="BM2048" s="25" t="s">
        <v>84</v>
      </c>
      <c r="BR2048" s="25">
        <v>5</v>
      </c>
      <c r="BS2048" s="25" t="s">
        <v>1882</v>
      </c>
    </row>
    <row r="2049" spans="1:71">
      <c r="B2049" s="53" t="s">
        <v>2004</v>
      </c>
      <c r="C2049" s="25" t="s">
        <v>73</v>
      </c>
      <c r="E2049" s="41">
        <v>44403</v>
      </c>
      <c r="F2049" s="41">
        <v>44403</v>
      </c>
      <c r="G2049" s="41">
        <v>44768</v>
      </c>
      <c r="H2049" s="25" t="s">
        <v>2005</v>
      </c>
      <c r="I2049" t="s">
        <v>2006</v>
      </c>
      <c r="J2049" s="25" t="s">
        <v>2007</v>
      </c>
      <c r="L2049" s="25" t="s">
        <v>2008</v>
      </c>
      <c r="M2049" s="25" t="s">
        <v>923</v>
      </c>
      <c r="N2049" s="42">
        <v>0.80089999999999995</v>
      </c>
      <c r="R2049">
        <v>1500000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35000</v>
      </c>
      <c r="Z2049">
        <v>0</v>
      </c>
      <c r="AA2049">
        <v>0</v>
      </c>
      <c r="AB2049">
        <v>0</v>
      </c>
      <c r="AC2049">
        <v>35000</v>
      </c>
      <c r="AD2049">
        <v>0</v>
      </c>
      <c r="AE2049">
        <v>0</v>
      </c>
      <c r="AF2049">
        <v>0</v>
      </c>
      <c r="AH2049" s="55">
        <v>2019</v>
      </c>
      <c r="AI2049" s="55" t="s">
        <v>372</v>
      </c>
      <c r="AJ2049" t="s">
        <v>2014</v>
      </c>
      <c r="AK2049" s="11">
        <v>11949.43</v>
      </c>
      <c r="AL2049" s="11">
        <v>0</v>
      </c>
      <c r="AM2049" s="11">
        <v>11</v>
      </c>
      <c r="AN2049" s="11">
        <v>11</v>
      </c>
      <c r="AO2049" s="11">
        <v>0</v>
      </c>
      <c r="AP2049" s="11">
        <v>11971.43</v>
      </c>
      <c r="AQ2049" s="10">
        <v>10</v>
      </c>
      <c r="AR2049" s="11">
        <f t="shared" si="565"/>
        <v>1197.143</v>
      </c>
      <c r="AS2049" s="13">
        <v>44408</v>
      </c>
      <c r="AT2049" s="10">
        <f t="shared" si="566"/>
        <v>5</v>
      </c>
      <c r="AU2049" s="15"/>
      <c r="AV2049" s="11">
        <f t="shared" si="567"/>
        <v>163.99</v>
      </c>
      <c r="AW2049" s="25" t="s">
        <v>1849</v>
      </c>
      <c r="AY2049" s="16">
        <v>44408</v>
      </c>
      <c r="AZ2049" s="25" t="s">
        <v>986</v>
      </c>
      <c r="BA2049" s="25"/>
      <c r="BH2049" s="25" t="s">
        <v>2007</v>
      </c>
      <c r="BJ2049" s="25" t="s">
        <v>2008</v>
      </c>
      <c r="BK2049" s="25" t="s">
        <v>923</v>
      </c>
      <c r="BL2049" s="42">
        <v>0.80089999999999995</v>
      </c>
      <c r="BM2049" s="25" t="s">
        <v>84</v>
      </c>
      <c r="BR2049" s="25">
        <v>5</v>
      </c>
      <c r="BS2049" s="25" t="s">
        <v>1882</v>
      </c>
    </row>
    <row r="2050" spans="1:71">
      <c r="B2050" s="53" t="s">
        <v>2004</v>
      </c>
      <c r="C2050" s="25" t="s">
        <v>73</v>
      </c>
      <c r="E2050" s="41">
        <v>44403</v>
      </c>
      <c r="F2050" s="41">
        <v>44403</v>
      </c>
      <c r="G2050" s="41">
        <v>44768</v>
      </c>
      <c r="H2050" s="25" t="s">
        <v>2005</v>
      </c>
      <c r="I2050" t="s">
        <v>2006</v>
      </c>
      <c r="J2050" s="25" t="s">
        <v>2007</v>
      </c>
      <c r="L2050" s="25" t="s">
        <v>2008</v>
      </c>
      <c r="M2050" s="25" t="s">
        <v>923</v>
      </c>
      <c r="N2050" s="42">
        <v>0.80089999999999995</v>
      </c>
      <c r="R2050">
        <v>1500000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35000</v>
      </c>
      <c r="Z2050">
        <v>0</v>
      </c>
      <c r="AA2050">
        <v>0</v>
      </c>
      <c r="AB2050">
        <v>0</v>
      </c>
      <c r="AC2050">
        <v>35000</v>
      </c>
      <c r="AD2050">
        <v>0</v>
      </c>
      <c r="AE2050">
        <v>0</v>
      </c>
      <c r="AF2050">
        <v>0</v>
      </c>
      <c r="AH2050" s="55">
        <v>2017</v>
      </c>
      <c r="AI2050" s="55" t="s">
        <v>451</v>
      </c>
      <c r="AJ2050" t="s">
        <v>2015</v>
      </c>
      <c r="AK2050" s="11">
        <v>11949.43</v>
      </c>
      <c r="AL2050" s="11">
        <v>0</v>
      </c>
      <c r="AM2050" s="11">
        <v>11</v>
      </c>
      <c r="AN2050" s="11">
        <v>11</v>
      </c>
      <c r="AO2050" s="11">
        <v>0</v>
      </c>
      <c r="AP2050" s="11">
        <v>11971.43</v>
      </c>
      <c r="AQ2050" s="10">
        <v>10</v>
      </c>
      <c r="AR2050" s="11">
        <f t="shared" si="565"/>
        <v>1197.143</v>
      </c>
      <c r="AS2050" s="13">
        <v>44408</v>
      </c>
      <c r="AT2050" s="10">
        <f t="shared" si="566"/>
        <v>5</v>
      </c>
      <c r="AU2050" s="15"/>
      <c r="AV2050" s="11">
        <f t="shared" si="567"/>
        <v>163.99</v>
      </c>
      <c r="AW2050" s="25" t="s">
        <v>1849</v>
      </c>
      <c r="AY2050" s="16">
        <v>44408</v>
      </c>
      <c r="AZ2050" s="25" t="s">
        <v>986</v>
      </c>
      <c r="BA2050" s="25"/>
      <c r="BH2050" s="25" t="s">
        <v>2007</v>
      </c>
      <c r="BJ2050" s="25" t="s">
        <v>2008</v>
      </c>
      <c r="BK2050" s="25" t="s">
        <v>923</v>
      </c>
      <c r="BL2050" s="42">
        <v>0.80089999999999995</v>
      </c>
      <c r="BM2050" s="25" t="s">
        <v>84</v>
      </c>
      <c r="BR2050" s="25">
        <v>5</v>
      </c>
      <c r="BS2050" s="25" t="s">
        <v>1882</v>
      </c>
    </row>
    <row r="2051" spans="1:71">
      <c r="B2051" s="53" t="s">
        <v>2016</v>
      </c>
      <c r="C2051" s="25" t="s">
        <v>73</v>
      </c>
      <c r="E2051" s="41">
        <v>44405</v>
      </c>
      <c r="F2051" s="41">
        <v>44405</v>
      </c>
      <c r="G2051" s="41">
        <v>44770</v>
      </c>
      <c r="H2051" s="25" t="s">
        <v>2017</v>
      </c>
      <c r="J2051" s="25" t="s">
        <v>2018</v>
      </c>
      <c r="L2051" s="25" t="s">
        <v>2019</v>
      </c>
      <c r="M2051" s="25" t="s">
        <v>2020</v>
      </c>
      <c r="N2051" s="42" t="s">
        <v>2021</v>
      </c>
      <c r="R2051">
        <v>1000000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50000</v>
      </c>
      <c r="Z2051">
        <v>0</v>
      </c>
      <c r="AA2051">
        <v>0</v>
      </c>
      <c r="AB2051">
        <v>0</v>
      </c>
      <c r="AC2051">
        <v>50000</v>
      </c>
      <c r="AD2051">
        <v>0</v>
      </c>
      <c r="AE2051">
        <v>0</v>
      </c>
      <c r="AF2051">
        <v>0</v>
      </c>
      <c r="AH2051" s="55">
        <v>2011</v>
      </c>
      <c r="AI2051" s="55" t="s">
        <v>110</v>
      </c>
      <c r="AJ2051" t="s">
        <v>2022</v>
      </c>
      <c r="AK2051" s="11">
        <v>4859</v>
      </c>
      <c r="AL2051" s="11">
        <v>0</v>
      </c>
      <c r="AM2051" s="11">
        <v>19</v>
      </c>
      <c r="AN2051" s="11">
        <v>19</v>
      </c>
      <c r="AO2051" s="11">
        <v>0</v>
      </c>
      <c r="AP2051" s="11">
        <v>4897</v>
      </c>
      <c r="AQ2051" s="10">
        <v>10</v>
      </c>
      <c r="AR2051" s="11">
        <f t="shared" ref="AR2051" si="568">AP2051*AQ2051%</f>
        <v>489.70000000000005</v>
      </c>
      <c r="AS2051" s="13">
        <v>44408</v>
      </c>
      <c r="AT2051" s="10">
        <f t="shared" ref="AT2051" si="569">AS2051-E2051</f>
        <v>3</v>
      </c>
      <c r="AU2051" s="15"/>
      <c r="AV2051" s="11">
        <f t="shared" ref="AV2051" si="570">ROUND(AP2051/365*AT2051,2)</f>
        <v>40.25</v>
      </c>
      <c r="AW2051" s="25" t="s">
        <v>1849</v>
      </c>
      <c r="AY2051" s="16">
        <v>44408</v>
      </c>
      <c r="AZ2051" s="25" t="s">
        <v>986</v>
      </c>
      <c r="BA2051" s="25"/>
      <c r="BH2051" s="25" t="s">
        <v>2018</v>
      </c>
      <c r="BJ2051" s="25" t="s">
        <v>2019</v>
      </c>
      <c r="BK2051" s="25" t="s">
        <v>2020</v>
      </c>
      <c r="BL2051" s="42" t="s">
        <v>2021</v>
      </c>
      <c r="BM2051" s="25" t="s">
        <v>84</v>
      </c>
      <c r="BR2051" s="25">
        <v>5</v>
      </c>
      <c r="BS2051" s="25" t="s">
        <v>1882</v>
      </c>
    </row>
    <row r="2052" spans="1:71">
      <c r="B2052" s="53" t="s">
        <v>2023</v>
      </c>
      <c r="C2052" s="25" t="s">
        <v>73</v>
      </c>
      <c r="E2052" s="41">
        <v>44405</v>
      </c>
      <c r="F2052" s="41">
        <v>44405</v>
      </c>
      <c r="G2052" s="41">
        <v>44770</v>
      </c>
      <c r="H2052" s="25" t="s">
        <v>1066</v>
      </c>
      <c r="I2052" t="s">
        <v>1067</v>
      </c>
      <c r="J2052" s="25" t="s">
        <v>1068</v>
      </c>
      <c r="L2052" s="25" t="s">
        <v>1069</v>
      </c>
      <c r="M2052" s="25" t="s">
        <v>923</v>
      </c>
      <c r="N2052" s="42">
        <v>0.76519999999999999</v>
      </c>
      <c r="R2052">
        <v>1500000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15000</v>
      </c>
      <c r="AA2052">
        <v>30000</v>
      </c>
      <c r="AB2052">
        <v>5000</v>
      </c>
      <c r="AC2052">
        <v>0</v>
      </c>
      <c r="AD2052">
        <v>15000</v>
      </c>
      <c r="AE2052">
        <v>30000</v>
      </c>
      <c r="AF2052">
        <v>5000</v>
      </c>
      <c r="AH2052" s="55">
        <v>2015</v>
      </c>
      <c r="AI2052" s="55" t="s">
        <v>110</v>
      </c>
      <c r="AJ2052" t="s">
        <v>1070</v>
      </c>
      <c r="AK2052" s="11">
        <v>9178</v>
      </c>
      <c r="AL2052" s="11">
        <v>0</v>
      </c>
      <c r="AM2052" s="11">
        <v>11</v>
      </c>
      <c r="AN2052" s="11">
        <v>11</v>
      </c>
      <c r="AO2052" s="11">
        <v>0</v>
      </c>
      <c r="AP2052" s="11">
        <v>9200</v>
      </c>
      <c r="AQ2052" s="10">
        <v>15</v>
      </c>
      <c r="AR2052" s="11">
        <f t="shared" ref="AR2052" si="571">AP2052*AQ2052%</f>
        <v>1380</v>
      </c>
      <c r="AS2052" s="13">
        <v>44408</v>
      </c>
      <c r="AT2052" s="10">
        <f t="shared" ref="AT2052" si="572">AS2052-E2052</f>
        <v>3</v>
      </c>
      <c r="AU2052" s="15"/>
      <c r="AV2052" s="11">
        <f t="shared" ref="AV2052" si="573">ROUND(AP2052/365*AT2052,2)</f>
        <v>75.62</v>
      </c>
      <c r="AW2052" s="25" t="s">
        <v>1849</v>
      </c>
      <c r="AY2052" s="16">
        <v>44408</v>
      </c>
      <c r="AZ2052" s="25" t="s">
        <v>986</v>
      </c>
      <c r="BA2052" s="25"/>
      <c r="BH2052" s="25" t="s">
        <v>1068</v>
      </c>
      <c r="BJ2052" s="25" t="s">
        <v>1069</v>
      </c>
      <c r="BK2052" s="25" t="s">
        <v>923</v>
      </c>
      <c r="BL2052" s="42">
        <v>0.76519999999999999</v>
      </c>
      <c r="BM2052" s="25" t="s">
        <v>84</v>
      </c>
      <c r="BR2052" s="25">
        <v>5</v>
      </c>
      <c r="BS2052" s="25" t="s">
        <v>728</v>
      </c>
    </row>
    <row r="2053" spans="1:71">
      <c r="B2053" s="53" t="s">
        <v>2023</v>
      </c>
      <c r="C2053" s="25" t="s">
        <v>73</v>
      </c>
      <c r="E2053" s="41">
        <v>44405</v>
      </c>
      <c r="F2053" s="41">
        <v>44405</v>
      </c>
      <c r="G2053" s="41">
        <v>44770</v>
      </c>
      <c r="H2053" s="25" t="s">
        <v>1066</v>
      </c>
      <c r="I2053" t="s">
        <v>1067</v>
      </c>
      <c r="J2053" s="25" t="s">
        <v>1068</v>
      </c>
      <c r="L2053" s="25" t="s">
        <v>1069</v>
      </c>
      <c r="M2053" s="25" t="s">
        <v>923</v>
      </c>
      <c r="N2053" s="42">
        <v>0.76519999999999999</v>
      </c>
      <c r="R2053">
        <v>1500000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15000</v>
      </c>
      <c r="AA2053">
        <v>30000</v>
      </c>
      <c r="AB2053">
        <v>5000</v>
      </c>
      <c r="AC2053">
        <v>0</v>
      </c>
      <c r="AD2053">
        <v>15000</v>
      </c>
      <c r="AE2053">
        <v>30000</v>
      </c>
      <c r="AF2053">
        <v>5000</v>
      </c>
      <c r="AH2053" s="55">
        <v>2015</v>
      </c>
      <c r="AI2053" s="55" t="s">
        <v>110</v>
      </c>
      <c r="AJ2053" t="s">
        <v>1078</v>
      </c>
      <c r="AK2053" s="11">
        <v>9178</v>
      </c>
      <c r="AL2053" s="11">
        <v>0</v>
      </c>
      <c r="AM2053" s="11">
        <v>11</v>
      </c>
      <c r="AN2053" s="11">
        <v>11</v>
      </c>
      <c r="AO2053" s="11">
        <v>0</v>
      </c>
      <c r="AP2053" s="11">
        <v>9200</v>
      </c>
      <c r="AQ2053" s="10">
        <v>15</v>
      </c>
      <c r="AR2053" s="11">
        <f t="shared" ref="AR2053:AR2059" si="574">AP2053*AQ2053%</f>
        <v>1380</v>
      </c>
      <c r="AS2053" s="13">
        <v>44408</v>
      </c>
      <c r="AT2053" s="10">
        <f t="shared" ref="AT2053:AT2059" si="575">AS2053-E2053</f>
        <v>3</v>
      </c>
      <c r="AU2053" s="15"/>
      <c r="AV2053" s="11">
        <f t="shared" ref="AV2053:AV2059" si="576">ROUND(AP2053/365*AT2053,2)</f>
        <v>75.62</v>
      </c>
      <c r="AW2053" s="25" t="s">
        <v>1849</v>
      </c>
      <c r="AY2053" s="16">
        <v>44408</v>
      </c>
      <c r="AZ2053" s="25" t="s">
        <v>986</v>
      </c>
      <c r="BA2053" s="25"/>
      <c r="BH2053" s="25" t="s">
        <v>1068</v>
      </c>
      <c r="BJ2053" s="25" t="s">
        <v>1069</v>
      </c>
      <c r="BK2053" s="25" t="s">
        <v>923</v>
      </c>
      <c r="BL2053" s="42">
        <v>0.76519999999999999</v>
      </c>
      <c r="BM2053" s="25" t="s">
        <v>84</v>
      </c>
      <c r="BR2053" s="25">
        <v>5</v>
      </c>
      <c r="BS2053" s="25" t="s">
        <v>728</v>
      </c>
    </row>
    <row r="2054" spans="1:71">
      <c r="B2054" s="53" t="s">
        <v>2023</v>
      </c>
      <c r="C2054" s="25" t="s">
        <v>73</v>
      </c>
      <c r="E2054" s="41">
        <v>44405</v>
      </c>
      <c r="F2054" s="41">
        <v>44405</v>
      </c>
      <c r="G2054" s="41">
        <v>44770</v>
      </c>
      <c r="H2054" s="25" t="s">
        <v>1066</v>
      </c>
      <c r="I2054" t="s">
        <v>1067</v>
      </c>
      <c r="J2054" s="25" t="s">
        <v>1068</v>
      </c>
      <c r="L2054" s="25" t="s">
        <v>1069</v>
      </c>
      <c r="M2054" s="25" t="s">
        <v>923</v>
      </c>
      <c r="N2054" s="42">
        <v>0.76519999999999999</v>
      </c>
      <c r="R2054">
        <v>1500000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15000</v>
      </c>
      <c r="AA2054">
        <v>30000</v>
      </c>
      <c r="AB2054">
        <v>5000</v>
      </c>
      <c r="AC2054">
        <v>0</v>
      </c>
      <c r="AD2054">
        <v>15000</v>
      </c>
      <c r="AE2054">
        <v>30000</v>
      </c>
      <c r="AF2054">
        <v>5000</v>
      </c>
      <c r="AH2054" s="55">
        <v>2015</v>
      </c>
      <c r="AI2054" s="55" t="s">
        <v>110</v>
      </c>
      <c r="AJ2054" t="s">
        <v>1072</v>
      </c>
      <c r="AK2054" s="11">
        <v>9178</v>
      </c>
      <c r="AL2054" s="11">
        <v>0</v>
      </c>
      <c r="AM2054" s="11">
        <v>11</v>
      </c>
      <c r="AN2054" s="11">
        <v>11</v>
      </c>
      <c r="AO2054" s="11">
        <v>0</v>
      </c>
      <c r="AP2054" s="11">
        <v>9200</v>
      </c>
      <c r="AQ2054" s="10">
        <v>15</v>
      </c>
      <c r="AR2054" s="11">
        <f t="shared" si="574"/>
        <v>1380</v>
      </c>
      <c r="AS2054" s="13">
        <v>44408</v>
      </c>
      <c r="AT2054" s="10">
        <f t="shared" si="575"/>
        <v>3</v>
      </c>
      <c r="AU2054" s="15"/>
      <c r="AV2054" s="11">
        <f t="shared" si="576"/>
        <v>75.62</v>
      </c>
      <c r="AW2054" s="25" t="s">
        <v>1849</v>
      </c>
      <c r="AY2054" s="16">
        <v>44408</v>
      </c>
      <c r="AZ2054" s="25" t="s">
        <v>986</v>
      </c>
      <c r="BA2054" s="25"/>
      <c r="BH2054" s="25" t="s">
        <v>1068</v>
      </c>
      <c r="BJ2054" s="25" t="s">
        <v>1069</v>
      </c>
      <c r="BK2054" s="25" t="s">
        <v>923</v>
      </c>
      <c r="BL2054" s="42">
        <v>0.76519999999999999</v>
      </c>
      <c r="BM2054" s="25" t="s">
        <v>84</v>
      </c>
      <c r="BR2054" s="25">
        <v>5</v>
      </c>
      <c r="BS2054" s="25" t="s">
        <v>728</v>
      </c>
    </row>
    <row r="2055" spans="1:71">
      <c r="B2055" s="53" t="s">
        <v>2023</v>
      </c>
      <c r="C2055" s="25" t="s">
        <v>73</v>
      </c>
      <c r="E2055" s="41">
        <v>44405</v>
      </c>
      <c r="F2055" s="41">
        <v>44405</v>
      </c>
      <c r="G2055" s="41">
        <v>44770</v>
      </c>
      <c r="H2055" s="25" t="s">
        <v>1066</v>
      </c>
      <c r="I2055" t="s">
        <v>1067</v>
      </c>
      <c r="J2055" s="25" t="s">
        <v>1068</v>
      </c>
      <c r="L2055" s="25" t="s">
        <v>1069</v>
      </c>
      <c r="M2055" s="25" t="s">
        <v>923</v>
      </c>
      <c r="N2055" s="42">
        <v>0.76519999999999999</v>
      </c>
      <c r="R2055">
        <v>1500000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15000</v>
      </c>
      <c r="AA2055">
        <v>30000</v>
      </c>
      <c r="AB2055">
        <v>5000</v>
      </c>
      <c r="AC2055">
        <v>0</v>
      </c>
      <c r="AD2055">
        <v>15000</v>
      </c>
      <c r="AE2055">
        <v>30000</v>
      </c>
      <c r="AF2055">
        <v>5000</v>
      </c>
      <c r="AH2055" s="55">
        <v>2015</v>
      </c>
      <c r="AI2055" s="55" t="s">
        <v>110</v>
      </c>
      <c r="AJ2055" t="s">
        <v>1073</v>
      </c>
      <c r="AK2055" s="11">
        <v>9178</v>
      </c>
      <c r="AL2055" s="11">
        <v>0</v>
      </c>
      <c r="AM2055" s="11">
        <v>11</v>
      </c>
      <c r="AN2055" s="11">
        <v>11</v>
      </c>
      <c r="AO2055" s="11">
        <v>0</v>
      </c>
      <c r="AP2055" s="11">
        <v>9200</v>
      </c>
      <c r="AQ2055" s="10">
        <v>15</v>
      </c>
      <c r="AR2055" s="11">
        <f t="shared" si="574"/>
        <v>1380</v>
      </c>
      <c r="AS2055" s="13">
        <v>44408</v>
      </c>
      <c r="AT2055" s="10">
        <f t="shared" si="575"/>
        <v>3</v>
      </c>
      <c r="AU2055" s="15"/>
      <c r="AV2055" s="11">
        <f t="shared" si="576"/>
        <v>75.62</v>
      </c>
      <c r="AW2055" s="25" t="s">
        <v>1849</v>
      </c>
      <c r="AY2055" s="16">
        <v>44408</v>
      </c>
      <c r="AZ2055" s="25" t="s">
        <v>986</v>
      </c>
      <c r="BA2055" s="25"/>
      <c r="BH2055" s="25" t="s">
        <v>1068</v>
      </c>
      <c r="BJ2055" s="25" t="s">
        <v>1069</v>
      </c>
      <c r="BK2055" s="25" t="s">
        <v>923</v>
      </c>
      <c r="BL2055" s="42">
        <v>0.76519999999999999</v>
      </c>
      <c r="BM2055" s="25" t="s">
        <v>84</v>
      </c>
      <c r="BR2055" s="25">
        <v>5</v>
      </c>
      <c r="BS2055" s="25" t="s">
        <v>728</v>
      </c>
    </row>
    <row r="2056" spans="1:71">
      <c r="B2056" s="53" t="s">
        <v>2023</v>
      </c>
      <c r="C2056" s="25" t="s">
        <v>73</v>
      </c>
      <c r="E2056" s="41">
        <v>44405</v>
      </c>
      <c r="F2056" s="41">
        <v>44405</v>
      </c>
      <c r="G2056" s="41">
        <v>44770</v>
      </c>
      <c r="H2056" s="25" t="s">
        <v>1066</v>
      </c>
      <c r="I2056" t="s">
        <v>1067</v>
      </c>
      <c r="J2056" s="25" t="s">
        <v>1068</v>
      </c>
      <c r="L2056" s="25" t="s">
        <v>1069</v>
      </c>
      <c r="M2056" s="25" t="s">
        <v>923</v>
      </c>
      <c r="N2056" s="42">
        <v>0.76519999999999999</v>
      </c>
      <c r="R2056">
        <v>1500000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15000</v>
      </c>
      <c r="AA2056">
        <v>30000</v>
      </c>
      <c r="AB2056">
        <v>5000</v>
      </c>
      <c r="AC2056">
        <v>0</v>
      </c>
      <c r="AD2056">
        <v>15000</v>
      </c>
      <c r="AE2056">
        <v>30000</v>
      </c>
      <c r="AF2056">
        <v>5000</v>
      </c>
      <c r="AH2056" s="55">
        <v>2015</v>
      </c>
      <c r="AI2056" s="55" t="s">
        <v>110</v>
      </c>
      <c r="AJ2056" t="s">
        <v>1074</v>
      </c>
      <c r="AK2056" s="11">
        <v>9178</v>
      </c>
      <c r="AL2056" s="11">
        <v>0</v>
      </c>
      <c r="AM2056" s="11">
        <v>11</v>
      </c>
      <c r="AN2056" s="11">
        <v>11</v>
      </c>
      <c r="AO2056" s="11">
        <v>0</v>
      </c>
      <c r="AP2056" s="11">
        <v>9200</v>
      </c>
      <c r="AQ2056" s="10">
        <v>15</v>
      </c>
      <c r="AR2056" s="11">
        <f t="shared" si="574"/>
        <v>1380</v>
      </c>
      <c r="AS2056" s="13">
        <v>44408</v>
      </c>
      <c r="AT2056" s="10">
        <f t="shared" si="575"/>
        <v>3</v>
      </c>
      <c r="AU2056" s="15"/>
      <c r="AV2056" s="11">
        <f t="shared" si="576"/>
        <v>75.62</v>
      </c>
      <c r="AW2056" s="25" t="s">
        <v>1849</v>
      </c>
      <c r="AY2056" s="16">
        <v>44408</v>
      </c>
      <c r="AZ2056" s="25" t="s">
        <v>986</v>
      </c>
      <c r="BA2056" s="25"/>
      <c r="BH2056" s="25" t="s">
        <v>1068</v>
      </c>
      <c r="BJ2056" s="25" t="s">
        <v>1069</v>
      </c>
      <c r="BK2056" s="25" t="s">
        <v>923</v>
      </c>
      <c r="BL2056" s="42">
        <v>0.76519999999999999</v>
      </c>
      <c r="BM2056" s="25" t="s">
        <v>84</v>
      </c>
      <c r="BR2056" s="25">
        <v>5</v>
      </c>
      <c r="BS2056" s="25" t="s">
        <v>728</v>
      </c>
    </row>
    <row r="2057" spans="1:71">
      <c r="B2057" s="53" t="s">
        <v>2023</v>
      </c>
      <c r="C2057" s="25" t="s">
        <v>73</v>
      </c>
      <c r="E2057" s="41">
        <v>44405</v>
      </c>
      <c r="F2057" s="41">
        <v>44405</v>
      </c>
      <c r="G2057" s="41">
        <v>44770</v>
      </c>
      <c r="H2057" s="25" t="s">
        <v>1066</v>
      </c>
      <c r="I2057" t="s">
        <v>1067</v>
      </c>
      <c r="J2057" s="25" t="s">
        <v>1068</v>
      </c>
      <c r="L2057" s="25" t="s">
        <v>1069</v>
      </c>
      <c r="M2057" s="25" t="s">
        <v>923</v>
      </c>
      <c r="N2057" s="42">
        <v>0.76519999999999999</v>
      </c>
      <c r="R2057">
        <v>1500000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15000</v>
      </c>
      <c r="AA2057">
        <v>30000</v>
      </c>
      <c r="AB2057">
        <v>5000</v>
      </c>
      <c r="AC2057">
        <v>0</v>
      </c>
      <c r="AD2057">
        <v>15000</v>
      </c>
      <c r="AE2057">
        <v>30000</v>
      </c>
      <c r="AF2057">
        <v>5000</v>
      </c>
      <c r="AH2057" s="55">
        <v>2015</v>
      </c>
      <c r="AI2057" s="55" t="s">
        <v>110</v>
      </c>
      <c r="AJ2057" t="s">
        <v>1075</v>
      </c>
      <c r="AK2057" s="11">
        <v>9178</v>
      </c>
      <c r="AL2057" s="11">
        <v>0</v>
      </c>
      <c r="AM2057" s="11">
        <v>11</v>
      </c>
      <c r="AN2057" s="11">
        <v>11</v>
      </c>
      <c r="AO2057" s="11">
        <v>0</v>
      </c>
      <c r="AP2057" s="11">
        <v>9200</v>
      </c>
      <c r="AQ2057" s="10">
        <v>15</v>
      </c>
      <c r="AR2057" s="11">
        <f t="shared" si="574"/>
        <v>1380</v>
      </c>
      <c r="AS2057" s="13">
        <v>44408</v>
      </c>
      <c r="AT2057" s="10">
        <f t="shared" si="575"/>
        <v>3</v>
      </c>
      <c r="AU2057" s="15"/>
      <c r="AV2057" s="11">
        <f t="shared" si="576"/>
        <v>75.62</v>
      </c>
      <c r="AW2057" s="25" t="s">
        <v>1849</v>
      </c>
      <c r="AY2057" s="16">
        <v>44408</v>
      </c>
      <c r="AZ2057" s="25" t="s">
        <v>986</v>
      </c>
      <c r="BA2057" s="25"/>
      <c r="BH2057" s="25" t="s">
        <v>1068</v>
      </c>
      <c r="BJ2057" s="25" t="s">
        <v>1069</v>
      </c>
      <c r="BK2057" s="25" t="s">
        <v>923</v>
      </c>
      <c r="BL2057" s="42">
        <v>0.76519999999999999</v>
      </c>
      <c r="BM2057" s="25" t="s">
        <v>84</v>
      </c>
      <c r="BR2057" s="25">
        <v>5</v>
      </c>
      <c r="BS2057" s="25" t="s">
        <v>728</v>
      </c>
    </row>
    <row r="2058" spans="1:71">
      <c r="B2058" s="53" t="s">
        <v>2023</v>
      </c>
      <c r="C2058" s="25" t="s">
        <v>73</v>
      </c>
      <c r="E2058" s="41">
        <v>44405</v>
      </c>
      <c r="F2058" s="41">
        <v>44405</v>
      </c>
      <c r="G2058" s="41">
        <v>44770</v>
      </c>
      <c r="H2058" s="25" t="s">
        <v>1066</v>
      </c>
      <c r="I2058" t="s">
        <v>1067</v>
      </c>
      <c r="J2058" s="25" t="s">
        <v>1068</v>
      </c>
      <c r="L2058" s="25" t="s">
        <v>1069</v>
      </c>
      <c r="M2058" s="25" t="s">
        <v>923</v>
      </c>
      <c r="N2058" s="42">
        <v>0.76519999999999999</v>
      </c>
      <c r="R2058">
        <v>1500000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15000</v>
      </c>
      <c r="AA2058">
        <v>30000</v>
      </c>
      <c r="AB2058">
        <v>5000</v>
      </c>
      <c r="AC2058">
        <v>0</v>
      </c>
      <c r="AD2058">
        <v>15000</v>
      </c>
      <c r="AE2058">
        <v>30000</v>
      </c>
      <c r="AF2058">
        <v>5000</v>
      </c>
      <c r="AH2058" s="55">
        <v>2015</v>
      </c>
      <c r="AI2058" s="55" t="s">
        <v>110</v>
      </c>
      <c r="AJ2058" t="s">
        <v>2024</v>
      </c>
      <c r="AK2058" s="11">
        <v>9178</v>
      </c>
      <c r="AL2058" s="11">
        <v>0</v>
      </c>
      <c r="AM2058" s="11">
        <v>11</v>
      </c>
      <c r="AN2058" s="11">
        <v>11</v>
      </c>
      <c r="AO2058" s="11">
        <v>0</v>
      </c>
      <c r="AP2058" s="11">
        <v>9200</v>
      </c>
      <c r="AQ2058" s="10">
        <v>15</v>
      </c>
      <c r="AR2058" s="11">
        <f t="shared" si="574"/>
        <v>1380</v>
      </c>
      <c r="AS2058" s="13">
        <v>44408</v>
      </c>
      <c r="AT2058" s="10">
        <f t="shared" si="575"/>
        <v>3</v>
      </c>
      <c r="AU2058" s="15"/>
      <c r="AV2058" s="11">
        <f t="shared" si="576"/>
        <v>75.62</v>
      </c>
      <c r="AW2058" s="25" t="s">
        <v>1849</v>
      </c>
      <c r="AY2058" s="16">
        <v>44408</v>
      </c>
      <c r="AZ2058" s="25" t="s">
        <v>986</v>
      </c>
      <c r="BA2058" s="25"/>
      <c r="BH2058" s="25" t="s">
        <v>1068</v>
      </c>
      <c r="BJ2058" s="25" t="s">
        <v>1069</v>
      </c>
      <c r="BK2058" s="25" t="s">
        <v>923</v>
      </c>
      <c r="BL2058" s="42">
        <v>0.76519999999999999</v>
      </c>
      <c r="BM2058" s="25" t="s">
        <v>84</v>
      </c>
      <c r="BR2058" s="25">
        <v>5</v>
      </c>
      <c r="BS2058" s="25" t="s">
        <v>728</v>
      </c>
    </row>
    <row r="2059" spans="1:71">
      <c r="B2059" s="53" t="s">
        <v>2023</v>
      </c>
      <c r="C2059" s="25" t="s">
        <v>73</v>
      </c>
      <c r="E2059" s="41">
        <v>44405</v>
      </c>
      <c r="F2059" s="41">
        <v>44405</v>
      </c>
      <c r="G2059" s="41">
        <v>44770</v>
      </c>
      <c r="H2059" s="25" t="s">
        <v>1066</v>
      </c>
      <c r="I2059" t="s">
        <v>1067</v>
      </c>
      <c r="J2059" s="25" t="s">
        <v>1068</v>
      </c>
      <c r="L2059" s="25" t="s">
        <v>1069</v>
      </c>
      <c r="M2059" s="25" t="s">
        <v>923</v>
      </c>
      <c r="N2059" s="42">
        <v>0.76519999999999999</v>
      </c>
      <c r="R2059">
        <v>1500000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15000</v>
      </c>
      <c r="AA2059">
        <v>30000</v>
      </c>
      <c r="AB2059">
        <v>5000</v>
      </c>
      <c r="AC2059">
        <v>0</v>
      </c>
      <c r="AD2059">
        <v>15000</v>
      </c>
      <c r="AE2059">
        <v>30000</v>
      </c>
      <c r="AF2059">
        <v>5000</v>
      </c>
      <c r="AH2059" s="55">
        <v>2015</v>
      </c>
      <c r="AI2059" s="55" t="s">
        <v>110</v>
      </c>
      <c r="AJ2059" t="s">
        <v>2025</v>
      </c>
      <c r="AK2059" s="11">
        <v>9178</v>
      </c>
      <c r="AL2059" s="11">
        <v>0</v>
      </c>
      <c r="AM2059" s="11">
        <v>11</v>
      </c>
      <c r="AN2059" s="11">
        <v>11</v>
      </c>
      <c r="AO2059" s="11">
        <v>0</v>
      </c>
      <c r="AP2059" s="11">
        <v>9200</v>
      </c>
      <c r="AQ2059" s="10">
        <v>15</v>
      </c>
      <c r="AR2059" s="11">
        <f t="shared" si="574"/>
        <v>1380</v>
      </c>
      <c r="AS2059" s="13">
        <v>44408</v>
      </c>
      <c r="AT2059" s="10">
        <f t="shared" si="575"/>
        <v>3</v>
      </c>
      <c r="AU2059" s="15"/>
      <c r="AV2059" s="11">
        <f t="shared" si="576"/>
        <v>75.62</v>
      </c>
      <c r="AW2059" s="25" t="s">
        <v>1849</v>
      </c>
      <c r="AY2059" s="16">
        <v>44408</v>
      </c>
      <c r="AZ2059" s="25" t="s">
        <v>986</v>
      </c>
      <c r="BA2059" s="25"/>
      <c r="BH2059" s="25" t="s">
        <v>1068</v>
      </c>
      <c r="BJ2059" s="25" t="s">
        <v>1069</v>
      </c>
      <c r="BK2059" s="25" t="s">
        <v>923</v>
      </c>
      <c r="BL2059" s="42">
        <v>0.76519999999999999</v>
      </c>
      <c r="BM2059" s="25" t="s">
        <v>84</v>
      </c>
      <c r="BR2059" s="25">
        <v>5</v>
      </c>
      <c r="BS2059" s="25" t="s">
        <v>728</v>
      </c>
    </row>
    <row r="2060" spans="1:71">
      <c r="B2060" s="46"/>
      <c r="C2060" s="25"/>
      <c r="E2060" s="41"/>
      <c r="F2060" s="41"/>
      <c r="G2060" s="41"/>
      <c r="H2060" s="25"/>
      <c r="J2060" s="25"/>
      <c r="L2060" s="25"/>
      <c r="M2060" s="25"/>
      <c r="N2060" s="42"/>
      <c r="AH2060" s="55"/>
      <c r="AI2060" s="55"/>
      <c r="AK2060" s="11"/>
      <c r="AL2060" s="11"/>
      <c r="AM2060" s="11"/>
      <c r="AN2060" s="11"/>
      <c r="AO2060" s="11"/>
      <c r="AP2060" s="11"/>
      <c r="AQ2060" s="10"/>
      <c r="AR2060" s="11"/>
      <c r="AS2060" s="13"/>
      <c r="AT2060" s="10"/>
      <c r="AU2060" s="15"/>
      <c r="AV2060" s="11"/>
      <c r="AW2060" s="25"/>
      <c r="AY2060" s="16"/>
      <c r="AZ2060" s="25"/>
      <c r="BA2060" s="25"/>
      <c r="BH2060" s="25"/>
      <c r="BJ2060" s="25"/>
      <c r="BK2060" s="25"/>
      <c r="BL2060" s="42"/>
      <c r="BM2060" s="25"/>
      <c r="BR2060" s="25"/>
      <c r="BS2060" s="25"/>
    </row>
    <row r="2061" spans="1:71">
      <c r="A2061" s="1"/>
      <c r="B2061" s="50"/>
      <c r="C2061" s="1"/>
      <c r="D2061" s="2"/>
      <c r="E2061" s="3"/>
      <c r="F2061" s="3"/>
      <c r="G2061" s="3"/>
      <c r="H2061" s="1"/>
      <c r="I2061" s="1"/>
      <c r="J2061" s="1"/>
      <c r="K2061" s="1"/>
      <c r="L2061" s="1"/>
      <c r="M2061" s="1"/>
      <c r="N2061" s="4"/>
      <c r="O2061" s="4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2"/>
      <c r="AJ2061" s="1" t="s">
        <v>1079</v>
      </c>
      <c r="AK2061" s="5">
        <f>SUM(AK2:AK2059)</f>
        <v>4041161.1700000009</v>
      </c>
      <c r="AL2061" s="5">
        <f t="shared" ref="AL2061:AR2061" si="577">SUM(AL2:AL2059)</f>
        <v>6611.3399999999983</v>
      </c>
      <c r="AM2061" s="5">
        <f t="shared" si="577"/>
        <v>9250.4169999999722</v>
      </c>
      <c r="AN2061" s="5">
        <f t="shared" si="577"/>
        <v>9400.3599999999751</v>
      </c>
      <c r="AO2061" s="5">
        <f t="shared" si="577"/>
        <v>513.29</v>
      </c>
      <c r="AP2061" s="5">
        <f t="shared" si="577"/>
        <v>4066756.5970000001</v>
      </c>
      <c r="AQ2061" s="5"/>
      <c r="AR2061" s="5">
        <f t="shared" si="577"/>
        <v>588837.29255000094</v>
      </c>
      <c r="AS2061" s="3"/>
      <c r="AT2061" s="7"/>
      <c r="AU2061" s="5">
        <f t="shared" ref="AU2061:AV2061" si="578">SUM(AU2:AU2059)</f>
        <v>1334356.6870000006</v>
      </c>
      <c r="AV2061" s="5">
        <f t="shared" si="578"/>
        <v>943752.12</v>
      </c>
      <c r="AW2061" s="1"/>
      <c r="AX2061" s="1"/>
      <c r="AY2061" s="4"/>
      <c r="AZ2061" s="4"/>
      <c r="BA2061" s="4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4"/>
      <c r="BS2061" s="1"/>
    </row>
  </sheetData>
  <hyperlinks>
    <hyperlink ref="AJ825" r:id="rId1" display="javascript:void(0);" xr:uid="{50E20DAB-2B4A-464C-A4B3-E477D98769E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Roopang Shukla</dc:creator>
  <cp:lastModifiedBy>Roopang Shukla</cp:lastModifiedBy>
  <dcterms:created xsi:type="dcterms:W3CDTF">2020-09-22T18:03:22Z</dcterms:created>
  <dcterms:modified xsi:type="dcterms:W3CDTF">2021-09-25T05:47:38Z</dcterms:modified>
</cp:coreProperties>
</file>