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v\Developer\dm_arf\Results\"/>
    </mc:Choice>
  </mc:AlternateContent>
  <xr:revisionPtr revIDLastSave="0" documentId="13_ncr:1_{E5C968FF-209E-46B7-8417-AA4A4E1BD77C}" xr6:coauthVersionLast="45" xr6:coauthVersionMax="45" xr10:uidLastSave="{00000000-0000-0000-0000-000000000000}"/>
  <bookViews>
    <workbookView xWindow="-120" yWindow="-120" windowWidth="38640" windowHeight="21240" xr2:uid="{0740747E-C6CD-40A7-8B82-952AACDE0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3" i="1" l="1"/>
  <c r="W33" i="1"/>
  <c r="W34" i="1"/>
  <c r="W35" i="1"/>
  <c r="W36" i="1"/>
  <c r="W37" i="1"/>
  <c r="W38" i="1"/>
  <c r="W44" i="1"/>
  <c r="W45" i="1"/>
  <c r="W46" i="1"/>
  <c r="W47" i="1"/>
  <c r="W48" i="1"/>
  <c r="W49" i="1"/>
  <c r="W55" i="1"/>
  <c r="W56" i="1"/>
  <c r="W57" i="1"/>
  <c r="W58" i="1"/>
  <c r="W59" i="1"/>
  <c r="W60" i="1"/>
  <c r="V34" i="1"/>
  <c r="V35" i="1"/>
  <c r="V36" i="1"/>
  <c r="V37" i="1"/>
  <c r="V38" i="1"/>
  <c r="V44" i="1"/>
  <c r="V45" i="1"/>
  <c r="V46" i="1"/>
  <c r="V47" i="1"/>
  <c r="V48" i="1"/>
  <c r="V49" i="1"/>
  <c r="V55" i="1"/>
  <c r="V56" i="1"/>
  <c r="V57" i="1"/>
  <c r="V58" i="1"/>
  <c r="V59" i="1"/>
  <c r="V60" i="1"/>
  <c r="W23" i="1"/>
  <c r="W24" i="1"/>
  <c r="W25" i="1"/>
  <c r="W26" i="1"/>
  <c r="W27" i="1"/>
  <c r="W22" i="1"/>
  <c r="V23" i="1"/>
  <c r="V24" i="1"/>
  <c r="V25" i="1"/>
  <c r="V26" i="1"/>
  <c r="V27" i="1"/>
  <c r="V22" i="1"/>
  <c r="M12" i="1"/>
  <c r="M13" i="1"/>
  <c r="M14" i="1"/>
  <c r="M15" i="1"/>
  <c r="M16" i="1"/>
  <c r="M20" i="1"/>
  <c r="M21" i="1"/>
  <c r="M22" i="1"/>
  <c r="M23" i="1"/>
  <c r="M24" i="1"/>
  <c r="M25" i="1"/>
  <c r="M28" i="1"/>
  <c r="M29" i="1"/>
  <c r="M30" i="1"/>
  <c r="M31" i="1"/>
  <c r="M32" i="1"/>
  <c r="M33" i="1"/>
  <c r="M36" i="1"/>
  <c r="M37" i="1"/>
  <c r="M38" i="1"/>
  <c r="M39" i="1"/>
  <c r="M40" i="1"/>
  <c r="M41" i="1"/>
  <c r="M44" i="1"/>
  <c r="M45" i="1"/>
  <c r="M46" i="1"/>
  <c r="M47" i="1"/>
  <c r="M48" i="1"/>
  <c r="M49" i="1"/>
  <c r="L12" i="1"/>
  <c r="L13" i="1"/>
  <c r="L14" i="1"/>
  <c r="L15" i="1"/>
  <c r="L16" i="1"/>
  <c r="L20" i="1"/>
  <c r="L21" i="1"/>
  <c r="L22" i="1"/>
  <c r="L23" i="1"/>
  <c r="L24" i="1"/>
  <c r="L25" i="1"/>
  <c r="L28" i="1"/>
  <c r="L29" i="1"/>
  <c r="L30" i="1"/>
  <c r="L31" i="1"/>
  <c r="L32" i="1"/>
  <c r="L33" i="1"/>
  <c r="L36" i="1"/>
  <c r="L37" i="1"/>
  <c r="L38" i="1"/>
  <c r="L39" i="1"/>
  <c r="L40" i="1"/>
  <c r="L41" i="1"/>
  <c r="L44" i="1"/>
  <c r="L45" i="1"/>
  <c r="L46" i="1"/>
  <c r="L47" i="1"/>
  <c r="L48" i="1"/>
  <c r="L49" i="1"/>
  <c r="M11" i="1"/>
  <c r="L11" i="1"/>
  <c r="G12" i="1"/>
  <c r="G13" i="1"/>
  <c r="G14" i="1"/>
  <c r="G15" i="1"/>
  <c r="G16" i="1"/>
  <c r="G20" i="1"/>
  <c r="G21" i="1"/>
  <c r="G22" i="1"/>
  <c r="G23" i="1"/>
  <c r="G24" i="1"/>
  <c r="G25" i="1"/>
  <c r="G28" i="1"/>
  <c r="G29" i="1"/>
  <c r="G30" i="1"/>
  <c r="G31" i="1"/>
  <c r="G32" i="1"/>
  <c r="G33" i="1"/>
  <c r="G36" i="1"/>
  <c r="G38" i="1"/>
  <c r="G39" i="1"/>
  <c r="G40" i="1"/>
  <c r="G41" i="1"/>
  <c r="G42" i="1"/>
  <c r="G44" i="1"/>
  <c r="G45" i="1"/>
  <c r="G46" i="1"/>
  <c r="G47" i="1"/>
  <c r="G48" i="1"/>
  <c r="G49" i="1"/>
  <c r="G52" i="1"/>
  <c r="G53" i="1"/>
  <c r="G54" i="1"/>
  <c r="G55" i="1"/>
  <c r="G56" i="1"/>
  <c r="G57" i="1"/>
  <c r="G11" i="1"/>
  <c r="F20" i="1"/>
  <c r="F21" i="1"/>
  <c r="F22" i="1"/>
  <c r="F23" i="1"/>
  <c r="F24" i="1"/>
  <c r="F25" i="1"/>
  <c r="F28" i="1"/>
  <c r="F29" i="1"/>
  <c r="F30" i="1"/>
  <c r="F31" i="1"/>
  <c r="F32" i="1"/>
  <c r="F33" i="1"/>
  <c r="F36" i="1"/>
  <c r="F38" i="1"/>
  <c r="F39" i="1"/>
  <c r="F40" i="1"/>
  <c r="F41" i="1"/>
  <c r="F44" i="1"/>
  <c r="F45" i="1"/>
  <c r="F46" i="1"/>
  <c r="F47" i="1"/>
  <c r="F48" i="1"/>
  <c r="F49" i="1"/>
  <c r="F52" i="1"/>
  <c r="F53" i="1"/>
  <c r="F54" i="1"/>
  <c r="F55" i="1"/>
  <c r="F56" i="1"/>
  <c r="F57" i="1"/>
  <c r="F12" i="1"/>
  <c r="F13" i="1"/>
  <c r="F14" i="1"/>
  <c r="F15" i="1"/>
  <c r="F16" i="1"/>
  <c r="F11" i="1"/>
  <c r="AF10" i="1"/>
  <c r="AF11" i="1"/>
  <c r="AF12" i="1"/>
  <c r="AF13" i="1"/>
  <c r="AF14" i="1"/>
  <c r="AF9" i="1"/>
  <c r="AF8" i="1"/>
</calcChain>
</file>

<file path=xl/sharedStrings.xml><?xml version="1.0" encoding="utf-8"?>
<sst xmlns="http://schemas.openxmlformats.org/spreadsheetml/2006/main" count="204" uniqueCount="42">
  <si>
    <t>GMSC</t>
  </si>
  <si>
    <t>CPU seconds</t>
  </si>
  <si>
    <t>ARF_RE</t>
  </si>
  <si>
    <t>Paper Findings</t>
  </si>
  <si>
    <t>ARF</t>
  </si>
  <si>
    <t>L NSE</t>
  </si>
  <si>
    <t>LB</t>
  </si>
  <si>
    <t>OZA</t>
  </si>
  <si>
    <t>OAUE</t>
  </si>
  <si>
    <t>ELEC</t>
  </si>
  <si>
    <t>AIR</t>
  </si>
  <si>
    <t>COVTYPE</t>
  </si>
  <si>
    <t>SEA</t>
  </si>
  <si>
    <t>OOM</t>
  </si>
  <si>
    <t>PIMA</t>
  </si>
  <si>
    <t>WEATHER</t>
  </si>
  <si>
    <t>My Findings</t>
  </si>
  <si>
    <t>recall[1]</t>
  </si>
  <si>
    <t>recall [0]</t>
  </si>
  <si>
    <t>Recall</t>
  </si>
  <si>
    <t>CPU</t>
  </si>
  <si>
    <t>Seconds</t>
  </si>
  <si>
    <t>λ=7</t>
  </si>
  <si>
    <t>Accuracy</t>
  </si>
  <si>
    <t>λ=8</t>
  </si>
  <si>
    <t>λ=9</t>
  </si>
  <si>
    <t>λ=10</t>
  </si>
  <si>
    <t>~84.7</t>
  </si>
  <si>
    <t>~92.5</t>
  </si>
  <si>
    <t>G-mean</t>
  </si>
  <si>
    <t>~59.0</t>
  </si>
  <si>
    <t>~98</t>
  </si>
  <si>
    <t>~89.8</t>
  </si>
  <si>
    <t>~73.31</t>
  </si>
  <si>
    <t>~67</t>
  </si>
  <si>
    <t>g-mean</t>
  </si>
  <si>
    <t>-</t>
  </si>
  <si>
    <t>Balanced-Accuracy</t>
  </si>
  <si>
    <t>Balanced-accuracy</t>
  </si>
  <si>
    <t>balanced-accuracy</t>
  </si>
  <si>
    <t>G-MEAN</t>
  </si>
  <si>
    <t>λ=6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</si>
</sst>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21C8-7248-4998-9499-5D9782F8CCF0}">
  <dimension ref="B5:AK60"/>
  <sheetViews>
    <sheetView tabSelected="1" topLeftCell="F17" workbookViewId="0">
      <selection activeCell="AH39" sqref="AH39"/>
    </sheetView>
  </sheetViews>
  <sheetFormatPr defaultRowHeight="15" x14ac:dyDescent="0.25"/>
  <cols>
    <col min="5" max="5" width="14" customWidth="1"/>
    <col min="6" max="6" width="12.7109375" customWidth="1"/>
    <col min="7" max="7" width="17.5703125" customWidth="1"/>
    <col min="8" max="8" width="11.7109375" customWidth="1"/>
    <col min="9" max="9" width="15.28515625" customWidth="1"/>
    <col min="12" max="12" width="13.5703125" customWidth="1"/>
    <col min="13" max="13" width="17.5703125" customWidth="1"/>
    <col min="17" max="17" width="9.85546875" customWidth="1"/>
    <col min="18" max="18" width="11.28515625" customWidth="1"/>
    <col min="19" max="19" width="7.85546875" customWidth="1"/>
    <col min="20" max="20" width="8.7109375" customWidth="1"/>
    <col min="21" max="21" width="12" customWidth="1"/>
    <col min="22" max="22" width="10.42578125" customWidth="1"/>
    <col min="26" max="26" width="13.7109375" customWidth="1"/>
  </cols>
  <sheetData>
    <row r="5" spans="2:32" x14ac:dyDescent="0.25">
      <c r="S5" s="1" t="s">
        <v>22</v>
      </c>
      <c r="V5" s="1" t="s">
        <v>24</v>
      </c>
      <c r="Y5" s="1" t="s">
        <v>25</v>
      </c>
      <c r="AB5" s="1" t="s">
        <v>26</v>
      </c>
    </row>
    <row r="6" spans="2:32" x14ac:dyDescent="0.25">
      <c r="Q6" s="1"/>
      <c r="R6" s="6" t="s">
        <v>19</v>
      </c>
      <c r="S6" s="6"/>
      <c r="T6" s="1" t="s">
        <v>20</v>
      </c>
      <c r="U6" s="6" t="s">
        <v>19</v>
      </c>
      <c r="V6" s="6"/>
      <c r="W6" s="1" t="s">
        <v>20</v>
      </c>
      <c r="X6" s="6" t="s">
        <v>19</v>
      </c>
      <c r="Y6" s="6"/>
      <c r="Z6" s="1" t="s">
        <v>20</v>
      </c>
      <c r="AA6" s="6" t="s">
        <v>19</v>
      </c>
      <c r="AB6" s="6"/>
      <c r="AC6" s="1" t="s">
        <v>20</v>
      </c>
    </row>
    <row r="7" spans="2:32" x14ac:dyDescent="0.25">
      <c r="C7" s="5" t="s">
        <v>16</v>
      </c>
      <c r="D7" s="5"/>
      <c r="K7" s="5" t="s">
        <v>3</v>
      </c>
      <c r="L7" s="5"/>
      <c r="Q7" s="1" t="s">
        <v>2</v>
      </c>
      <c r="R7" s="1">
        <v>0</v>
      </c>
      <c r="S7" s="1">
        <v>1</v>
      </c>
      <c r="T7" s="3" t="s">
        <v>21</v>
      </c>
      <c r="U7" s="1">
        <v>0</v>
      </c>
      <c r="V7" s="1">
        <v>1</v>
      </c>
      <c r="W7" s="3" t="s">
        <v>21</v>
      </c>
      <c r="X7" s="1">
        <v>0</v>
      </c>
      <c r="Y7" s="1">
        <v>1</v>
      </c>
      <c r="Z7" s="3" t="s">
        <v>21</v>
      </c>
      <c r="AA7" s="1">
        <v>0</v>
      </c>
      <c r="AB7" s="1">
        <v>1</v>
      </c>
      <c r="AC7" s="3" t="s">
        <v>21</v>
      </c>
      <c r="AD7" t="s">
        <v>23</v>
      </c>
      <c r="AF7" t="s">
        <v>29</v>
      </c>
    </row>
    <row r="8" spans="2:32" x14ac:dyDescent="0.25">
      <c r="Q8" s="1" t="s">
        <v>0</v>
      </c>
      <c r="R8">
        <v>86.3</v>
      </c>
      <c r="S8">
        <v>63.74</v>
      </c>
      <c r="T8">
        <v>11.84</v>
      </c>
      <c r="U8">
        <v>84.78</v>
      </c>
      <c r="V8">
        <v>71.25</v>
      </c>
      <c r="W8">
        <v>18.09</v>
      </c>
      <c r="X8">
        <v>86.08</v>
      </c>
      <c r="Y8">
        <v>65</v>
      </c>
      <c r="Z8">
        <v>21.19</v>
      </c>
      <c r="AA8">
        <v>86.63</v>
      </c>
      <c r="AB8">
        <v>62.5</v>
      </c>
      <c r="AC8">
        <v>21.92</v>
      </c>
      <c r="AD8" t="s">
        <v>27</v>
      </c>
      <c r="AF8" t="e">
        <f>SQRT(#REF!*#REF!)</f>
        <v>#REF!</v>
      </c>
    </row>
    <row r="9" spans="2:32" x14ac:dyDescent="0.25">
      <c r="Q9" s="1" t="s">
        <v>9</v>
      </c>
      <c r="R9">
        <v>95.5</v>
      </c>
      <c r="S9">
        <v>89.11</v>
      </c>
      <c r="T9">
        <v>6.28</v>
      </c>
      <c r="U9">
        <v>96.35</v>
      </c>
      <c r="V9">
        <v>88.55</v>
      </c>
      <c r="W9">
        <v>6.78</v>
      </c>
      <c r="X9">
        <v>95.93</v>
      </c>
      <c r="Y9">
        <v>89.11</v>
      </c>
      <c r="Z9">
        <v>7.59</v>
      </c>
      <c r="AA9">
        <v>95.71</v>
      </c>
      <c r="AB9">
        <v>90.43</v>
      </c>
      <c r="AC9">
        <v>7.97</v>
      </c>
      <c r="AD9" t="s">
        <v>28</v>
      </c>
      <c r="AF9" t="e">
        <f>SQRT(#REF!*#REF!)</f>
        <v>#REF!</v>
      </c>
    </row>
    <row r="10" spans="2:32" ht="19.5" customHeight="1" x14ac:dyDescent="0.25">
      <c r="B10" s="1" t="s">
        <v>0</v>
      </c>
      <c r="C10" t="s">
        <v>18</v>
      </c>
      <c r="D10" t="s">
        <v>17</v>
      </c>
      <c r="E10" t="s">
        <v>1</v>
      </c>
      <c r="F10" t="s">
        <v>35</v>
      </c>
      <c r="G10" s="2" t="s">
        <v>37</v>
      </c>
      <c r="I10" t="s">
        <v>18</v>
      </c>
      <c r="J10" t="s">
        <v>17</v>
      </c>
      <c r="K10" t="s">
        <v>1</v>
      </c>
      <c r="L10" t="s">
        <v>35</v>
      </c>
      <c r="M10" s="2" t="s">
        <v>38</v>
      </c>
      <c r="Q10" s="1" t="s">
        <v>10</v>
      </c>
      <c r="R10">
        <v>57.01</v>
      </c>
      <c r="S10" s="4">
        <v>61.7</v>
      </c>
      <c r="T10">
        <v>281.56</v>
      </c>
      <c r="U10">
        <v>55.11</v>
      </c>
      <c r="V10">
        <v>60.75</v>
      </c>
      <c r="W10">
        <v>301.12</v>
      </c>
      <c r="X10">
        <v>56.15</v>
      </c>
      <c r="Y10">
        <v>60.99</v>
      </c>
      <c r="Z10">
        <v>318.12</v>
      </c>
      <c r="AA10">
        <v>54.41</v>
      </c>
      <c r="AB10">
        <v>61.22</v>
      </c>
      <c r="AC10">
        <v>327.58999999999997</v>
      </c>
      <c r="AD10" t="s">
        <v>30</v>
      </c>
      <c r="AF10" t="e">
        <f>SQRT(#REF!*#REF!)</f>
        <v>#REF!</v>
      </c>
    </row>
    <row r="11" spans="2:32" x14ac:dyDescent="0.25">
      <c r="B11" t="s">
        <v>2</v>
      </c>
      <c r="C11">
        <v>89.13</v>
      </c>
      <c r="D11">
        <v>65</v>
      </c>
      <c r="E11">
        <v>8.43</v>
      </c>
      <c r="F11">
        <f>SQRT(C11*D11)</f>
        <v>76.114716054124514</v>
      </c>
      <c r="G11">
        <f>(C11+D11)/2</f>
        <v>77.064999999999998</v>
      </c>
      <c r="I11">
        <v>90.05</v>
      </c>
      <c r="J11">
        <v>56.37</v>
      </c>
      <c r="K11">
        <v>14.51</v>
      </c>
      <c r="L11">
        <f>SQRT(I11*J11)</f>
        <v>71.246884142396013</v>
      </c>
      <c r="M11">
        <f>(I11+J11)/2</f>
        <v>73.209999999999994</v>
      </c>
      <c r="Q11" s="1" t="s">
        <v>11</v>
      </c>
      <c r="R11">
        <v>98.61</v>
      </c>
      <c r="S11" s="4">
        <v>92.42</v>
      </c>
      <c r="T11">
        <v>180.08</v>
      </c>
      <c r="U11">
        <v>99.53</v>
      </c>
      <c r="V11">
        <v>91.66</v>
      </c>
      <c r="W11">
        <v>190.81</v>
      </c>
      <c r="X11">
        <v>98.73</v>
      </c>
      <c r="Y11">
        <v>93.93</v>
      </c>
      <c r="Z11">
        <v>194.2</v>
      </c>
      <c r="AA11">
        <v>99.3</v>
      </c>
      <c r="AB11">
        <v>93.9</v>
      </c>
      <c r="AC11">
        <v>206.83</v>
      </c>
      <c r="AD11" t="s">
        <v>31</v>
      </c>
      <c r="AF11" t="e">
        <f>SQRT(#REF!*#REF!)</f>
        <v>#REF!</v>
      </c>
    </row>
    <row r="12" spans="2:32" x14ac:dyDescent="0.25">
      <c r="B12" t="s">
        <v>4</v>
      </c>
      <c r="C12">
        <v>99.13</v>
      </c>
      <c r="D12">
        <v>18.75</v>
      </c>
      <c r="E12">
        <v>178</v>
      </c>
      <c r="F12">
        <f t="shared" ref="F12:F33" si="0">SQRT(C12*D12)</f>
        <v>43.112498187880504</v>
      </c>
      <c r="G12">
        <f t="shared" ref="G12:G33" si="1">(C12+D12)/2</f>
        <v>58.94</v>
      </c>
      <c r="I12">
        <v>99.27</v>
      </c>
      <c r="J12">
        <v>12.66</v>
      </c>
      <c r="K12">
        <v>49</v>
      </c>
      <c r="L12">
        <f t="shared" ref="L12:L33" si="2">SQRT(I12*J12)</f>
        <v>35.450785604835332</v>
      </c>
      <c r="M12">
        <f t="shared" ref="M12:M33" si="3">(I12+J12)/2</f>
        <v>55.964999999999996</v>
      </c>
      <c r="Q12" s="1" t="s">
        <v>12</v>
      </c>
      <c r="R12">
        <v>80.63</v>
      </c>
      <c r="S12" s="4">
        <v>94.64</v>
      </c>
      <c r="T12">
        <v>121.89</v>
      </c>
      <c r="U12">
        <v>80.63</v>
      </c>
      <c r="V12">
        <v>94.64</v>
      </c>
      <c r="W12">
        <v>134.59</v>
      </c>
      <c r="X12">
        <v>80.05</v>
      </c>
      <c r="Y12">
        <v>94.49</v>
      </c>
      <c r="Z12">
        <v>140.56</v>
      </c>
      <c r="AA12">
        <v>79.760000000000005</v>
      </c>
      <c r="AB12">
        <v>95.1</v>
      </c>
      <c r="AC12">
        <v>153.05000000000001</v>
      </c>
      <c r="AD12" t="s">
        <v>32</v>
      </c>
      <c r="AF12" t="e">
        <f>SQRT(#REF!*#REF!)</f>
        <v>#REF!</v>
      </c>
    </row>
    <row r="13" spans="2:32" x14ac:dyDescent="0.25">
      <c r="B13" t="s">
        <v>5</v>
      </c>
      <c r="C13">
        <v>77.92</v>
      </c>
      <c r="D13">
        <v>53.731000000000002</v>
      </c>
      <c r="E13">
        <v>23.05</v>
      </c>
      <c r="F13">
        <f t="shared" si="0"/>
        <v>64.704864732104966</v>
      </c>
      <c r="G13">
        <f t="shared" si="1"/>
        <v>65.825500000000005</v>
      </c>
      <c r="I13">
        <v>76.569999999999993</v>
      </c>
      <c r="J13">
        <v>51.83</v>
      </c>
      <c r="K13">
        <v>70.040000000000006</v>
      </c>
      <c r="L13">
        <f t="shared" si="2"/>
        <v>62.997008659141898</v>
      </c>
      <c r="M13">
        <f t="shared" si="3"/>
        <v>64.199999999999989</v>
      </c>
      <c r="Q13" s="1" t="s">
        <v>14</v>
      </c>
      <c r="R13">
        <v>78.2</v>
      </c>
      <c r="S13" s="4">
        <v>64.180000000000007</v>
      </c>
      <c r="T13">
        <v>0.12</v>
      </c>
      <c r="U13">
        <v>81.39</v>
      </c>
      <c r="V13">
        <v>58.2</v>
      </c>
      <c r="W13">
        <v>0.14000000000000001</v>
      </c>
      <c r="X13">
        <v>80.8</v>
      </c>
      <c r="Y13">
        <v>60.07</v>
      </c>
      <c r="Z13">
        <v>0.14000000000000001</v>
      </c>
      <c r="AA13">
        <v>81.8</v>
      </c>
      <c r="AB13">
        <v>59.32</v>
      </c>
      <c r="AC13">
        <v>0.19</v>
      </c>
      <c r="AD13" t="s">
        <v>33</v>
      </c>
      <c r="AF13" t="e">
        <f>SQRT(#REF!*#REF!)</f>
        <v>#REF!</v>
      </c>
    </row>
    <row r="14" spans="2:32" x14ac:dyDescent="0.25">
      <c r="B14" t="s">
        <v>6</v>
      </c>
      <c r="C14">
        <v>99.23</v>
      </c>
      <c r="D14">
        <v>18.75</v>
      </c>
      <c r="E14">
        <v>8.61</v>
      </c>
      <c r="F14">
        <f t="shared" si="0"/>
        <v>43.134238140947851</v>
      </c>
      <c r="G14">
        <f t="shared" si="1"/>
        <v>58.99</v>
      </c>
      <c r="I14">
        <v>99.47</v>
      </c>
      <c r="J14">
        <v>10.38</v>
      </c>
      <c r="K14">
        <v>16.86</v>
      </c>
      <c r="L14">
        <f t="shared" si="2"/>
        <v>32.132516241340333</v>
      </c>
      <c r="M14">
        <f t="shared" si="3"/>
        <v>54.924999999999997</v>
      </c>
      <c r="Q14" s="1" t="s">
        <v>15</v>
      </c>
      <c r="R14">
        <v>54.73</v>
      </c>
      <c r="S14" s="4">
        <v>84.97</v>
      </c>
      <c r="T14">
        <v>2.39</v>
      </c>
      <c r="U14">
        <v>58.99</v>
      </c>
      <c r="V14">
        <v>81.96</v>
      </c>
      <c r="W14">
        <v>2.61</v>
      </c>
      <c r="X14">
        <v>57.57</v>
      </c>
      <c r="Y14">
        <v>83.87</v>
      </c>
      <c r="Z14">
        <v>2.97</v>
      </c>
      <c r="AA14">
        <v>59.77</v>
      </c>
      <c r="AB14">
        <v>81.69</v>
      </c>
      <c r="AC14">
        <v>3.17</v>
      </c>
      <c r="AD14" t="s">
        <v>34</v>
      </c>
      <c r="AF14" t="e">
        <f>SQRT(#REF!*#REF!)</f>
        <v>#REF!</v>
      </c>
    </row>
    <row r="15" spans="2:32" x14ac:dyDescent="0.25">
      <c r="B15" t="s">
        <v>7</v>
      </c>
      <c r="C15">
        <v>99.67</v>
      </c>
      <c r="D15">
        <v>6.25</v>
      </c>
      <c r="E15">
        <v>2.77</v>
      </c>
      <c r="F15">
        <f t="shared" si="0"/>
        <v>24.958715912482358</v>
      </c>
      <c r="G15">
        <f t="shared" si="1"/>
        <v>52.96</v>
      </c>
      <c r="I15">
        <v>99.66</v>
      </c>
      <c r="J15">
        <v>7.58</v>
      </c>
      <c r="K15">
        <v>5.59</v>
      </c>
      <c r="L15">
        <f t="shared" si="2"/>
        <v>27.484955884992793</v>
      </c>
      <c r="M15">
        <f t="shared" si="3"/>
        <v>53.62</v>
      </c>
    </row>
    <row r="16" spans="2:32" x14ac:dyDescent="0.25">
      <c r="B16" t="s">
        <v>8</v>
      </c>
      <c r="C16">
        <v>99.02</v>
      </c>
      <c r="D16">
        <v>12.5</v>
      </c>
      <c r="E16">
        <v>6.19</v>
      </c>
      <c r="F16">
        <f t="shared" si="0"/>
        <v>35.18167136450456</v>
      </c>
      <c r="G16">
        <f t="shared" si="1"/>
        <v>55.76</v>
      </c>
      <c r="I16">
        <v>99.64</v>
      </c>
      <c r="J16">
        <v>7.5</v>
      </c>
      <c r="K16">
        <v>11.76</v>
      </c>
      <c r="L16">
        <f t="shared" si="2"/>
        <v>27.336788399517598</v>
      </c>
      <c r="M16">
        <f t="shared" si="3"/>
        <v>53.57</v>
      </c>
    </row>
    <row r="19" spans="2:37" ht="18.75" customHeight="1" x14ac:dyDescent="0.25">
      <c r="B19" s="1" t="s">
        <v>9</v>
      </c>
      <c r="C19" t="s">
        <v>18</v>
      </c>
      <c r="D19" t="s">
        <v>17</v>
      </c>
      <c r="E19" t="s">
        <v>1</v>
      </c>
      <c r="F19" t="s">
        <v>35</v>
      </c>
      <c r="G19" s="2" t="s">
        <v>37</v>
      </c>
      <c r="I19" t="s">
        <v>18</v>
      </c>
      <c r="J19" t="s">
        <v>17</v>
      </c>
      <c r="K19" t="s">
        <v>1</v>
      </c>
      <c r="L19" t="s">
        <v>35</v>
      </c>
      <c r="M19" s="2" t="s">
        <v>38</v>
      </c>
      <c r="T19" s="1" t="s">
        <v>22</v>
      </c>
    </row>
    <row r="20" spans="2:37" x14ac:dyDescent="0.25">
      <c r="B20" t="s">
        <v>2</v>
      </c>
      <c r="C20">
        <v>94.86</v>
      </c>
      <c r="D20">
        <v>89.86</v>
      </c>
      <c r="E20">
        <v>4.55</v>
      </c>
      <c r="F20">
        <f t="shared" si="0"/>
        <v>92.326158806700064</v>
      </c>
      <c r="G20">
        <f t="shared" si="1"/>
        <v>92.36</v>
      </c>
      <c r="I20">
        <v>86.81</v>
      </c>
      <c r="J20">
        <v>91.44</v>
      </c>
      <c r="K20">
        <v>9.5399999999999991</v>
      </c>
      <c r="L20">
        <f t="shared" si="2"/>
        <v>89.094929148633369</v>
      </c>
      <c r="M20">
        <f t="shared" si="3"/>
        <v>89.125</v>
      </c>
      <c r="R20" s="1"/>
      <c r="S20" s="6" t="s">
        <v>19</v>
      </c>
      <c r="T20" s="6"/>
      <c r="U20" s="1" t="s">
        <v>20</v>
      </c>
    </row>
    <row r="21" spans="2:37" x14ac:dyDescent="0.25">
      <c r="B21" t="s">
        <v>4</v>
      </c>
      <c r="C21">
        <v>95.93</v>
      </c>
      <c r="D21">
        <v>90.43</v>
      </c>
      <c r="E21">
        <v>64.12</v>
      </c>
      <c r="F21">
        <f t="shared" si="0"/>
        <v>93.139411099705811</v>
      </c>
      <c r="G21">
        <f t="shared" si="1"/>
        <v>93.18</v>
      </c>
      <c r="I21">
        <v>85.41</v>
      </c>
      <c r="J21">
        <v>92.13</v>
      </c>
      <c r="K21">
        <v>11.08</v>
      </c>
      <c r="L21">
        <f t="shared" si="2"/>
        <v>88.706388157787146</v>
      </c>
      <c r="M21">
        <f t="shared" si="3"/>
        <v>88.77</v>
      </c>
      <c r="R21" s="1" t="s">
        <v>2</v>
      </c>
      <c r="S21" s="1">
        <v>0</v>
      </c>
      <c r="T21" s="1">
        <v>1</v>
      </c>
      <c r="U21" s="3" t="s">
        <v>21</v>
      </c>
      <c r="V21" t="s">
        <v>35</v>
      </c>
      <c r="W21" t="s">
        <v>39</v>
      </c>
      <c r="Z21" t="s">
        <v>0</v>
      </c>
      <c r="AB21" t="s">
        <v>9</v>
      </c>
      <c r="AD21" t="s">
        <v>10</v>
      </c>
      <c r="AF21" t="s">
        <v>12</v>
      </c>
      <c r="AH21" t="s">
        <v>14</v>
      </c>
      <c r="AJ21" t="s">
        <v>15</v>
      </c>
    </row>
    <row r="22" spans="2:37" ht="30" x14ac:dyDescent="0.25">
      <c r="B22" t="s">
        <v>5</v>
      </c>
      <c r="C22">
        <v>68.09</v>
      </c>
      <c r="D22">
        <v>74.48</v>
      </c>
      <c r="E22">
        <v>2.17</v>
      </c>
      <c r="F22">
        <f t="shared" si="0"/>
        <v>71.213363914366525</v>
      </c>
      <c r="G22">
        <f t="shared" si="1"/>
        <v>71.284999999999997</v>
      </c>
      <c r="I22">
        <v>70.150000000000006</v>
      </c>
      <c r="J22">
        <v>71.739999999999995</v>
      </c>
      <c r="K22">
        <v>6.37</v>
      </c>
      <c r="L22">
        <f t="shared" si="2"/>
        <v>70.940545529337456</v>
      </c>
      <c r="M22">
        <f t="shared" si="3"/>
        <v>70.944999999999993</v>
      </c>
      <c r="R22" s="1" t="s">
        <v>0</v>
      </c>
      <c r="S22">
        <v>86.3</v>
      </c>
      <c r="T22">
        <v>63.74</v>
      </c>
      <c r="U22">
        <v>11.84</v>
      </c>
      <c r="V22">
        <f>SQRT(S22*T22)</f>
        <v>74.167122095979963</v>
      </c>
      <c r="W22">
        <f>(S22+T22)/2</f>
        <v>75.02</v>
      </c>
      <c r="Y22" s="1"/>
      <c r="Z22" t="s">
        <v>40</v>
      </c>
      <c r="AA22" s="2" t="s">
        <v>37</v>
      </c>
      <c r="AB22" t="s">
        <v>40</v>
      </c>
      <c r="AC22" s="2" t="s">
        <v>37</v>
      </c>
      <c r="AD22" t="s">
        <v>40</v>
      </c>
      <c r="AE22" s="2" t="s">
        <v>37</v>
      </c>
      <c r="AF22" t="s">
        <v>40</v>
      </c>
      <c r="AG22" s="2" t="s">
        <v>37</v>
      </c>
      <c r="AH22" t="s">
        <v>40</v>
      </c>
      <c r="AI22" s="2" t="s">
        <v>37</v>
      </c>
      <c r="AJ22" t="s">
        <v>40</v>
      </c>
      <c r="AK22" s="2" t="s">
        <v>37</v>
      </c>
    </row>
    <row r="23" spans="2:37" x14ac:dyDescent="0.25">
      <c r="B23" t="s">
        <v>6</v>
      </c>
      <c r="C23">
        <v>93.36</v>
      </c>
      <c r="D23">
        <v>90.99</v>
      </c>
      <c r="E23">
        <v>3.22</v>
      </c>
      <c r="F23">
        <f t="shared" si="0"/>
        <v>92.167382516810136</v>
      </c>
      <c r="G23">
        <f t="shared" si="1"/>
        <v>92.174999999999997</v>
      </c>
      <c r="I23">
        <v>85.67</v>
      </c>
      <c r="J23">
        <v>92.74</v>
      </c>
      <c r="K23">
        <v>7.08</v>
      </c>
      <c r="L23">
        <f t="shared" si="2"/>
        <v>89.134930302323113</v>
      </c>
      <c r="M23">
        <f t="shared" si="3"/>
        <v>89.204999999999998</v>
      </c>
      <c r="R23" s="1" t="s">
        <v>9</v>
      </c>
      <c r="S23">
        <v>95.5</v>
      </c>
      <c r="T23">
        <v>89.11</v>
      </c>
      <c r="U23">
        <v>6.28</v>
      </c>
      <c r="V23">
        <f t="shared" ref="V23:V57" si="4">SQRT(S23*T23)</f>
        <v>92.249688346357019</v>
      </c>
      <c r="W23">
        <f t="shared" ref="W23:W57" si="5">(S23+T23)/2</f>
        <v>92.305000000000007</v>
      </c>
      <c r="Y23" s="1" t="s">
        <v>41</v>
      </c>
      <c r="Z23">
        <v>76.114716054124514</v>
      </c>
      <c r="AA23">
        <v>77.064999999999998</v>
      </c>
      <c r="AB23">
        <v>92.326158806700064</v>
      </c>
      <c r="AC23">
        <v>92.36</v>
      </c>
      <c r="AD23">
        <v>60.164228574793512</v>
      </c>
      <c r="AE23">
        <v>60.38</v>
      </c>
      <c r="AF23">
        <v>86.485374486094472</v>
      </c>
      <c r="AG23">
        <v>86.85</v>
      </c>
      <c r="AH23">
        <v>70.216978003898731</v>
      </c>
      <c r="AI23">
        <v>70.77</v>
      </c>
      <c r="AJ23">
        <v>69.462735333414557</v>
      </c>
      <c r="AK23">
        <v>70.959999999999994</v>
      </c>
    </row>
    <row r="24" spans="2:37" x14ac:dyDescent="0.25">
      <c r="B24" t="s">
        <v>7</v>
      </c>
      <c r="C24">
        <v>87.36</v>
      </c>
      <c r="D24">
        <v>88.74</v>
      </c>
      <c r="E24">
        <v>0.92</v>
      </c>
      <c r="F24">
        <f t="shared" si="0"/>
        <v>88.047296380979233</v>
      </c>
      <c r="G24">
        <f t="shared" si="1"/>
        <v>88.05</v>
      </c>
      <c r="I24">
        <v>76.7</v>
      </c>
      <c r="J24">
        <v>86.64</v>
      </c>
      <c r="K24">
        <v>1.91</v>
      </c>
      <c r="L24">
        <f t="shared" si="2"/>
        <v>81.518635906153392</v>
      </c>
      <c r="M24">
        <f t="shared" si="3"/>
        <v>81.67</v>
      </c>
      <c r="R24" s="1" t="s">
        <v>10</v>
      </c>
      <c r="S24">
        <v>57.01</v>
      </c>
      <c r="T24" s="4">
        <v>61.7</v>
      </c>
      <c r="U24">
        <v>281.56</v>
      </c>
      <c r="V24">
        <f t="shared" si="4"/>
        <v>59.308658727035798</v>
      </c>
      <c r="W24">
        <f t="shared" si="5"/>
        <v>59.355000000000004</v>
      </c>
      <c r="Y24" s="1" t="s">
        <v>22</v>
      </c>
      <c r="Z24">
        <v>74.167122095979963</v>
      </c>
      <c r="AA24">
        <v>75.02</v>
      </c>
      <c r="AB24">
        <v>92.249688346357019</v>
      </c>
      <c r="AC24">
        <v>92.305000000000007</v>
      </c>
      <c r="AD24">
        <v>59.308658727035798</v>
      </c>
      <c r="AE24">
        <v>59.355000000000004</v>
      </c>
      <c r="AF24">
        <v>87.35458316539551</v>
      </c>
      <c r="AG24">
        <v>87.634999999999991</v>
      </c>
      <c r="AH24">
        <v>70.844025859630548</v>
      </c>
      <c r="AI24">
        <v>71.19</v>
      </c>
      <c r="AJ24">
        <v>68.193900753659776</v>
      </c>
      <c r="AK24">
        <v>69.849999999999994</v>
      </c>
    </row>
    <row r="25" spans="2:37" x14ac:dyDescent="0.25">
      <c r="B25" t="s">
        <v>8</v>
      </c>
      <c r="C25">
        <v>93.14</v>
      </c>
      <c r="D25">
        <v>90.24</v>
      </c>
      <c r="E25">
        <v>1.89</v>
      </c>
      <c r="F25">
        <f t="shared" si="0"/>
        <v>91.678534019692961</v>
      </c>
      <c r="G25">
        <f t="shared" si="1"/>
        <v>91.69</v>
      </c>
      <c r="I25">
        <v>83.91</v>
      </c>
      <c r="J25">
        <v>90.56</v>
      </c>
      <c r="K25">
        <v>3.72</v>
      </c>
      <c r="L25">
        <f t="shared" si="2"/>
        <v>87.171610057403427</v>
      </c>
      <c r="M25">
        <f t="shared" si="3"/>
        <v>87.234999999999999</v>
      </c>
      <c r="R25" s="1" t="s">
        <v>12</v>
      </c>
      <c r="S25">
        <v>80.63</v>
      </c>
      <c r="T25" s="4">
        <v>94.64</v>
      </c>
      <c r="U25">
        <v>121.89</v>
      </c>
      <c r="V25">
        <f>SQRT(S25*T25)</f>
        <v>87.35458316539551</v>
      </c>
      <c r="W25">
        <f>(S25+T25)/2</f>
        <v>87.634999999999991</v>
      </c>
      <c r="Y25" s="1" t="s">
        <v>24</v>
      </c>
      <c r="Z25">
        <v>77.721136121392362</v>
      </c>
      <c r="AA25">
        <v>78.015000000000001</v>
      </c>
      <c r="AB25">
        <v>92.367702688764538</v>
      </c>
      <c r="AC25">
        <v>92.449999999999989</v>
      </c>
      <c r="AD25">
        <v>57.86132127768947</v>
      </c>
      <c r="AE25">
        <v>57.93</v>
      </c>
      <c r="AF25">
        <v>87.35458316539551</v>
      </c>
      <c r="AG25">
        <v>87.634999999999991</v>
      </c>
      <c r="AH25">
        <v>68.825126225819588</v>
      </c>
      <c r="AI25">
        <v>69.795000000000002</v>
      </c>
      <c r="AJ25">
        <v>69.532872801287297</v>
      </c>
      <c r="AK25">
        <v>70.474999999999994</v>
      </c>
    </row>
    <row r="26" spans="2:37" x14ac:dyDescent="0.25">
      <c r="R26" s="1" t="s">
        <v>14</v>
      </c>
      <c r="S26">
        <v>78.2</v>
      </c>
      <c r="T26" s="4">
        <v>64.180000000000007</v>
      </c>
      <c r="U26">
        <v>0.12</v>
      </c>
      <c r="V26">
        <f>SQRT(S26*T26)</f>
        <v>70.844025859630548</v>
      </c>
      <c r="W26">
        <f>(S26+T26)/2</f>
        <v>71.19</v>
      </c>
      <c r="Y26" s="1" t="s">
        <v>25</v>
      </c>
      <c r="Z26">
        <v>74.801069511070494</v>
      </c>
      <c r="AA26">
        <v>75.539999999999992</v>
      </c>
      <c r="AB26">
        <v>92.457137636853105</v>
      </c>
      <c r="AC26">
        <v>92.52000000000001</v>
      </c>
      <c r="AD26">
        <v>58.519983766231512</v>
      </c>
      <c r="AE26">
        <v>58.57</v>
      </c>
      <c r="AF26">
        <v>86.970825568117945</v>
      </c>
      <c r="AG26">
        <v>87.27</v>
      </c>
      <c r="AH26">
        <v>69.6681849914292</v>
      </c>
      <c r="AI26">
        <v>70.435000000000002</v>
      </c>
      <c r="AJ26">
        <v>69.486659870798221</v>
      </c>
      <c r="AK26">
        <v>70.72</v>
      </c>
    </row>
    <row r="27" spans="2:37" ht="15" customHeight="1" x14ac:dyDescent="0.25">
      <c r="B27" s="1" t="s">
        <v>10</v>
      </c>
      <c r="C27" t="s">
        <v>18</v>
      </c>
      <c r="D27" t="s">
        <v>17</v>
      </c>
      <c r="E27" t="s">
        <v>1</v>
      </c>
      <c r="F27" t="s">
        <v>35</v>
      </c>
      <c r="G27" s="2" t="s">
        <v>37</v>
      </c>
      <c r="I27" t="s">
        <v>18</v>
      </c>
      <c r="J27" t="s">
        <v>17</v>
      </c>
      <c r="K27" t="s">
        <v>1</v>
      </c>
      <c r="L27" t="s">
        <v>35</v>
      </c>
      <c r="M27" s="2" t="s">
        <v>38</v>
      </c>
      <c r="R27" s="1" t="s">
        <v>15</v>
      </c>
      <c r="S27">
        <v>54.73</v>
      </c>
      <c r="T27" s="4">
        <v>84.97</v>
      </c>
      <c r="U27">
        <v>2.39</v>
      </c>
      <c r="V27">
        <f>SQRT(S27*T27)</f>
        <v>68.193900753659776</v>
      </c>
      <c r="W27">
        <f>(S27+T27)/2</f>
        <v>69.849999999999994</v>
      </c>
      <c r="Y27" s="1" t="s">
        <v>26</v>
      </c>
      <c r="Z27">
        <v>73.582436763129834</v>
      </c>
      <c r="AA27">
        <v>74.564999999999998</v>
      </c>
      <c r="AB27">
        <v>93.032549680206017</v>
      </c>
      <c r="AC27">
        <v>93.07</v>
      </c>
      <c r="AD27">
        <v>57.714644588700359</v>
      </c>
      <c r="AE27">
        <v>57.814999999999998</v>
      </c>
      <c r="AF27">
        <v>87.092915900203963</v>
      </c>
      <c r="AG27">
        <v>87.43</v>
      </c>
      <c r="AH27">
        <v>69.658997983031597</v>
      </c>
      <c r="AI27">
        <v>70.56</v>
      </c>
      <c r="AJ27">
        <v>69.875684612030824</v>
      </c>
      <c r="AK27">
        <v>70.73</v>
      </c>
    </row>
    <row r="28" spans="2:37" x14ac:dyDescent="0.25">
      <c r="B28" t="s">
        <v>2</v>
      </c>
      <c r="C28">
        <v>55.28</v>
      </c>
      <c r="D28">
        <v>65.48</v>
      </c>
      <c r="E28">
        <v>271</v>
      </c>
      <c r="F28">
        <f t="shared" si="0"/>
        <v>60.164228574793512</v>
      </c>
      <c r="G28">
        <f t="shared" si="1"/>
        <v>60.38</v>
      </c>
      <c r="I28">
        <v>67.930000000000007</v>
      </c>
      <c r="J28">
        <v>56.05</v>
      </c>
      <c r="K28">
        <v>396.76</v>
      </c>
      <c r="L28">
        <f t="shared" si="2"/>
        <v>61.704752653260023</v>
      </c>
      <c r="M28">
        <f t="shared" si="3"/>
        <v>61.99</v>
      </c>
    </row>
    <row r="29" spans="2:37" x14ac:dyDescent="0.25">
      <c r="B29" t="s">
        <v>4</v>
      </c>
      <c r="C29">
        <v>65.33</v>
      </c>
      <c r="D29">
        <v>61.93</v>
      </c>
      <c r="E29">
        <v>2495</v>
      </c>
      <c r="F29">
        <f t="shared" si="0"/>
        <v>63.607286532283389</v>
      </c>
      <c r="G29">
        <f t="shared" si="1"/>
        <v>63.629999999999995</v>
      </c>
      <c r="I29">
        <v>71.34</v>
      </c>
      <c r="J29">
        <v>51.88</v>
      </c>
      <c r="K29">
        <v>544.46</v>
      </c>
      <c r="L29">
        <f t="shared" si="2"/>
        <v>60.836824374715682</v>
      </c>
      <c r="M29">
        <f t="shared" si="3"/>
        <v>61.61</v>
      </c>
    </row>
    <row r="30" spans="2:37" x14ac:dyDescent="0.25">
      <c r="B30" t="s">
        <v>5</v>
      </c>
      <c r="C30">
        <v>56.49</v>
      </c>
      <c r="D30">
        <v>59.1</v>
      </c>
      <c r="E30">
        <v>746</v>
      </c>
      <c r="F30">
        <f t="shared" si="0"/>
        <v>57.780264796901029</v>
      </c>
      <c r="G30">
        <f t="shared" si="1"/>
        <v>57.795000000000002</v>
      </c>
      <c r="I30">
        <v>67.94</v>
      </c>
      <c r="J30">
        <v>55.4</v>
      </c>
      <c r="K30">
        <v>985.42</v>
      </c>
      <c r="L30">
        <f t="shared" si="2"/>
        <v>61.350436021270461</v>
      </c>
      <c r="M30">
        <f t="shared" si="3"/>
        <v>61.67</v>
      </c>
      <c r="T30" s="1" t="s">
        <v>24</v>
      </c>
    </row>
    <row r="31" spans="2:37" x14ac:dyDescent="0.25">
      <c r="B31" t="s">
        <v>6</v>
      </c>
      <c r="C31">
        <v>59.44</v>
      </c>
      <c r="D31">
        <v>58.39</v>
      </c>
      <c r="E31">
        <v>311</v>
      </c>
      <c r="F31">
        <f t="shared" si="0"/>
        <v>58.912660778477829</v>
      </c>
      <c r="G31">
        <f t="shared" si="1"/>
        <v>58.914999999999999</v>
      </c>
      <c r="I31">
        <v>74.73</v>
      </c>
      <c r="J31">
        <v>48.72</v>
      </c>
      <c r="K31">
        <v>502.04</v>
      </c>
      <c r="L31">
        <f t="shared" si="2"/>
        <v>60.339419950808278</v>
      </c>
      <c r="M31">
        <f t="shared" si="3"/>
        <v>61.725000000000001</v>
      </c>
      <c r="S31" s="6" t="s">
        <v>19</v>
      </c>
      <c r="T31" s="6"/>
      <c r="U31" s="1" t="s">
        <v>20</v>
      </c>
    </row>
    <row r="32" spans="2:37" x14ac:dyDescent="0.25">
      <c r="B32" t="s">
        <v>7</v>
      </c>
      <c r="C32">
        <v>74</v>
      </c>
      <c r="D32">
        <v>48.69</v>
      </c>
      <c r="E32">
        <v>47.19</v>
      </c>
      <c r="F32">
        <f t="shared" si="0"/>
        <v>60.025494583551747</v>
      </c>
      <c r="G32">
        <f t="shared" si="1"/>
        <v>61.344999999999999</v>
      </c>
      <c r="I32">
        <v>84.09</v>
      </c>
      <c r="J32">
        <v>41.07</v>
      </c>
      <c r="K32">
        <v>67.95</v>
      </c>
      <c r="L32">
        <f t="shared" si="2"/>
        <v>58.767136224253775</v>
      </c>
      <c r="M32">
        <f t="shared" si="3"/>
        <v>62.58</v>
      </c>
      <c r="R32" s="1" t="s">
        <v>2</v>
      </c>
      <c r="S32" s="1">
        <v>0</v>
      </c>
      <c r="T32" s="1">
        <v>1</v>
      </c>
      <c r="U32" s="3" t="s">
        <v>21</v>
      </c>
    </row>
    <row r="33" spans="2:23" x14ac:dyDescent="0.25">
      <c r="B33" t="s">
        <v>8</v>
      </c>
      <c r="C33">
        <v>67.41</v>
      </c>
      <c r="D33">
        <v>62.17</v>
      </c>
      <c r="E33">
        <v>192.3</v>
      </c>
      <c r="F33">
        <f t="shared" si="0"/>
        <v>64.737004101209379</v>
      </c>
      <c r="G33">
        <f t="shared" si="1"/>
        <v>64.789999999999992</v>
      </c>
      <c r="I33">
        <v>81.37</v>
      </c>
      <c r="J33">
        <v>50.27</v>
      </c>
      <c r="K33">
        <v>295.77999999999997</v>
      </c>
      <c r="L33">
        <f t="shared" si="2"/>
        <v>63.956781501260679</v>
      </c>
      <c r="M33">
        <f t="shared" si="3"/>
        <v>65.820000000000007</v>
      </c>
      <c r="R33" s="1" t="s">
        <v>0</v>
      </c>
      <c r="S33">
        <v>84.78</v>
      </c>
      <c r="T33">
        <v>71.25</v>
      </c>
      <c r="U33">
        <v>18.09</v>
      </c>
      <c r="V33">
        <f t="shared" si="4"/>
        <v>77.721136121392362</v>
      </c>
      <c r="W33">
        <f t="shared" si="5"/>
        <v>78.015000000000001</v>
      </c>
    </row>
    <row r="34" spans="2:23" x14ac:dyDescent="0.25">
      <c r="R34" s="1" t="s">
        <v>9</v>
      </c>
      <c r="S34">
        <v>96.35</v>
      </c>
      <c r="T34">
        <v>88.55</v>
      </c>
      <c r="U34">
        <v>6.78</v>
      </c>
      <c r="V34">
        <f t="shared" si="4"/>
        <v>92.367702688764538</v>
      </c>
      <c r="W34">
        <f t="shared" si="5"/>
        <v>92.449999999999989</v>
      </c>
    </row>
    <row r="35" spans="2:23" ht="17.25" customHeight="1" x14ac:dyDescent="0.25">
      <c r="B35" s="1" t="s">
        <v>12</v>
      </c>
      <c r="C35" t="s">
        <v>18</v>
      </c>
      <c r="D35" t="s">
        <v>17</v>
      </c>
      <c r="E35" t="s">
        <v>1</v>
      </c>
      <c r="F35" t="s">
        <v>35</v>
      </c>
      <c r="G35" s="2" t="s">
        <v>37</v>
      </c>
      <c r="I35" t="s">
        <v>18</v>
      </c>
      <c r="J35" t="s">
        <v>17</v>
      </c>
      <c r="K35" t="s">
        <v>1</v>
      </c>
      <c r="L35" t="s">
        <v>35</v>
      </c>
      <c r="M35" s="2" t="s">
        <v>38</v>
      </c>
      <c r="R35" s="1" t="s">
        <v>10</v>
      </c>
      <c r="S35">
        <v>55.11</v>
      </c>
      <c r="T35">
        <v>60.75</v>
      </c>
      <c r="U35">
        <v>301.12</v>
      </c>
      <c r="V35">
        <f t="shared" si="4"/>
        <v>57.86132127768947</v>
      </c>
      <c r="W35">
        <f t="shared" si="5"/>
        <v>57.93</v>
      </c>
    </row>
    <row r="36" spans="2:23" x14ac:dyDescent="0.25">
      <c r="B36" t="s">
        <v>2</v>
      </c>
      <c r="C36">
        <v>78.900000000000006</v>
      </c>
      <c r="D36">
        <v>94.8</v>
      </c>
      <c r="E36">
        <v>108.23</v>
      </c>
      <c r="F36">
        <f>SQRT(C36*D36)</f>
        <v>86.485374486094472</v>
      </c>
      <c r="G36">
        <f>(C36+D36)/2</f>
        <v>86.85</v>
      </c>
      <c r="I36">
        <v>80.680000000000007</v>
      </c>
      <c r="J36">
        <v>94.34</v>
      </c>
      <c r="K36">
        <v>173.55</v>
      </c>
      <c r="L36">
        <f>SQRT(I36*J36)</f>
        <v>87.243058176567843</v>
      </c>
      <c r="M36">
        <f>(I36+J36)/2</f>
        <v>87.51</v>
      </c>
      <c r="R36" s="1" t="s">
        <v>12</v>
      </c>
      <c r="S36">
        <v>80.63</v>
      </c>
      <c r="T36">
        <v>94.64</v>
      </c>
      <c r="U36">
        <v>134.59</v>
      </c>
      <c r="V36">
        <f>SQRT(S36*T36)</f>
        <v>87.35458316539551</v>
      </c>
      <c r="W36">
        <f>(S36+T36)/2</f>
        <v>87.634999999999991</v>
      </c>
    </row>
    <row r="37" spans="2:23" x14ac:dyDescent="0.25">
      <c r="B37" t="s">
        <v>4</v>
      </c>
      <c r="C37" t="s">
        <v>13</v>
      </c>
      <c r="D37" t="s">
        <v>13</v>
      </c>
      <c r="F37" t="s">
        <v>36</v>
      </c>
      <c r="I37">
        <v>80.28</v>
      </c>
      <c r="J37">
        <v>94.63</v>
      </c>
      <c r="K37">
        <v>246.47</v>
      </c>
      <c r="L37">
        <f>SQRT(I37*J37)</f>
        <v>87.160176686374385</v>
      </c>
      <c r="M37">
        <f>(I37+J37)/2</f>
        <v>87.454999999999998</v>
      </c>
      <c r="R37" s="1" t="s">
        <v>14</v>
      </c>
      <c r="S37">
        <v>81.39</v>
      </c>
      <c r="T37">
        <v>58.2</v>
      </c>
      <c r="U37">
        <v>0.14000000000000001</v>
      </c>
      <c r="V37">
        <f>SQRT(S37*T37)</f>
        <v>68.825126225819588</v>
      </c>
      <c r="W37">
        <f>(S37+T37)/2</f>
        <v>69.795000000000002</v>
      </c>
    </row>
    <row r="38" spans="2:23" x14ac:dyDescent="0.25">
      <c r="B38" t="s">
        <v>5</v>
      </c>
      <c r="C38">
        <v>71.38</v>
      </c>
      <c r="D38">
        <v>93.27</v>
      </c>
      <c r="E38">
        <v>588</v>
      </c>
      <c r="F38">
        <f>SQRT(C38*D38)</f>
        <v>81.594194646433024</v>
      </c>
      <c r="G38">
        <f>(C38+D38)/2</f>
        <v>82.324999999999989</v>
      </c>
      <c r="I38">
        <v>72.91</v>
      </c>
      <c r="J38">
        <v>93.22</v>
      </c>
      <c r="K38">
        <v>1260.47</v>
      </c>
      <c r="L38">
        <f>SQRT(I38*J38)</f>
        <v>82.441920162014668</v>
      </c>
      <c r="M38">
        <f>(I38+J38)/2</f>
        <v>83.064999999999998</v>
      </c>
      <c r="R38" s="1" t="s">
        <v>15</v>
      </c>
      <c r="S38">
        <v>58.99</v>
      </c>
      <c r="T38">
        <v>81.96</v>
      </c>
      <c r="U38">
        <v>2.61</v>
      </c>
      <c r="V38">
        <f>SQRT(S38*T38)</f>
        <v>69.532872801287297</v>
      </c>
      <c r="W38">
        <f>(S38+T38)/2</f>
        <v>70.474999999999994</v>
      </c>
    </row>
    <row r="39" spans="2:23" x14ac:dyDescent="0.25">
      <c r="B39" t="s">
        <v>6</v>
      </c>
      <c r="C39">
        <v>80.34</v>
      </c>
      <c r="D39">
        <v>95.56</v>
      </c>
      <c r="E39">
        <v>39.409999999999997</v>
      </c>
      <c r="F39">
        <f>SQRT(C39*D39)</f>
        <v>87.620148367826914</v>
      </c>
      <c r="G39">
        <f>(C39+D39)/2</f>
        <v>87.95</v>
      </c>
      <c r="I39">
        <v>80.61</v>
      </c>
      <c r="J39">
        <v>94.93</v>
      </c>
      <c r="K39">
        <v>74.84</v>
      </c>
      <c r="L39">
        <f>SQRT(I39*J39)</f>
        <v>87.477467384464219</v>
      </c>
      <c r="M39">
        <f>(I39+J39)/2</f>
        <v>87.77000000000001</v>
      </c>
    </row>
    <row r="40" spans="2:23" x14ac:dyDescent="0.25">
      <c r="B40" t="s">
        <v>7</v>
      </c>
      <c r="C40">
        <v>80.63</v>
      </c>
      <c r="D40">
        <v>95.56</v>
      </c>
      <c r="E40">
        <v>13.25</v>
      </c>
      <c r="F40">
        <f>SQRT(C40*D40)</f>
        <v>87.77814534381551</v>
      </c>
      <c r="G40">
        <f>(C40+D40)/2</f>
        <v>88.094999999999999</v>
      </c>
      <c r="I40">
        <v>80.36</v>
      </c>
      <c r="J40">
        <v>94.8</v>
      </c>
      <c r="K40">
        <v>21.8</v>
      </c>
      <c r="L40">
        <f>SQRT(I40*J40)</f>
        <v>87.281888155561802</v>
      </c>
      <c r="M40">
        <f>(I40+J40)/2</f>
        <v>87.58</v>
      </c>
    </row>
    <row r="41" spans="2:23" x14ac:dyDescent="0.25">
      <c r="B41" t="s">
        <v>8</v>
      </c>
      <c r="C41">
        <v>80.05</v>
      </c>
      <c r="D41">
        <v>95.25</v>
      </c>
      <c r="E41">
        <v>26.7</v>
      </c>
      <c r="F41">
        <f>SQRT(C41*D41)</f>
        <v>87.319886051231194</v>
      </c>
      <c r="G41">
        <f>(C41+D41)/2</f>
        <v>87.65</v>
      </c>
      <c r="I41">
        <v>80.569999999999993</v>
      </c>
      <c r="J41">
        <v>94.85</v>
      </c>
      <c r="K41">
        <v>46.65</v>
      </c>
      <c r="L41">
        <f>SQRT(I41*J41)</f>
        <v>87.418902418184132</v>
      </c>
      <c r="M41">
        <f>(I41+J41)/2</f>
        <v>87.71</v>
      </c>
      <c r="T41" s="1" t="s">
        <v>25</v>
      </c>
    </row>
    <row r="42" spans="2:23" x14ac:dyDescent="0.25">
      <c r="G42">
        <f>(C42+D42)/2</f>
        <v>0</v>
      </c>
      <c r="S42" s="6" t="s">
        <v>19</v>
      </c>
      <c r="T42" s="6"/>
      <c r="U42" s="1" t="s">
        <v>20</v>
      </c>
    </row>
    <row r="43" spans="2:23" ht="16.5" customHeight="1" x14ac:dyDescent="0.25">
      <c r="B43" s="1" t="s">
        <v>14</v>
      </c>
      <c r="C43" t="s">
        <v>18</v>
      </c>
      <c r="D43" t="s">
        <v>17</v>
      </c>
      <c r="E43" t="s">
        <v>1</v>
      </c>
      <c r="F43" t="s">
        <v>35</v>
      </c>
      <c r="G43" s="2" t="s">
        <v>37</v>
      </c>
      <c r="I43" t="s">
        <v>18</v>
      </c>
      <c r="J43" t="s">
        <v>17</v>
      </c>
      <c r="K43" t="s">
        <v>1</v>
      </c>
      <c r="L43" t="s">
        <v>35</v>
      </c>
      <c r="M43" s="2" t="s">
        <v>38</v>
      </c>
      <c r="R43" s="1" t="s">
        <v>2</v>
      </c>
      <c r="S43" s="1">
        <v>0</v>
      </c>
      <c r="T43" s="1">
        <v>1</v>
      </c>
      <c r="U43" s="3" t="s">
        <v>21</v>
      </c>
    </row>
    <row r="44" spans="2:23" x14ac:dyDescent="0.25">
      <c r="B44" t="s">
        <v>2</v>
      </c>
      <c r="C44">
        <v>79.599999999999994</v>
      </c>
      <c r="D44">
        <v>61.94</v>
      </c>
      <c r="E44">
        <v>7.8E-2</v>
      </c>
      <c r="F44">
        <f>SQRT(C44*D44)</f>
        <v>70.216978003898731</v>
      </c>
      <c r="G44">
        <f>(C44+D44)/2</f>
        <v>70.77</v>
      </c>
      <c r="I44">
        <v>81</v>
      </c>
      <c r="J44">
        <v>66.040000000000006</v>
      </c>
      <c r="K44">
        <v>0.34</v>
      </c>
      <c r="L44">
        <f>SQRT(I44*J44)</f>
        <v>73.138498754076167</v>
      </c>
      <c r="M44">
        <f>(I44+J44)/2</f>
        <v>73.52000000000001</v>
      </c>
      <c r="R44" s="1" t="s">
        <v>0</v>
      </c>
      <c r="S44">
        <v>86.08</v>
      </c>
      <c r="T44">
        <v>65</v>
      </c>
      <c r="U44">
        <v>21.19</v>
      </c>
      <c r="V44">
        <f t="shared" si="4"/>
        <v>74.801069511070494</v>
      </c>
      <c r="W44">
        <f t="shared" si="5"/>
        <v>75.539999999999992</v>
      </c>
    </row>
    <row r="45" spans="2:23" x14ac:dyDescent="0.25">
      <c r="B45" t="s">
        <v>4</v>
      </c>
      <c r="C45">
        <v>87.2</v>
      </c>
      <c r="D45">
        <v>49.25</v>
      </c>
      <c r="E45">
        <v>1.0900000000000001</v>
      </c>
      <c r="F45">
        <f>SQRT(C45*D45)</f>
        <v>65.53319769399323</v>
      </c>
      <c r="G45">
        <f>(C45+D45)/2</f>
        <v>68.224999999999994</v>
      </c>
      <c r="I45">
        <v>87.6</v>
      </c>
      <c r="J45">
        <v>54.48</v>
      </c>
      <c r="K45">
        <v>1.18</v>
      </c>
      <c r="L45">
        <f>SQRT(I45*J45)</f>
        <v>69.082906713600281</v>
      </c>
      <c r="M45">
        <f>(I45+J45)/2</f>
        <v>71.039999999999992</v>
      </c>
      <c r="R45" s="1" t="s">
        <v>9</v>
      </c>
      <c r="S45">
        <v>95.93</v>
      </c>
      <c r="T45">
        <v>89.11</v>
      </c>
      <c r="U45">
        <v>7.59</v>
      </c>
      <c r="V45">
        <f t="shared" si="4"/>
        <v>92.457137636853105</v>
      </c>
      <c r="W45">
        <f t="shared" si="5"/>
        <v>92.52000000000001</v>
      </c>
    </row>
    <row r="46" spans="2:23" x14ac:dyDescent="0.25">
      <c r="B46" t="s">
        <v>5</v>
      </c>
      <c r="C46">
        <v>87</v>
      </c>
      <c r="D46">
        <v>36.56</v>
      </c>
      <c r="E46">
        <v>0</v>
      </c>
      <c r="F46">
        <f>SQRT(C46*D46)</f>
        <v>56.397872300291617</v>
      </c>
      <c r="G46">
        <f>(C46+D46)/2</f>
        <v>61.78</v>
      </c>
      <c r="I46">
        <v>87</v>
      </c>
      <c r="J46">
        <v>36.57</v>
      </c>
      <c r="K46">
        <v>0.08</v>
      </c>
      <c r="L46">
        <f>SQRT(I46*J46)</f>
        <v>56.405584829873007</v>
      </c>
      <c r="M46">
        <f>(I46+J46)/2</f>
        <v>61.784999999999997</v>
      </c>
      <c r="R46" s="1" t="s">
        <v>10</v>
      </c>
      <c r="S46">
        <v>56.15</v>
      </c>
      <c r="T46">
        <v>60.99</v>
      </c>
      <c r="U46">
        <v>318.12</v>
      </c>
      <c r="V46">
        <f t="shared" si="4"/>
        <v>58.519983766231512</v>
      </c>
      <c r="W46">
        <f t="shared" si="5"/>
        <v>58.57</v>
      </c>
    </row>
    <row r="47" spans="2:23" x14ac:dyDescent="0.25">
      <c r="B47" t="s">
        <v>6</v>
      </c>
      <c r="C47">
        <v>83.6</v>
      </c>
      <c r="D47">
        <v>53.73</v>
      </c>
      <c r="E47">
        <v>0.03</v>
      </c>
      <c r="F47">
        <f>SQRT(C47*D47)</f>
        <v>67.021101154785569</v>
      </c>
      <c r="G47">
        <f>(C47+D47)/2</f>
        <v>68.664999999999992</v>
      </c>
      <c r="I47">
        <v>83.6</v>
      </c>
      <c r="J47">
        <v>53.73</v>
      </c>
      <c r="K47">
        <v>0.2</v>
      </c>
      <c r="L47">
        <f>SQRT(I47*J47)</f>
        <v>67.021101154785569</v>
      </c>
      <c r="M47">
        <f>(I47+J47)/2</f>
        <v>68.664999999999992</v>
      </c>
      <c r="R47" s="1" t="s">
        <v>12</v>
      </c>
      <c r="S47">
        <v>80.05</v>
      </c>
      <c r="T47">
        <v>94.49</v>
      </c>
      <c r="U47">
        <v>140.56</v>
      </c>
      <c r="V47">
        <f>SQRT(S47*T47)</f>
        <v>86.970825568117945</v>
      </c>
      <c r="W47">
        <f>(S47+T47)/2</f>
        <v>87.27</v>
      </c>
    </row>
    <row r="48" spans="2:23" x14ac:dyDescent="0.25">
      <c r="B48" t="s">
        <v>7</v>
      </c>
      <c r="C48">
        <v>78.2</v>
      </c>
      <c r="D48">
        <v>59.32</v>
      </c>
      <c r="E48">
        <v>1.4999999999999999E-2</v>
      </c>
      <c r="F48">
        <f>SQRT(C48*D48)</f>
        <v>68.108912779459345</v>
      </c>
      <c r="G48">
        <f>(C48+D48)/2</f>
        <v>68.760000000000005</v>
      </c>
      <c r="I48">
        <v>78.2</v>
      </c>
      <c r="J48">
        <v>59.33</v>
      </c>
      <c r="K48">
        <v>0.14000000000000001</v>
      </c>
      <c r="L48">
        <f>SQRT(I48*J48)</f>
        <v>68.114653342727948</v>
      </c>
      <c r="M48">
        <f>(I48+J48)/2</f>
        <v>68.765000000000001</v>
      </c>
      <c r="R48" s="1" t="s">
        <v>14</v>
      </c>
      <c r="S48">
        <v>80.8</v>
      </c>
      <c r="T48">
        <v>60.07</v>
      </c>
      <c r="U48">
        <v>0.14000000000000001</v>
      </c>
      <c r="V48">
        <f>SQRT(S48*T48)</f>
        <v>69.6681849914292</v>
      </c>
      <c r="W48">
        <f>(S48+T48)/2</f>
        <v>70.435000000000002</v>
      </c>
    </row>
    <row r="49" spans="2:23" x14ac:dyDescent="0.25">
      <c r="B49" t="s">
        <v>8</v>
      </c>
      <c r="C49">
        <v>94.8</v>
      </c>
      <c r="D49">
        <v>19.399999999999999</v>
      </c>
      <c r="E49">
        <v>0</v>
      </c>
      <c r="F49">
        <f>SQRT(C49*D49)</f>
        <v>42.884962399423877</v>
      </c>
      <c r="G49">
        <f>(C49+D49)/2</f>
        <v>57.099999999999994</v>
      </c>
      <c r="I49">
        <v>94.8</v>
      </c>
      <c r="J49">
        <v>19.399999999999999</v>
      </c>
      <c r="K49">
        <v>0.05</v>
      </c>
      <c r="L49">
        <f>SQRT(I49*J49)</f>
        <v>42.884962399423877</v>
      </c>
      <c r="M49">
        <f>(I49+J49)/2</f>
        <v>57.099999999999994</v>
      </c>
      <c r="R49" s="1" t="s">
        <v>15</v>
      </c>
      <c r="S49">
        <v>57.57</v>
      </c>
      <c r="T49">
        <v>83.87</v>
      </c>
      <c r="U49">
        <v>2.97</v>
      </c>
      <c r="V49">
        <f>SQRT(S49*T49)</f>
        <v>69.486659870798221</v>
      </c>
      <c r="W49">
        <f>(S49+T49)/2</f>
        <v>70.72</v>
      </c>
    </row>
    <row r="51" spans="2:23" ht="18" customHeight="1" x14ac:dyDescent="0.25">
      <c r="B51" s="1" t="s">
        <v>15</v>
      </c>
      <c r="C51" t="s">
        <v>18</v>
      </c>
      <c r="D51" t="s">
        <v>17</v>
      </c>
      <c r="E51" t="s">
        <v>1</v>
      </c>
      <c r="F51" t="s">
        <v>35</v>
      </c>
      <c r="G51" s="2" t="s">
        <v>37</v>
      </c>
    </row>
    <row r="52" spans="2:23" x14ac:dyDescent="0.25">
      <c r="B52" t="s">
        <v>2</v>
      </c>
      <c r="C52">
        <v>56.46</v>
      </c>
      <c r="D52">
        <v>85.46</v>
      </c>
      <c r="E52">
        <v>1.65</v>
      </c>
      <c r="F52">
        <f>SQRT(C52*D52)</f>
        <v>69.462735333414557</v>
      </c>
      <c r="G52">
        <f>(C52+D52)/2</f>
        <v>70.959999999999994</v>
      </c>
      <c r="T52" s="1" t="s">
        <v>26</v>
      </c>
    </row>
    <row r="53" spans="2:23" x14ac:dyDescent="0.25">
      <c r="B53" t="s">
        <v>4</v>
      </c>
      <c r="C53">
        <v>81.540000000000006</v>
      </c>
      <c r="D53">
        <v>8.3000000000000007</v>
      </c>
      <c r="E53">
        <v>39.979999999999997</v>
      </c>
      <c r="F53">
        <f>SQRT(C53*D53)</f>
        <v>26.015034114911327</v>
      </c>
      <c r="G53">
        <f>(C53+D53)/2</f>
        <v>44.92</v>
      </c>
      <c r="S53" s="6" t="s">
        <v>19</v>
      </c>
      <c r="T53" s="6"/>
      <c r="U53" s="1" t="s">
        <v>20</v>
      </c>
    </row>
    <row r="54" spans="2:23" x14ac:dyDescent="0.25">
      <c r="B54" t="s">
        <v>5</v>
      </c>
      <c r="C54">
        <v>65.930000000000007</v>
      </c>
      <c r="D54">
        <v>68.569999999999993</v>
      </c>
      <c r="E54">
        <v>0.5</v>
      </c>
      <c r="F54">
        <f>SQRT(C54*D54)</f>
        <v>67.237044105165722</v>
      </c>
      <c r="G54">
        <f>(C54+D54)/2</f>
        <v>67.25</v>
      </c>
      <c r="R54" s="1" t="s">
        <v>2</v>
      </c>
      <c r="S54" s="1">
        <v>0</v>
      </c>
      <c r="T54" s="1">
        <v>1</v>
      </c>
      <c r="U54" s="3" t="s">
        <v>21</v>
      </c>
    </row>
    <row r="55" spans="2:23" x14ac:dyDescent="0.25">
      <c r="B55" t="s">
        <v>6</v>
      </c>
      <c r="C55">
        <v>73.34</v>
      </c>
      <c r="D55">
        <v>72.95</v>
      </c>
      <c r="E55">
        <v>1.29</v>
      </c>
      <c r="F55">
        <f>SQRT(C55*D55)</f>
        <v>73.144740070629823</v>
      </c>
      <c r="G55">
        <f>(C55+D55)/2</f>
        <v>73.14500000000001</v>
      </c>
      <c r="R55" s="1" t="s">
        <v>0</v>
      </c>
      <c r="S55">
        <v>86.63</v>
      </c>
      <c r="T55">
        <v>62.5</v>
      </c>
      <c r="U55">
        <v>21.92</v>
      </c>
      <c r="V55">
        <f t="shared" si="4"/>
        <v>73.582436763129834</v>
      </c>
      <c r="W55">
        <f t="shared" si="5"/>
        <v>74.564999999999998</v>
      </c>
    </row>
    <row r="56" spans="2:23" x14ac:dyDescent="0.25">
      <c r="B56" t="s">
        <v>7</v>
      </c>
      <c r="C56">
        <v>70.5</v>
      </c>
      <c r="D56">
        <v>65.84</v>
      </c>
      <c r="E56">
        <v>0.37</v>
      </c>
      <c r="F56">
        <f>SQRT(C56*D56)</f>
        <v>68.130169528631001</v>
      </c>
      <c r="G56">
        <f>(C56+D56)/2</f>
        <v>68.17</v>
      </c>
      <c r="R56" s="1" t="s">
        <v>9</v>
      </c>
      <c r="S56">
        <v>95.71</v>
      </c>
      <c r="T56">
        <v>90.43</v>
      </c>
      <c r="U56">
        <v>7.97</v>
      </c>
      <c r="V56">
        <f t="shared" si="4"/>
        <v>93.032549680206017</v>
      </c>
      <c r="W56">
        <f t="shared" si="5"/>
        <v>93.07</v>
      </c>
    </row>
    <row r="57" spans="2:23" x14ac:dyDescent="0.25">
      <c r="B57" t="s">
        <v>8</v>
      </c>
      <c r="C57">
        <v>74.13</v>
      </c>
      <c r="D57">
        <v>71.584000000000003</v>
      </c>
      <c r="E57">
        <v>0.71799999999999997</v>
      </c>
      <c r="F57">
        <f>SQRT(C57*D57)</f>
        <v>72.84587785180436</v>
      </c>
      <c r="G57">
        <f>(C57+D57)/2</f>
        <v>72.856999999999999</v>
      </c>
      <c r="R57" s="1" t="s">
        <v>10</v>
      </c>
      <c r="S57">
        <v>54.41</v>
      </c>
      <c r="T57">
        <v>61.22</v>
      </c>
      <c r="U57">
        <v>327.58999999999997</v>
      </c>
      <c r="V57">
        <f t="shared" si="4"/>
        <v>57.714644588700359</v>
      </c>
      <c r="W57">
        <f t="shared" si="5"/>
        <v>57.814999999999998</v>
      </c>
    </row>
    <row r="58" spans="2:23" x14ac:dyDescent="0.25">
      <c r="R58" s="1" t="s">
        <v>12</v>
      </c>
      <c r="S58">
        <v>79.760000000000005</v>
      </c>
      <c r="T58">
        <v>95.1</v>
      </c>
      <c r="U58">
        <v>153.05000000000001</v>
      </c>
      <c r="V58">
        <f>SQRT(S58*T58)</f>
        <v>87.092915900203963</v>
      </c>
      <c r="W58">
        <f>(S58+T58)/2</f>
        <v>87.43</v>
      </c>
    </row>
    <row r="59" spans="2:23" ht="16.5" customHeight="1" x14ac:dyDescent="0.25">
      <c r="R59" s="1" t="s">
        <v>14</v>
      </c>
      <c r="S59">
        <v>81.8</v>
      </c>
      <c r="T59">
        <v>59.32</v>
      </c>
      <c r="U59">
        <v>0.19</v>
      </c>
      <c r="V59">
        <f>SQRT(S59*T59)</f>
        <v>69.658997983031597</v>
      </c>
      <c r="W59">
        <f>(S59+T59)/2</f>
        <v>70.56</v>
      </c>
    </row>
    <row r="60" spans="2:23" x14ac:dyDescent="0.25">
      <c r="R60" s="1" t="s">
        <v>15</v>
      </c>
      <c r="S60">
        <v>59.77</v>
      </c>
      <c r="T60">
        <v>81.69</v>
      </c>
      <c r="U60">
        <v>3.17</v>
      </c>
      <c r="V60">
        <f>SQRT(S60*T60)</f>
        <v>69.875684612030824</v>
      </c>
      <c r="W60">
        <f>(S60+T60)/2</f>
        <v>70.73</v>
      </c>
    </row>
  </sheetData>
  <mergeCells count="10">
    <mergeCell ref="S53:T53"/>
    <mergeCell ref="AA6:AB6"/>
    <mergeCell ref="S20:T20"/>
    <mergeCell ref="S31:T31"/>
    <mergeCell ref="S42:T42"/>
    <mergeCell ref="K7:L7"/>
    <mergeCell ref="C7:D7"/>
    <mergeCell ref="R6:S6"/>
    <mergeCell ref="U6:V6"/>
    <mergeCell ref="X6:Y6"/>
  </mergeCells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Varma</dc:creator>
  <cp:lastModifiedBy>Kush Varma</cp:lastModifiedBy>
  <dcterms:created xsi:type="dcterms:W3CDTF">2020-06-09T20:07:20Z</dcterms:created>
  <dcterms:modified xsi:type="dcterms:W3CDTF">2020-07-22T10:52:35Z</dcterms:modified>
</cp:coreProperties>
</file>