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Gatishakti University\SEMESTER 2\TDA Lab\"/>
    </mc:Choice>
  </mc:AlternateContent>
  <xr:revisionPtr revIDLastSave="0" documentId="13_ncr:1_{A20F8001-039A-4071-B832-0ADEF0FFD215}" xr6:coauthVersionLast="47" xr6:coauthVersionMax="47" xr10:uidLastSave="{00000000-0000-0000-0000-000000000000}"/>
  <bookViews>
    <workbookView xWindow="-120" yWindow="-120" windowWidth="20730" windowHeight="11040" xr2:uid="{00000000-000D-0000-FFFF-FFFF00000000}"/>
  </bookViews>
  <sheets>
    <sheet name="OCT 2023- FEB 25" sheetId="1" r:id="rId1"/>
    <sheet name="OFC LENGTH OF THE SECTION" sheetId="4" r:id="rId2"/>
    <sheet name="KMZ FILE" sheetId="5" r:id="rId3"/>
  </sheets>
  <definedNames>
    <definedName name="_xlnm._FilterDatabase" localSheetId="0" hidden="1">'OCT 2023- FEB 25'!$A$1:$AV$261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4" l="1"/>
  <c r="Y170" i="1" l="1"/>
  <c r="Y156" i="1"/>
  <c r="Y141" i="1"/>
  <c r="Y139" i="1"/>
  <c r="Y72" i="1"/>
  <c r="Y67" i="1"/>
  <c r="Y55" i="1"/>
  <c r="Y56" i="1"/>
  <c r="X36" i="1"/>
  <c r="Y36" i="1" s="1"/>
  <c r="X28" i="1"/>
  <c r="Y28" i="1" s="1"/>
  <c r="X15" i="1"/>
  <c r="Y15" i="1" s="1"/>
  <c r="X14" i="1"/>
  <c r="AG14" i="1" s="1"/>
  <c r="AH14" i="1" s="1"/>
  <c r="AI14" i="1" s="1"/>
  <c r="X13" i="1"/>
  <c r="AG13" i="1" s="1"/>
  <c r="AH13" i="1" s="1"/>
  <c r="AI13" i="1" s="1"/>
  <c r="X12" i="1"/>
  <c r="Y12" i="1" s="1"/>
  <c r="X11" i="1"/>
  <c r="AG11" i="1" s="1"/>
  <c r="AH11" i="1" s="1"/>
  <c r="AI11" i="1" s="1"/>
  <c r="X10" i="1"/>
  <c r="Y10" i="1" s="1"/>
  <c r="X9" i="1"/>
  <c r="AG9" i="1" s="1"/>
  <c r="AH9" i="1" s="1"/>
  <c r="AI9" i="1" s="1"/>
  <c r="X8" i="1"/>
  <c r="AG8" i="1" s="1"/>
  <c r="AH8" i="1" s="1"/>
  <c r="AI8" i="1" s="1"/>
  <c r="X7" i="1"/>
  <c r="AG7" i="1" s="1"/>
  <c r="AH7" i="1" s="1"/>
  <c r="AI7" i="1" s="1"/>
  <c r="X6" i="1"/>
  <c r="AG6" i="1" s="1"/>
  <c r="AH6" i="1" s="1"/>
  <c r="AI6" i="1" s="1"/>
  <c r="X5" i="1"/>
  <c r="AG5" i="1" s="1"/>
  <c r="AH5" i="1" s="1"/>
  <c r="AI5" i="1" s="1"/>
  <c r="X4" i="1"/>
  <c r="AG4" i="1" s="1"/>
  <c r="AH4" i="1" s="1"/>
  <c r="AI4" i="1" s="1"/>
  <c r="X3" i="1"/>
  <c r="AG3" i="1" s="1"/>
  <c r="AH3" i="1" s="1"/>
  <c r="AI3" i="1" s="1"/>
  <c r="X2" i="1"/>
  <c r="AG2" i="1" s="1"/>
  <c r="AH2" i="1" s="1"/>
  <c r="AI2" i="1" s="1"/>
  <c r="AG28" i="1" l="1"/>
  <c r="AH28" i="1" s="1"/>
  <c r="AI28" i="1" s="1"/>
  <c r="Y13" i="1"/>
  <c r="AG12" i="1"/>
  <c r="AH12" i="1" s="1"/>
  <c r="AI12" i="1" s="1"/>
  <c r="AG10" i="1"/>
  <c r="AH10" i="1" s="1"/>
  <c r="AI10" i="1" s="1"/>
  <c r="AG15" i="1"/>
  <c r="AH15" i="1" s="1"/>
  <c r="AI15" i="1" s="1"/>
  <c r="Y7" i="1"/>
  <c r="Y8" i="1"/>
  <c r="Y2" i="1"/>
  <c r="Y9" i="1"/>
  <c r="Y14" i="1"/>
  <c r="Y6" i="1"/>
  <c r="Y42" i="1"/>
  <c r="Y43" i="1"/>
  <c r="Y44" i="1"/>
  <c r="Y45" i="1"/>
  <c r="Y46" i="1"/>
  <c r="Y47" i="1"/>
  <c r="Y48" i="1"/>
  <c r="Y49" i="1"/>
  <c r="Y50" i="1"/>
  <c r="Y51" i="1"/>
  <c r="Y52" i="1"/>
  <c r="Y53" i="1"/>
  <c r="Y54" i="1"/>
  <c r="Y57" i="1"/>
  <c r="Y58" i="1"/>
  <c r="Y59" i="1"/>
  <c r="Y60" i="1"/>
  <c r="Y61" i="1"/>
  <c r="Y62" i="1"/>
  <c r="Y63" i="1"/>
  <c r="Y64" i="1"/>
  <c r="Y65" i="1"/>
  <c r="Y66" i="1"/>
  <c r="Y68" i="1"/>
  <c r="Y69" i="1"/>
  <c r="Y70" i="1"/>
  <c r="Y71"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40" i="1"/>
  <c r="Y142" i="1"/>
  <c r="Y143" i="1"/>
  <c r="Y144" i="1"/>
  <c r="Y145" i="1"/>
  <c r="Y146" i="1"/>
  <c r="Y147" i="1"/>
  <c r="Y148" i="1"/>
  <c r="Y149" i="1"/>
  <c r="Y150" i="1"/>
  <c r="Y151" i="1"/>
  <c r="Y152" i="1"/>
  <c r="Y153" i="1"/>
  <c r="Y154" i="1"/>
  <c r="Y155" i="1"/>
  <c r="Y157" i="1"/>
  <c r="Y158" i="1"/>
  <c r="Y159" i="1"/>
  <c r="Y160" i="1"/>
  <c r="Y161" i="1"/>
  <c r="Y162" i="1"/>
  <c r="Y163" i="1"/>
  <c r="Y164" i="1"/>
  <c r="Y165" i="1"/>
  <c r="Y166" i="1"/>
  <c r="Y167" i="1"/>
  <c r="Y168" i="1"/>
  <c r="Y169"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X261" i="1"/>
  <c r="AG261" i="1" s="1"/>
  <c r="X260" i="1"/>
  <c r="AG260" i="1" s="1"/>
  <c r="X259" i="1"/>
  <c r="AG259" i="1" s="1"/>
  <c r="X258" i="1"/>
  <c r="AG258" i="1" s="1"/>
  <c r="X257" i="1"/>
  <c r="AG257" i="1" s="1"/>
  <c r="X256" i="1"/>
  <c r="AG256" i="1" s="1"/>
  <c r="X255" i="1"/>
  <c r="AG255" i="1" s="1"/>
  <c r="X254" i="1"/>
  <c r="AG254" i="1" s="1"/>
  <c r="X253" i="1"/>
  <c r="AG253" i="1" s="1"/>
  <c r="X252" i="1"/>
  <c r="AG252" i="1" s="1"/>
  <c r="X251" i="1"/>
  <c r="AG251" i="1" s="1"/>
  <c r="X250" i="1"/>
  <c r="AG250" i="1" s="1"/>
  <c r="X249" i="1"/>
  <c r="AG249" i="1" s="1"/>
  <c r="X248" i="1"/>
  <c r="AG248" i="1" s="1"/>
  <c r="X247" i="1"/>
  <c r="AG247" i="1" s="1"/>
  <c r="X246" i="1"/>
  <c r="AG246" i="1" s="1"/>
  <c r="X245" i="1"/>
  <c r="Y245" i="1" s="1"/>
  <c r="X244" i="1"/>
  <c r="AG244" i="1" s="1"/>
  <c r="X243" i="1"/>
  <c r="Y243" i="1" s="1"/>
  <c r="X242" i="1"/>
  <c r="AG242" i="1" s="1"/>
  <c r="X241" i="1"/>
  <c r="AG241" i="1" s="1"/>
  <c r="X240" i="1"/>
  <c r="AG240" i="1" s="1"/>
  <c r="X239" i="1"/>
  <c r="AG239" i="1" s="1"/>
  <c r="X238" i="1"/>
  <c r="AG238" i="1" s="1"/>
  <c r="X237" i="1"/>
  <c r="Y237" i="1" s="1"/>
  <c r="X236" i="1"/>
  <c r="Y236" i="1" s="1"/>
  <c r="X235" i="1"/>
  <c r="AG235" i="1" s="1"/>
  <c r="X234" i="1"/>
  <c r="AG234" i="1" s="1"/>
  <c r="X233" i="1"/>
  <c r="AG233" i="1" s="1"/>
  <c r="X232" i="1"/>
  <c r="AG232" i="1" s="1"/>
  <c r="X231" i="1"/>
  <c r="AG231" i="1" s="1"/>
  <c r="X230" i="1"/>
  <c r="AG230" i="1" s="1"/>
  <c r="X229" i="1"/>
  <c r="Y229" i="1" s="1"/>
  <c r="X228" i="1"/>
  <c r="Y228" i="1" s="1"/>
  <c r="X227" i="1"/>
  <c r="AG227" i="1" s="1"/>
  <c r="X226" i="1"/>
  <c r="AG226" i="1" s="1"/>
  <c r="X225" i="1"/>
  <c r="AG225" i="1" s="1"/>
  <c r="X224" i="1"/>
  <c r="AG224" i="1" s="1"/>
  <c r="X223" i="1"/>
  <c r="AG223" i="1" s="1"/>
  <c r="X222" i="1"/>
  <c r="Y222" i="1" s="1"/>
  <c r="X221" i="1"/>
  <c r="Y221" i="1" s="1"/>
  <c r="Y258" i="1" l="1"/>
  <c r="Y244" i="1"/>
  <c r="Y242" i="1"/>
  <c r="Y226" i="1"/>
  <c r="Y260" i="1"/>
  <c r="Y234" i="1"/>
  <c r="Y259" i="1"/>
  <c r="Y252" i="1"/>
  <c r="Y250" i="1"/>
  <c r="Y249" i="1"/>
  <c r="Y256" i="1"/>
  <c r="Y248" i="1"/>
  <c r="Y240" i="1"/>
  <c r="Y232" i="1"/>
  <c r="Y224" i="1"/>
  <c r="Y241" i="1"/>
  <c r="Y255" i="1"/>
  <c r="Y247" i="1"/>
  <c r="Y239" i="1"/>
  <c r="Y231" i="1"/>
  <c r="Y223" i="1"/>
  <c r="Y254" i="1"/>
  <c r="Y246" i="1"/>
  <c r="Y238" i="1"/>
  <c r="Y230" i="1"/>
  <c r="Y257" i="1"/>
  <c r="Y233" i="1"/>
  <c r="Y225" i="1"/>
  <c r="Y261" i="1"/>
  <c r="Y253" i="1"/>
  <c r="Y251" i="1"/>
  <c r="Y235" i="1"/>
  <c r="Y227" i="1"/>
  <c r="AG228" i="1"/>
  <c r="AG229" i="1"/>
  <c r="AG245" i="1"/>
  <c r="AG221" i="1"/>
  <c r="AG236" i="1"/>
  <c r="AG237" i="1"/>
  <c r="AG243" i="1"/>
  <c r="AG222" i="1"/>
  <c r="X41" i="1" l="1"/>
  <c r="Y41" i="1" s="1"/>
  <c r="X40" i="1"/>
  <c r="Y40" i="1" s="1"/>
  <c r="X39" i="1"/>
  <c r="Y39" i="1" s="1"/>
  <c r="X38" i="1"/>
  <c r="X37" i="1"/>
  <c r="Y37" i="1" s="1"/>
  <c r="X35" i="1"/>
  <c r="Y35" i="1" s="1"/>
  <c r="X34" i="1"/>
  <c r="Y34" i="1" s="1"/>
  <c r="X33" i="1"/>
  <c r="Y33" i="1" s="1"/>
  <c r="X32" i="1"/>
  <c r="Y32" i="1" s="1"/>
  <c r="AG38" i="1" l="1"/>
  <c r="AH38" i="1" s="1"/>
  <c r="AI38" i="1" s="1"/>
  <c r="Y38" i="1"/>
  <c r="AG37" i="1"/>
  <c r="AH37" i="1" s="1"/>
  <c r="AI37" i="1" s="1"/>
  <c r="X31" i="1"/>
  <c r="Y31" i="1" s="1"/>
  <c r="X30" i="1"/>
  <c r="Y30" i="1" s="1"/>
  <c r="X29" i="1"/>
  <c r="Y29" i="1" s="1"/>
  <c r="AG29" i="1" l="1"/>
  <c r="AH29" i="1" s="1"/>
  <c r="AI29" i="1" s="1"/>
  <c r="AG30" i="1"/>
  <c r="AH30" i="1" s="1"/>
  <c r="AI30" i="1" s="1"/>
  <c r="AG31" i="1"/>
  <c r="AH31" i="1" s="1"/>
  <c r="AI31" i="1" s="1"/>
  <c r="X26" i="1"/>
  <c r="Y26" i="1" s="1"/>
  <c r="X27" i="1"/>
  <c r="X25" i="1"/>
  <c r="Y25" i="1" s="1"/>
  <c r="X23" i="1"/>
  <c r="Y23" i="1" s="1"/>
  <c r="X24" i="1"/>
  <c r="X22" i="1"/>
  <c r="Y22" i="1" s="1"/>
  <c r="X21" i="1"/>
  <c r="Y21" i="1" s="1"/>
  <c r="X20" i="1"/>
  <c r="Y20" i="1" s="1"/>
  <c r="X19" i="1"/>
  <c r="Y19" i="1" s="1"/>
  <c r="X18" i="1"/>
  <c r="Y18" i="1" s="1"/>
  <c r="AG24" i="1" l="1"/>
  <c r="AH24" i="1" s="1"/>
  <c r="AI24" i="1" s="1"/>
  <c r="Y24" i="1"/>
  <c r="AG27" i="1"/>
  <c r="AH27" i="1" s="1"/>
  <c r="AI27" i="1" s="1"/>
  <c r="Y27" i="1"/>
  <c r="X17" i="1"/>
  <c r="X16" i="1"/>
  <c r="Y16" i="1" s="1"/>
  <c r="AG17" i="1" l="1"/>
  <c r="AH17" i="1" s="1"/>
  <c r="AI17" i="1" s="1"/>
  <c r="Y17" i="1"/>
</calcChain>
</file>

<file path=xl/sharedStrings.xml><?xml version="1.0" encoding="utf-8"?>
<sst xmlns="http://schemas.openxmlformats.org/spreadsheetml/2006/main" count="5260" uniqueCount="426">
  <si>
    <t>SN</t>
  </si>
  <si>
    <t>Package</t>
  </si>
  <si>
    <t>Update Status</t>
  </si>
  <si>
    <t>Type of route (SDC/OLT-OLT/OLT-GP)</t>
  </si>
  <si>
    <t>Island</t>
  </si>
  <si>
    <t>Distrcit</t>
  </si>
  <si>
    <t>Block</t>
  </si>
  <si>
    <t>Cut category</t>
  </si>
  <si>
    <t>Location Lat</t>
  </si>
  <si>
    <t>Location Long</t>
  </si>
  <si>
    <t>Duration</t>
  </si>
  <si>
    <t>Month</t>
  </si>
  <si>
    <t>Fiber Cut Date</t>
  </si>
  <si>
    <t>Fiber Cut Restoration Date</t>
  </si>
  <si>
    <t>Service Partner Docket Number</t>
  </si>
  <si>
    <t>GFGNL Docket No</t>
  </si>
  <si>
    <t>Section Name</t>
  </si>
  <si>
    <t>Downtime Start Time</t>
  </si>
  <si>
    <t>NOC inform to field team</t>
  </si>
  <si>
    <t>Team Reached on Site for OTDR</t>
  </si>
  <si>
    <t>OTDR Completed &amp; Moved to Cut location</t>
  </si>
  <si>
    <t>Team Reached on Cut Location</t>
  </si>
  <si>
    <t>Downtime End Time</t>
  </si>
  <si>
    <t>Fiber Cut MTTR(Hrs)</t>
  </si>
  <si>
    <t>Description of Cut or Reason (Issue Observed)</t>
  </si>
  <si>
    <t>Cut Details came from</t>
  </si>
  <si>
    <t>Reson of cut</t>
  </si>
  <si>
    <t>No. of OLT affected</t>
  </si>
  <si>
    <t>No. of GPs Affected</t>
  </si>
  <si>
    <t>No. of H-Connectivity Affected</t>
  </si>
  <si>
    <t>No.of TC/DC affected</t>
  </si>
  <si>
    <t>Name of RSP/FTTH affected</t>
  </si>
  <si>
    <t>Fiber Cut MTTR(Min)</t>
  </si>
  <si>
    <t>Down Time</t>
  </si>
  <si>
    <t>NWA MTTR(Min)</t>
  </si>
  <si>
    <t>Restoration Type (Aerial/UG)</t>
  </si>
  <si>
    <t>Remarks if Aerial Section</t>
  </si>
  <si>
    <t>Distance of Arial Cable in mtr</t>
  </si>
  <si>
    <t>A to UG Approval requirement</t>
  </si>
  <si>
    <t>OTDR Taken from Site</t>
  </si>
  <si>
    <t>OTDR Distance</t>
  </si>
  <si>
    <t>Parmanent Restoration</t>
  </si>
  <si>
    <t>OFC Cut due to inccurate reference (ABD Point)</t>
  </si>
  <si>
    <t>Government Auth</t>
  </si>
  <si>
    <t>Work Type</t>
  </si>
  <si>
    <t>Start Lat-Long</t>
  </si>
  <si>
    <t>End Lat-Long</t>
  </si>
  <si>
    <t>Remarks for Less than 100M</t>
  </si>
  <si>
    <t>Package A</t>
  </si>
  <si>
    <t>Received</t>
  </si>
  <si>
    <t>SDC</t>
  </si>
  <si>
    <t>Island 3</t>
  </si>
  <si>
    <t>Vadodara</t>
  </si>
  <si>
    <t>SDC 3.1</t>
  </si>
  <si>
    <t>O&amp;M</t>
  </si>
  <si>
    <t>NA</t>
  </si>
  <si>
    <t>UG</t>
  </si>
  <si>
    <t>Padra</t>
  </si>
  <si>
    <t>Aerial</t>
  </si>
  <si>
    <t>Miyagam</t>
  </si>
  <si>
    <t>OLT-OLT</t>
  </si>
  <si>
    <t>JCB</t>
  </si>
  <si>
    <t>SDC 3.2</t>
  </si>
  <si>
    <t>HDD</t>
  </si>
  <si>
    <t>Applied For UG Approval</t>
  </si>
  <si>
    <t>Vadodara North</t>
  </si>
  <si>
    <t>AMC</t>
  </si>
  <si>
    <t>Na</t>
  </si>
  <si>
    <t>Oh Cable Cut During Vegetation Cleanining Work at 1kmFrom Kheda by Nagarpalika, restored with SJ, 1-compass, 12-Sleeves</t>
  </si>
  <si>
    <t>Charotar, GTPL. Siti cable</t>
  </si>
  <si>
    <t>Kheda</t>
  </si>
  <si>
    <t>Nagarpalika</t>
  </si>
  <si>
    <t>Cable Burnt at 19km from SDC at Valad Culvert, Restored with Fiber Swap bet two Chamber, 4-Ribbon Sleeves Used</t>
  </si>
  <si>
    <t>LTV, GSWAN</t>
  </si>
  <si>
    <t>Fiber Cut in Drainage line JCB workby Nagarpalika at 0.5km From Sojitra, Restored with SJ, elay Due to Near by Chamber Exploring For UG restoration, Travel time, 1-48F Closure, 20m-Duct, 2-Coupler, 10-Ribbon Sleeves</t>
  </si>
  <si>
    <t>Sojitra</t>
  </si>
  <si>
    <t>Fiber Cut in Gujarat Gas Leakage Repaire work at 5km From SDC, restored with DJ, 2-48F Closure, 20m-48F Cable, 20-Ribbon Sleeves</t>
  </si>
  <si>
    <t>LTV, Ishan, GBU, GSWAN</t>
  </si>
  <si>
    <t>Gujarat Gas</t>
  </si>
  <si>
    <t>Oh Cable Cut During Road Cutting Work at 1kmFrom Kheda by Nagarpalika, restored with DJ, 1-compass, 24-Sleeves</t>
  </si>
  <si>
    <t>OH Cable Cut By Heavy Vehicale at 19.9km From SDC, Restored with SJ, 1-Compass, 12-Sleeves used</t>
  </si>
  <si>
    <t>Fiber cut in Wasmo Water pipe line work at 32.4km Drom Miyagam, Restored with SJ, Delay Due to Both Side Chamber Opening For UG Restoration, 1-96F Clossure, 20-Ribbon Sleeves used</t>
  </si>
  <si>
    <t>Wasmo</t>
  </si>
  <si>
    <t>Fiber Cut in VIL HDD Work at 4.2km From Anand, Restored with 6-Joints, Delay Due to 2km OH Laying, High Traffic Zone &amp; 6-Joints need to Make, 4-Compass, 60-Sleeves Used</t>
  </si>
  <si>
    <t>LTV, Siti cable, Charotar, GTPL, BBNL</t>
  </si>
  <si>
    <t>UG Done</t>
  </si>
  <si>
    <t>Anand</t>
  </si>
  <si>
    <t>Fiber Cut in AMC Water Line Work, Restored with SJ, 1-48F Closure, 10-Ribbon Sleeves Used</t>
  </si>
  <si>
    <t>OH Cable Cut in Drainage Line Work By Nagarpalika at 6.1km From Petlad, Restored with SJ, 12- Sleeves Used</t>
  </si>
  <si>
    <t>Petlad</t>
  </si>
  <si>
    <t>Fiber Cut in Wasmo JCB Work at 1.2km From Sadra OLT, Delay Due to Cut in Nala, Water logged access issue, Restored with DJ, 2-96F Closure, 50m-96F Cable, 40-Ribbon Sleeves used</t>
  </si>
  <si>
    <t>Mobhar</t>
  </si>
  <si>
    <t>OH Cable Cut by Kite Thread, Restored with SJ, 1-Compass, 12-Sleeves Used</t>
  </si>
  <si>
    <t>LTV, Siti cable, Charotar, Pixel, GSWAN</t>
  </si>
  <si>
    <t>OH Cable Cut by Kite Thread, Restored with DJ, 2-Compass, 150m-12F Cable, 24-Sleeves Used</t>
  </si>
  <si>
    <t>OH Cable Cut by Kite Thread, Restored with DJ, 2-Compass, 800m-12F Cable, 36-Sleeves Used</t>
  </si>
  <si>
    <t>Fiber Cut in GEB HDD Work at 1.8km From Mehmdabad, Restored with DJ, 500m-12F Cable, 24-Sleeves used</t>
  </si>
  <si>
    <t>Mehmdabad</t>
  </si>
  <si>
    <t>GEB</t>
  </si>
  <si>
    <t>Fiber Bent in JC at 1.8km From Mehmdabad, Restored by Removing Bent</t>
  </si>
  <si>
    <t>Fiber cut in Drainage pipe line work at 4km From Miyagam, Restored with DJ, Delay Due to On Going Pipe installation Work Not Allowed to Restored, 2-96F Clossure, 100m-96F Cable, 40-Ribbon Sleeves used</t>
  </si>
  <si>
    <t>GSWAN</t>
  </si>
  <si>
    <t>Charotar, GTPL. Siti cable, GSWAN</t>
  </si>
  <si>
    <t>Cable Pulled out From Closure During Drainage pipe line work at 4km From Miyagam, Restored with SJ, Delay Due to On Going Pipe installation Work Not Allowed to Restored, 16-Ribbon Sleeves used</t>
  </si>
  <si>
    <t>Fiber Cut in Airtel HDD work at 3.2km From West TC, Restored with DJ, 1-48 F Closure, 1000m-12F Cable, 24-Sleeves Used</t>
  </si>
  <si>
    <t>to be Applied For UG Approval</t>
  </si>
  <si>
    <t>Vadodara West</t>
  </si>
  <si>
    <t>Fiber Cut in VMC Ceespool Chamber Installation Work at 2.1km From West TC, Restored with DJ, 1-48 F Closure, 1000m-12F Cable, 24-Sleeves Used</t>
  </si>
  <si>
    <t>Vadodara East</t>
  </si>
  <si>
    <t>VMC</t>
  </si>
  <si>
    <t>OH Cable Cut in Vegetation Cleaning work by Nagarpalika at 16.7km From Matar, Restored with SJ, 12- Sleeves Used</t>
  </si>
  <si>
    <t>OH Cable Cut by Heavy Vehicle at 39km From SDC nr. Hathijan, Restored with DJ, 2-Compass, 100m-12F Cable, 24-Sleeves Used</t>
  </si>
  <si>
    <t>OH Cable Cut in Vegetation Cleaning work by Nagarpalika at 1km From Borsad, Restored with SJ, 12- Sleeves Used</t>
  </si>
  <si>
    <t>Charotar, Navkar, Siti cable, GSWAN</t>
  </si>
  <si>
    <t>Borsad</t>
  </si>
  <si>
    <t>Q1 2024-25</t>
  </si>
  <si>
    <t>Oct-24</t>
  </si>
  <si>
    <t>OH Cable Cut During Tree Cutting Work at 1.2km from Kheda, Restored with SJ, 12-Sleeves Used</t>
  </si>
  <si>
    <t>Charotar, Siti cable, GTPL</t>
  </si>
  <si>
    <t>Applied For A2UG &gt;100m</t>
  </si>
  <si>
    <t xml:space="preserve">Fiber Cut in Culvert Cutting Work by R&amp;B at 1km From Sampla, Restored with 4-Joints, Delay due to On Going Work Of R&amp;B Not Allow to Restore, 96F Closure-2, 48F Closure-2, 96F &amp; 48F Cable-30m, 60-Ribbon Sleeves </t>
  </si>
  <si>
    <t>R&amp;B</t>
  </si>
  <si>
    <t xml:space="preserve">Fiber Cut in Culvert Cutting Work by R&amp;B at 3km From Karkhadi, Restored with SJ, Delay Due to Team Attanding Another Cut Bet Masarroad to Mmobha, 96F Closure-1, 20-Ribbon Sleeves </t>
  </si>
  <si>
    <t>Siti cable</t>
  </si>
  <si>
    <t xml:space="preserve">Fiber Cut in Culvert Cutting Work by R&amp;B at 17.6km From Miyagam, Restored with DJ, Delay Due to Water logged area &amp; Night hour Local people Obstact for restoration, 500m 12F OH Laying, 96F Closure-2, 30- Sleeves </t>
  </si>
  <si>
    <t>Temp. OH Made UG</t>
  </si>
  <si>
    <t>Patch Cord Faulty at SDC</t>
  </si>
  <si>
    <t xml:space="preserve">Fiber Cut in Culvert Cutting Work by R&amp;B at 6.1km From Padra, Restored with DJ, Delay Due to Water logged Area &amp; Made UG Restoration, 48F Closure-2, 48F Cable- 90m, Duct-30m, 30-Ribbon Sleeves </t>
  </si>
  <si>
    <t>Single Fiber Break at 23.3km From Mehmdabad, Restored With Resplicing, 1- Sleeves Used</t>
  </si>
  <si>
    <t>Single Fiber Issue</t>
  </si>
  <si>
    <t>Highloss issue, Fiber Swap Bet SDC-Mehmdabad</t>
  </si>
  <si>
    <t>Fiber Cut During Pipe Pushing Work by AMC at 24.6km From Mehmdabad, Restored With SJ, 10- Ribbon Sleeves Used</t>
  </si>
  <si>
    <t>OH Fiber Cut by Borsad Nagarpalika at 1km From Borsad TC, Restored With SJ, 10- Ribbon Sleeves Used</t>
  </si>
  <si>
    <t>Intentional Cut</t>
  </si>
  <si>
    <t>Navkar, Charotar</t>
  </si>
  <si>
    <t>Restored in UG</t>
  </si>
  <si>
    <t>Borsad Nagarpalika</t>
  </si>
  <si>
    <t>OH Fiber Cut by Heavy Vehicle at 12.3km From Petlad TC, Restored With DJ, 2-compass, 12F-100m Cable Chaned, 24- Sleeves Used</t>
  </si>
  <si>
    <t>Fiber Cut in BSNL HDD Work at 6.3 KM From Mehmdabad, Restored with DJ, Delay Due to Commercial Area &amp; High Traffic Zone OH laying getting Delayed &amp; Shopkeepers not Allow team to Digg For Chamber till clossing of their shop, 12F Cable-1400m, 24-Sleeves used</t>
  </si>
  <si>
    <t>BSNL</t>
  </si>
  <si>
    <t>Fiber Cut By unknown Person in Culvert at 16km From Miyagam, Restored with SJ, Delay Due to Loop Creation &amp; Restored it in UG, 96F Closure-1, 20- Ribbon Sleeves Used</t>
  </si>
  <si>
    <t>OH Cable Cut By Heavy Vehicle at 6.9 KM From Mehmdabad, Restored with SJ, 1-Compass, 12-Sleeves used</t>
  </si>
  <si>
    <t>Cable Burnt at 21.2km From Anand at Mahisagar Bridge during Garbage Burnt by NHAI, restored by SJ, 1-48F Closure, 10-Ribbon Tube</t>
  </si>
  <si>
    <t>Single Fiber Break at 54km From Mehmdabad towards SDC, Delay Due to Team Attaending Another Cut Bet Mehmdabad-Kheda Overnight, Restored with Resplice, 1-Sleeves used</t>
  </si>
  <si>
    <t>Nov-24</t>
  </si>
  <si>
    <t>DWDM Single Core Power Degraded at 14.8km From Mehmdabad, Restored by Resplicing, Delay Due to Access Issue At All TC Node In View Of Holiday, 2-Sleeves Used</t>
  </si>
  <si>
    <t>Applied For A2UG</t>
  </si>
  <si>
    <t>Intentional Fiber Cut By Unknown Person at 9.5km From Masarroad, Restored With DJ, 2-96F Closure, 40m-96F Cable, 40-Ribbon Sleeves Used</t>
  </si>
  <si>
    <t>Cable Burnt at 24.3km From Miyagam Nr. Gpriyad Village, Restored with SJ, 1-96F Closure, 20-Ribbon Sleeves Used</t>
  </si>
  <si>
    <t>Intentional Closured Damaged By Unknown Person at 9.5km From Masarroad, Restored With SJ, 1-96F Closure, 20-Ribbon Sleeves Used</t>
  </si>
  <si>
    <t>Cabled Damaged Found in Chamber at 26.8km From SDC, Restored with Respliced, 10-Ribbon Sleeves Used</t>
  </si>
  <si>
    <t>OH Cable Shifting Due to GEB Pole Removal Work by GEB Authority at 0.8km From Borsad, Restored with DJ, 1-Compass, 100m- 12F Cable, 24-Sleeves Used</t>
  </si>
  <si>
    <t xml:space="preserve">GEB </t>
  </si>
  <si>
    <t>Cable Pulled Out From Closure at 16km From Miyagam, Restored with SJ, 1- 96F Closure, 20-Ribbon Sleeves Used</t>
  </si>
  <si>
    <t>Fiber Cut during Culvert Cutting Work by R&amp;B At 22km From Miyagam Restored With SJ, Delay due to On going Work Of R&amp;B Not Allow to Restore, 1-Closure, 20-Sleeves Used</t>
  </si>
  <si>
    <t>Siti Cable, GTPL</t>
  </si>
  <si>
    <t>OH Cable Shifting Due to GEB Pole Removal Work by GEB Authority at 0.8km From Borsad, Restored with SJ, 1-Compass, 12-Sleeves Used</t>
  </si>
  <si>
    <t>OH Cable Shifting Due to GEB Pole Removal Work by GEB Authority at 0.8km From Borsad, Restored with DJ, Delay Due to Reroute OH Cable 250m, Local People Objection, &amp; Access Issue at Borsad TC Due to Holiday, 2- 48F Closure, 30-Sleeves Used</t>
  </si>
  <si>
    <t>Chamber Damaged During Army Wall Leveling Work By Army Authotity,</t>
  </si>
  <si>
    <t>Indian Army</t>
  </si>
  <si>
    <t>Dec-24</t>
  </si>
  <si>
    <t>Fiber Cut in Airtel HDD Work at 700m From Miyagam OLT, Restored with Dj, Delay Due to Local People Objection, JCB Hiring &amp; Duct Finding Work,</t>
  </si>
  <si>
    <t>GTPL, Pixel</t>
  </si>
  <si>
    <t>Airtel</t>
  </si>
  <si>
    <t>Fiber Cut in Airtel HDD Work at 2.6km From Vadodara North, Restored with Dj, Delay Due to Coupler under Road Carpet,</t>
  </si>
  <si>
    <t>Siti Cable, Pixel, Charotar, LTV</t>
  </si>
  <si>
    <t xml:space="preserve">Fiber Cut in Airtel HDD Work at 4.2km From Vadodara North, Restored with Dj, 1-Compass, </t>
  </si>
  <si>
    <t>Chamber Damage in Matro Bridge Construction Work at 13km From SDC &amp; At 39km OH Cable Damaged due to Pole Removal Work by GEB Authority, Restored with Multiple Joints, Delay Due to Chamber Damaged &amp; Buried bu Filling Soil on it, in Night Hours JCB Not Available, Second Cut Re-route 1km OH,</t>
  </si>
  <si>
    <t>Metro Train</t>
  </si>
  <si>
    <t>Fiber Cut in Water Line Pushing Work by GMC Authority, Delay Due to JCB not Available in Night Hours, Hazardous Area, Wrong ABD, Snack Found in Chamber, Dark Area Not Sutable For OH Laying As Full of Vegetation, Restored with DJ, 85m-48F Cable, 48F-JC, 20-Ribbon Sleeves</t>
  </si>
  <si>
    <t>Informed By NOC Team</t>
  </si>
  <si>
    <t>LTV</t>
  </si>
  <si>
    <t>GMC</t>
  </si>
  <si>
    <t>Single Fiber Break in UG at 4.2km From Vadodara North, Delay Due to Trooble Shooting  at Multiple Chamber Location to Identify Fault Location, Restored with Resplice, 2-Sleeves</t>
  </si>
  <si>
    <t>Fiber Cut in Drainage line Work by AMC at 27.7km From SDC, Delay Due to Cable Damage at 4m Depth, JCB Hiring, Other Utility Need to Inform &amp; in their present JCB Excavation Done, hazardiuos Condition Due to Depth Factor &amp; Night Hours, Restored with DJ. 50m-48F Cable, 50m-Duct, 2-48F JC, 20-Ribbon Sleeves</t>
  </si>
  <si>
    <t>Q3 2024-25</t>
  </si>
  <si>
    <t>Jul-24</t>
  </si>
  <si>
    <t>Single Fiber Break at 16.5km from Nadiad towards Anand, Restored with Respliced</t>
  </si>
  <si>
    <t>Nadiad</t>
  </si>
  <si>
    <t>D-link Having Highloss issue at 16km From Padra, Restored With Respliced</t>
  </si>
  <si>
    <t>Charotar</t>
  </si>
  <si>
    <t>Closure Disturbed by Project Team During UG Work at 25.3km from SDC, Restord With respliced, 10-Sleeves</t>
  </si>
  <si>
    <t>Low Depth Cable Cut in Private Land JCB Work by Land Owner at 10.5km From Nadiad , Restored with SJ, Delay Due to Water Logged in Area, Cable Not Found with JCB, 1-48F Closer, 12-Sleeves used</t>
  </si>
  <si>
    <t>Siti cable, GTPL, Charotar</t>
  </si>
  <si>
    <t>Fiber Cut During Vodafone HDD Work at 3km From Padra, restoration Delay Due to Fiber Cut Under Road Carpate, Jambusar Side Chamber Not Found As Per ABD, Road Bed Has Been Broken to Findout Duct, HDD pilvot wise Treching Done to Identify Cut Point, 10h JCB Run, 3-location Road Bed Broken to Findout Cutpoint &amp; Coupler Point,100m OH Laid, local people &amp; R&amp;B Obstact us for Road Bed Digging, Restored with DJ, 100m-48F OH, 24-sleeves used</t>
  </si>
  <si>
    <t>to be Apply For Rework</t>
  </si>
  <si>
    <t>Yes</t>
  </si>
  <si>
    <t>Vodafone</t>
  </si>
  <si>
    <t>Fiber Cut During AMC Storm Water Pipe line work at 41.3km From SDC, Delay Due to Team was Attending Critical Wark on LTV Route, Travelling Time, During Cable finding Soil Collapse, DJ, 1-48F Closure, 20-Sleeves used</t>
  </si>
  <si>
    <t>Fiber Cut During AMC Storm Water Pipe line work at 41.3km From SDC, SJ, 10-Sleeves used</t>
  </si>
  <si>
    <t>Intentionally OH Cable Cut By unknown person at 900m From Kheda, Restored with SJ, 12-Sleeves used</t>
  </si>
  <si>
    <t>Temp. OH</t>
  </si>
  <si>
    <t>Fiber Cut at 16km from Mehmdabad by Heavy Vehicle, Restored with DJ, Delay due to 600m OH Laying &amp; Heavy Rain, 600m-12F Cable, 24-sleeves</t>
  </si>
  <si>
    <t>Fiber Cut during pipeline installation work by Dabhasa Grampanchayat at 7km From Padra, Restored with SJ, 12-Sleeves</t>
  </si>
  <si>
    <t>Fiber Cut at 16km from Mehmdabad by Heavy Vehicle, Restored with SJ, 12-sleeves</t>
  </si>
  <si>
    <t>Ant bite single fiber Break at 27.5km from SDC, Restored with Resplicing</t>
  </si>
  <si>
    <t>Rodent Cut at 26.2km From Chhani node,Restored with Single Joint, Delay Due to Cut not Found vidsibali, from two chamber locations OTDR Done to Identify cut location, 1-48f closure, 12-sleeves</t>
  </si>
  <si>
    <t>Siti cable, Charotar</t>
  </si>
  <si>
    <t>Chhani</t>
  </si>
  <si>
    <t>Dog Cut the Cable in Drainage at 43km from Padra, Restored with SJ, 12-sleeves</t>
  </si>
  <si>
    <t>Aug-24</t>
  </si>
  <si>
    <t>Fiber Cut at 16km from Mehmdabad by Heavy Vehicle, Restored with DJ, 2-Compass, 24- Single sleeves</t>
  </si>
  <si>
    <t>Rodent Cut at 16.2km From Anand node,Restored with Single Joint, 10-Ribben sleeves</t>
  </si>
  <si>
    <t>Single Fiber Break at 16.2km From Anand node,Restored with Resplicing</t>
  </si>
  <si>
    <t>Single Fiber Break at 1.4km From Vadodara South TC node,Restored with Resplicing</t>
  </si>
  <si>
    <t>Vadodara South</t>
  </si>
  <si>
    <t>Cable Pulled out of closer during Water pipe line work by AMC at 8.8km From SDC, Restored with Resplice, 10- Ribbon Sleeves used</t>
  </si>
  <si>
    <t>Fiber break in Chamber at 15.7km from SDC, Restored with Re-splice, 8-Ribbon Sleeves Used</t>
  </si>
  <si>
    <t>Aerial Cable Cut Due to Tree Fall down at 12.7km from Petlad, Restoration Delay due to Flood Condition Team Unable to reach at cut location due to Water Logged in, Restored with 3-joint, 40-Sleeves, 2-Compass used</t>
  </si>
  <si>
    <t>Aerial Cable Cut Due to Tree Fall down at 12.7km from Petlad, Restoration Delay due to Flood Condition Team Unable to reach at cut location due to Water Logged in, Restored with SJ, 12-Sleeves, 1-Compass used</t>
  </si>
  <si>
    <t>Aerial Cable Wash out in flood at 1km from Kheda, Restoration Delay due to Flood Condition Team Unable to reach at cut location due to Water Logged in, Restored with SJ, 24-Sleeves, 1-Compass used, 100m-12f Cable</t>
  </si>
  <si>
    <t>Closure disturbed during Soil Leveling work by Metro JCB at 5.2km from SDC, Restored with Re-splice, 8-Ribbon Sleeves Used</t>
  </si>
  <si>
    <t>Ishan, GBU, LTV</t>
  </si>
  <si>
    <t>Metro</t>
  </si>
  <si>
    <t>Aerial Cable cut due to GEB Pole Fall Down at 1.2km from Kheda, Restored with SJ, 12-Sleeves, 1-Compass used</t>
  </si>
  <si>
    <t>Sep-24</t>
  </si>
  <si>
    <t>Fiber Cut in Metro Bridge Construction Work at 5.4km From SDC, Restored with DJ, 48F-2 Closure, 48F-50m Cable, 16-ribbon Sleeves Used</t>
  </si>
  <si>
    <t>Fiber Cut in Metro Bridge Construction Work at 5.4km From SDC, Restored with DJ, 48F-50m Cable, 16-ribbon Sleeves Used</t>
  </si>
  <si>
    <t>Siti Cable, Charotar</t>
  </si>
  <si>
    <t>OH Cable Cut by heavy Vehicle at 1.2km from Kheda, Restored with SJ, 12-Sleeves Used</t>
  </si>
  <si>
    <t>Single Fiber Break at 39.8km from SDC, Restord with Resplice</t>
  </si>
  <si>
    <t xml:space="preserve">Fiber Cut in Culvert Cutting Work by R&amp;B at 17km From Miyagam, Restored with DJ, Delay due to Heavy Rain &amp; Hazardious Condition, 96F Closure-2, 96F Cable-50m, 40-Ribbon Sleeves </t>
  </si>
  <si>
    <t>Siti Cable, Ishan</t>
  </si>
  <si>
    <t>Apr-24</t>
  </si>
  <si>
    <t>Fiber Cut in Road Expansion Work by SHAI at 2.32km From Masarroad OLT, Restored with SJ, 15-Sleeves Used</t>
  </si>
  <si>
    <t>Road Expansion</t>
  </si>
  <si>
    <t>Fiber Cut in Unintimated Gujrat Gas line JCB Trenching work at 8.1km From Sojitra, Nr. Vasai Village, Restored with SJ, 10-Sleeves Used,</t>
  </si>
  <si>
    <t>GGL</t>
  </si>
  <si>
    <t>GTPL,Charotar ,City Cable</t>
  </si>
  <si>
    <t>OH Cable Cut During Tree cutting work by Unknown Person at 40.2 km From Mehmdabad towards SDC (Dehgam), Restored with SJ, 12-Sleeves Used</t>
  </si>
  <si>
    <t>Single Fiber Break at 2.8km From Padra, Restored With Resplice</t>
  </si>
  <si>
    <t>charotar, siti cable</t>
  </si>
  <si>
    <t>Fiber Cut in Road Expansion Work by SHAI at 23km From Padra, Restored with SJ, 15-Sleeves Used</t>
  </si>
  <si>
    <t xml:space="preserve">siti cable </t>
  </si>
  <si>
    <t>Fiber Cut in Road Expansion Work by SHAI at 14.2km From Masarroad, Restored with SJ, 15-Sleeves Used</t>
  </si>
  <si>
    <t>OH Cable Intentionally Cut by Unknown Person at 41 km From SDC towards Mehmdabad (Hathijan), Restored with SJ, 15-Sleeves Used</t>
  </si>
  <si>
    <t>OH Cable Intentionally Cut by Unknown Person at 22.5 km From SDC towards Mehmdabad (Dehgam), Restored with SJ, 1-compass 12-Sleeves Used</t>
  </si>
  <si>
    <t>Cable Burnt in Chamber At 24.3km From Chhani LTV Node during Vegetation Burn by NHAI Authority, Restored With SJ, 12-Sleeves Used</t>
  </si>
  <si>
    <t>Siti Cable</t>
  </si>
  <si>
    <t>Closer Disterb in Road Expansion Work by SHAI at 14.2km From Masarroad nr. Dudhwada, Restored with SJ, 10-Sleeves Used</t>
  </si>
  <si>
    <t>Fiber Cut in Road Expantion work at 16.5km From Miyagam Nr. Husepure, Chamber Demolised, Restored with SJ, 20-Sleeves Used</t>
  </si>
  <si>
    <t>Ishan, Siti cable, GTPL</t>
  </si>
  <si>
    <t>OH Cable Burnt in  At 31km From Mahudha towards Anand Nr. Piplaj during Vegetation Burn by Private Land Owner, Restored With DJ, 20-Sleeves Used</t>
  </si>
  <si>
    <t>LTV, Charotar, GTPL, Siti Cable</t>
  </si>
  <si>
    <t>May-24</t>
  </si>
  <si>
    <t>Fiber Cut During Bridge Demolation Work at 0.9km From Kheda By R&amp;B, Restored with DJ, 100m-12F, 15-Sleeves</t>
  </si>
  <si>
    <t>Siti Cable, Charotar, GTPL</t>
  </si>
  <si>
    <t>Temp. OH Due to On Going Bridge Demolation Work</t>
  </si>
  <si>
    <t>Fiber Cut in Road Expantion Work at 2.5km from Matar by R&amp;B, Delay Due to On Going Work Of Expantion Not Allow to Access &amp; same Time Team Attending DF Customer Down Issue, Restored with SJ, 20-Sleeves used</t>
  </si>
  <si>
    <t>Fiber Cut in Road Expantion Work at 14.6km from Padra, Restored with SJ, 12-sleeves used</t>
  </si>
  <si>
    <t>Closer Tempered by Unknown Person at 0.9km From Kheda, Restored with Resplicing, Delay due to FRT Vehicle Break Down, 5-Slives used</t>
  </si>
  <si>
    <t>OH Cable Cut in Road Expantion Work by R&amp;B at 13.5km from Dehgam towards SDC, Restored with DJ, 12-sleeves used, Made UG</t>
  </si>
  <si>
    <t>OH Cable Damage due to Storm at 1.9km from Dehgam towards SDC, Restored with DJ, 50M-12F Cable, 12-Sleeves used</t>
  </si>
  <si>
    <t>Fiber Cut in Road Expansion Work by SHAI at 2.7km From Padra , Restored with SJ, 15-Sleeves Used</t>
  </si>
  <si>
    <t>Fiber Cut in Storm Water Pipeline work by GMC at 7.2km from SDC, Restored with DJ, 20-Sleeves</t>
  </si>
  <si>
    <t>Water line work</t>
  </si>
  <si>
    <t>GBU, LTV, Ishan</t>
  </si>
  <si>
    <t>GWSSB</t>
  </si>
  <si>
    <t>Fiber Cut in Airtel HDD work at 0.8km From Padra, Restored with DJ, Delay Due to Made it UG, 20-Slieeves used</t>
  </si>
  <si>
    <t>Siti Cable, Charotar, Ishan</t>
  </si>
  <si>
    <t>On Ground Cable Burnt during Vegetation burn by Private Land Owner at 10.2km from Mehmdabad towads Kheda, Restored with DJ, 20-sleevs used</t>
  </si>
  <si>
    <t>OH Since Project time due to IOCL line issue</t>
  </si>
  <si>
    <t>GTPL, Siti Cable, Ishan</t>
  </si>
  <si>
    <t>Closer Damage during the Road Exoantion Work By R&amp;B at 23.9km From Padra, Restored with DJ, 40-Sleeves, 2-48F Closer</t>
  </si>
  <si>
    <t>Aerial cable cut at tree cutting work at koba</t>
  </si>
  <si>
    <t>Low depth Cable Damage during the Road Exoantion Work By R&amp;B at 23.9km From Padra, Restored with DJ, 40-Sleeves, 2-48F Closer</t>
  </si>
  <si>
    <t>Closure Damage in Road Expantion Work at 16.3km from Padra, Restored with SJ, 12-sleeves used</t>
  </si>
  <si>
    <t>Fiber Cut in Road Expantion Work Nr.Matar by R&amp;B, Restored with SJ, 20-Sleeves used, 1-48F Closure</t>
  </si>
  <si>
    <t>Matar</t>
  </si>
  <si>
    <t>Closure Damage By Unknown Person at 23.4km From Miyagam, Restored with SJ, 20-Sleeves, 1-48F Closer</t>
  </si>
  <si>
    <t>Fiber Cut in Metro Construction Work at 4.5km from SDC, Restored with DJ, 24-sleeves used, 20m 48F Cable, 2-48F Closure</t>
  </si>
  <si>
    <t>GMRC</t>
  </si>
  <si>
    <t>OH Cable Burnt at 5.2km From Nadiad, Restored by DJ, 20-Sleeves, 1-48F Closure</t>
  </si>
  <si>
    <t>Fiber Cut in GGL HDD work at 15.5km from Matar, Restored with DJ, Delay Due to Traveling time team was at Gandhinagar Attending Critical Work, JCB Arrangement, As Per ABD Duct not Found hence 1300m OH Done, 1300m-12F Cable, 1-48F Closure, 24-Sleeves</t>
  </si>
  <si>
    <t>Pending</t>
  </si>
  <si>
    <t>OH Cable at 37.9km From Mahmdabad at Dastan Bent, Restored with DJ, 20-sleeves, 1-Compass, 100m- 12F Cable used</t>
  </si>
  <si>
    <t>Closure Damage in Road Expansion Work by SHAI at 32.5km From Padra , Restored with SJ, 20-Sleeves Used</t>
  </si>
  <si>
    <t>Fiber Cut in Vodafone HDD Work at 41.8km from Padra, Restored with DJ,Dealay Due to Access Issue at Borsad TC, JCB Hired time To Expose Duct, OH Laying Time, 24-sleeves, 1600m-12F Cable, 1-48f Closure used</t>
  </si>
  <si>
    <t>Chaotar Siticable</t>
  </si>
  <si>
    <t>Fiber Cut in MGVCL HDD work at 1.6km FromVadodara South TC, Restored by DJ, Delay Due to OH 400m OH Cable theft hence OH Laying time taken 20-Sleeves, 1-48F Closure, 2000m-12 F Cable</t>
  </si>
  <si>
    <t>Siti Cable, LTV, Pixel</t>
  </si>
  <si>
    <t>Vadodara South TC</t>
  </si>
  <si>
    <t>MGVCL</t>
  </si>
  <si>
    <t>Cable Burnt at 61.2 km From SDC nr,Gadvel village river bridge, Restored with DJ, 50m-48F Cable, 2-48f Closure, 40-Sleeves used</t>
  </si>
  <si>
    <t>Joint Chamber Damage By Kanzat GP During Water line work at 0.2km From Kanzar, Restored with SJ, 30-Sleeves, 1-48F Closer</t>
  </si>
  <si>
    <t>siti Cable, GTPL</t>
  </si>
  <si>
    <t>Kanzat</t>
  </si>
  <si>
    <t>Gram Panchayat</t>
  </si>
  <si>
    <t>Intentionally Closure Damage by Unknown Person at 4.5km from SDC, Restored with SJ, 12-sleeves used</t>
  </si>
  <si>
    <t>Cable cut During GEB HDD Pilot Finding Work by GEB JCB, Restored with DJ, Delay Due to Splicing Machine Not Working, Other Machine Arrangement time 20m-48F Cable, 2-48f Closure, 40-Sleeves used</t>
  </si>
  <si>
    <t>LTV, GTPL</t>
  </si>
  <si>
    <t>Jun-24</t>
  </si>
  <si>
    <t>OH Cable Damaged by Heavy Vehicle at 42km from Padra, Restored with SJ, 12-Sleeves used</t>
  </si>
  <si>
    <t>Cable Burnt at Gadvel Village river bridge at 62.8km from SDC, Restored with DJ, 50m-48f Cable, 20-Sleeves</t>
  </si>
  <si>
    <t>Fiber Cut inCulvert Cutting Work By R&amp;B at 7.3km From Karkhadi, Restored with DJ, 2-48f Closure, 20m-48f Cable, 24-Sleeves used</t>
  </si>
  <si>
    <t>Karkhadi</t>
  </si>
  <si>
    <t>Shallow Trench Cable Bent During Storm water Work by GMC at 5.2km from SDC, Restored With SJ, Delay Due to LTV Customer Not Allow to Rectify till 23:00, 12-Sleeves, 1-48F Closure</t>
  </si>
  <si>
    <t>LTV, GBU, Ishan</t>
  </si>
  <si>
    <t>Joint Chamber Has been Damaged in Road Expansion work at 20.5km from Padra, Restored with SJ, Delay Due to 5-Cables in Single Closure, Link Identification has been done from node  took much, time 1-48f Closure, 50-Sleeves used</t>
  </si>
  <si>
    <t>Fiber Cut in Culvert Cutting Work by R&amp;B at 26.6km From Miyagam, Restored with SJ, JC-1, Sleeves-15</t>
  </si>
  <si>
    <t>Ishan, Siti Cable</t>
  </si>
  <si>
    <t>OH Cable Cut By Unknown Person at Raipur, Restored with SJ, 12-Sleeves Used</t>
  </si>
  <si>
    <t>OH Cable Bend at 42.7km from Padra, Restored with SJ, 12-Sleeves used</t>
  </si>
  <si>
    <t>OH Cable Damaged by Heavy Vehicle at 15km from Matar, Restored with SJ, 12-Sleeves used</t>
  </si>
  <si>
    <t>OH Cable At Kheda Bridge Cut By Unknown Person</t>
  </si>
  <si>
    <t>LTC HDD</t>
  </si>
  <si>
    <t>OH Cable Cut During Tree cutting Work By Forest Department, Restored with SJ, 1-Compass, 12-Sleeves</t>
  </si>
  <si>
    <t>OH Cable Damage During Truck Accident, restored with DJ, 2-48f Closer, 75m-48F Cable, 20-Sleeves</t>
  </si>
  <si>
    <t>,LTV, GBU, Ishan</t>
  </si>
  <si>
    <t>Ishan</t>
  </si>
  <si>
    <t>Cable pulled out from Closure due to Animal Pass on at 8km from SDC, restored with SJ, 10-Sleeves</t>
  </si>
  <si>
    <t>Fiber Cut in Airtel HDD work at 8km from Petlad, Restored with DJ, Delay Due to Coupler Finding work, 500m-12f OH Laid, 2-48F Closer, 500m 12F Cable, 24-Sleeves</t>
  </si>
  <si>
    <t>fiber Cut in AMC Drainage line work at 22.3km From SDC nr, Hathijan, Restored with DJ, 1-48f Closure, 40m-48f Cable, 20-Sleeves Used</t>
  </si>
  <si>
    <t>fiber Cut in AMC Drainage line work at 22.3km From SDC nr, Hathijan, Restored with SJ, 10-Sleeves Used</t>
  </si>
  <si>
    <t>Fiber Cut in BBNL HDD work at 2.3km from Kheda, Restored with DJ, Delay Due to Coupler Finding work, Second coupler not found as per ABD. 1100m-12f OH Laid, 1-48F Closer, 1100m 12F Cable, 24-Sleeves</t>
  </si>
  <si>
    <t>BBNL</t>
  </si>
  <si>
    <t>OH Cable Damaged During Grader road cutting work by SHAI in Road Expantion Work at 16.3km from Padra, Restored with SJ, 10-Sleeves used</t>
  </si>
  <si>
    <t>A2UG to be done by 02-07-24</t>
  </si>
  <si>
    <t>Fiber Cut in Drainage Leakage Work by VMC at 1km From South TC, Restored with DJ, 1700-12F Cable, 1-48f Closer, 30-sleeves Used</t>
  </si>
  <si>
    <t>LTV, Siti Cable, Pixel</t>
  </si>
  <si>
    <t>Fiber Cut in Road Expantion Work by R&amp;B Authority, Restored with DJ, 500m-12F OH, 2-48f Closure, 24-Sleeves, Delay due to Heavy Rain, Water logged area</t>
  </si>
  <si>
    <t>Temp. OH, UG Done on 01-07-24</t>
  </si>
  <si>
    <t>Jan-24</t>
  </si>
  <si>
    <t>OH Cable Cut During Road Side Cleaning Work By AMC at 22.1km From SDC at Dehgam, Restored With SJ, 12-sleeves</t>
  </si>
  <si>
    <t>Aerial-Non AT</t>
  </si>
  <si>
    <t>No</t>
  </si>
  <si>
    <t>Fiber Cut in Metro Bridge Construction Work At 400m From SDC Restored with SJ 10-Sleeves, Delay Due to On goning Work Of Metro Not Allow to Restore, Also time Consume in 2-Chamber Open to restprein SJ</t>
  </si>
  <si>
    <t>OH Cable Damage by Heavy Vehicle at 25.4km From SDC Nr. Dastan Circle, Restored With DJ 80m 12F Cable Replaced, 24-sleeves</t>
  </si>
  <si>
    <t>OH Cable Cut at 40.2 km From SDC at Vastaral by Kite String, Restored With DJ 300m 12f Cable, 24- sleeves Replaced, Delay Due to Heavy traffic Zone OH Laying Became Challenge</t>
  </si>
  <si>
    <t>OH Cable Cut at 13.5km From Varnama (LTV Node) at Alvanaka by Kite String, Restored With DJ 400m 12f Cable, 20- sleeves Replaced, Delay Due to Heavy traffic Zone OH Laying Became Challenge</t>
  </si>
  <si>
    <t>Temp. Aerial</t>
  </si>
  <si>
    <t>Single core down at 3.5km From Vadodara South at Alvanaka by Kite String, Restored With Resplicing, 1-sleeve used</t>
  </si>
  <si>
    <t>Fiber Cable Cut during AMC Drainage Line un-intimated work at 44.2 km From SDC at Hathijan, Restored With DJ 750m 12f Cable, 24- sleeves Replaced, Delay Due to Heavy traffic Zone OH Laying Became Challenge</t>
  </si>
  <si>
    <t>Aerial-Non AT, Temp. Aerial Done</t>
  </si>
  <si>
    <t>OH Cable Damage During Torrent Manul Digging Work at 5.2km from SDC at Dholakuva Circle, Restored with DJ 22-Sleeve, 40m 48F Cable, 2-48F Closure</t>
  </si>
  <si>
    <t>torrent Manual Work</t>
  </si>
  <si>
    <t>Fiber Cut at 12km from Padra in Water Pipeline work By PWD Authority, Restored with DJ, 60m Cable Added, 20-Sleeves used</t>
  </si>
  <si>
    <t>Fiber Cable Damage During Torrent Manul Digging Work at 4.7km from SDC at Dholakuva Circle, Restored with DJ, 50m Cable Added, 2-Closure, 10-Sleeve used, Delay due to Multiple cut, Team Restored first SDC-Kathlal Cut Where high value customers of GFGNL lived</t>
  </si>
  <si>
    <t>Fiber Cut at 12.8km from Padra in Water Pipeline work By PWD Authority, Restored with SJ, 10-Sleeves used</t>
  </si>
  <si>
    <t>Fiber Breaking into OH Cable at 13.5km From Varnama (LTV Node) at Alvanaka, Restored With DJ 400m 12f Cable Replaced, 24- sleeves, Delay Due to late information Received &amp; Heavy traffic Zone OH Laying Became Challenge</t>
  </si>
  <si>
    <t>OH Cable Intentionally by unknown at 400m From Dehgam Closure, Restored With SJ, 12-sleeves</t>
  </si>
  <si>
    <t>Feb-24</t>
  </si>
  <si>
    <t>Fiber Got Band At 8km From Padra Nr. Sarasvani Restored with DJ, 2-Closure, 210m 96f, 40-Sleeves used</t>
  </si>
  <si>
    <t>Fiber Cut in Water pipeline work at 10km From Padra nr. Sarasvani, Restored with Sing Joint, 12-Sleeves used</t>
  </si>
  <si>
    <t>Fiber Cable Burnt in Loop Chamber From 0.5km From Kathlal TC Towards Mahudha due to Garbage Burnt by Local Shopkeeper, Restored With Singlr Joint. 1-closer, 10-sleeve used</t>
  </si>
  <si>
    <t>Fiber Cable Burnt during Vagitation Cleaning work by Grampanchayat at 7.435km from Padra Nr. Goriyad Village Restored with DJ, 200m 96f, 40-Sleeves used</t>
  </si>
  <si>
    <t>Fiber Cable Pulled out by Unknown Person at 7.3km from Padra Nr. Goriyad Village Restored with SJ, 20-Sleeves used</t>
  </si>
  <si>
    <t>Fiber Cut in ONGC Gas Line Open Trench Work At 23.2km From Miyagam nr. Sarasvani, restored with SJ, 12-Sleeves Used, Delayed Due to On going work of ONGC not allow to Restore &amp; Made Permenet UG</t>
  </si>
  <si>
    <t>Mar-24</t>
  </si>
  <si>
    <t>Intentionally Fiber Cut By Unkn0wn Person at 42.4 km From Padra, Restored with SJ, 12-Sleeves Used</t>
  </si>
  <si>
    <t>Fiber Cut in Road Expansion Work by SHAI at 20.7km From Padra, Restored with SJ, 12-Sleeves Used, Delay Due to On Going Work Of SHAI</t>
  </si>
  <si>
    <t>Fiber Cut in GEB HDD Work by UGVCL at 34.7km From Lavarpur towards Kathlal, Restored with DJ, 320m-12f, 24-Sleeves Used,</t>
  </si>
  <si>
    <t>OH Cable Cut By Heavy Vehicle at 12.2 km FromDehgam towards Vastral, Restored with DJ, 150m-12F Cable Replaced, 24-Sleeves Used</t>
  </si>
  <si>
    <t>Fiber Cut in GEB JCB Work by UGVCL at 56km From Gandhinagar towards Kathlal, Restored with DJ, 20m-48F, 16-Sleeves Used,</t>
  </si>
  <si>
    <t>Fiber Cut in JCB Digging Work by Chhayapuri Railway Authority at 1km From Chhani LTV Node towards Anand, Restored with SJ, 10-Sleeves Used, Delay Due toCut Occurred in Railway Station Premise, Cut Identification took time</t>
  </si>
  <si>
    <t>OH Cable Stretched Out By Unknown Pweson During Tree cutting Work at 2.1 km FromDehgam towards Gandhinagar, Restored with SJ, 12-Sleeves Used</t>
  </si>
  <si>
    <t>OH Cable Cut intentionaly by Unknown Person at 15.4 km FromDehgam towards Hathijan, Restored with SJ, 12-Sleeves Used</t>
  </si>
  <si>
    <t>Fiber Bent at 22km From SDC &amp; Highloss issue at 8.9km, Restored with respliced, Delay Due to Identification Of Highloss location &amp; Rctify the Same</t>
  </si>
  <si>
    <t>OH Cable Cut intentionaly by Unknown Person at 18.6 km FromDehgam towards Hathijan, Restored with DJ, 150m-12F Cable, 24-Sleeves Used</t>
  </si>
  <si>
    <t>Duplicate with 109</t>
  </si>
  <si>
    <t>Multiple Cut At Hathijan During AMC Drainage line Installation Work &amp; At Dehgam OH Cable Cut By Private Land Owner &amp; Patch cord Faulty At SDC, Restored with 500m OH temp. (Hathijan), 100m OH Cable Replace (Dehgam)</t>
  </si>
  <si>
    <t>Aerial-Temperory</t>
  </si>
  <si>
    <t>Fiber Cut in Water pipe line work by PWD Restored with DJ 20m 48F</t>
  </si>
  <si>
    <t>OH Cable Cut by Tata Team During there shallow trench work unintentionally at 13km from Varnama at alva naka, Restored with SJ</t>
  </si>
  <si>
    <t>SDC-Mehmdabad PE Running &amp; On Same Route Padra-Borsad 500m OH made UG by 3-Joint &amp; 90m 48F Cable</t>
  </si>
  <si>
    <t>Cable Burnt in Chamber By Unknown Person, Restored With SJ</t>
  </si>
  <si>
    <t>OH Cable at 20km from SDC at Dehgam by Animal bite, Delay Due to Highloss Rectification</t>
  </si>
  <si>
    <t>OH Cable at 25.4km from SDC at Dehgam by GEB Authority, Delay Due to Team Was Attending Critical HDD Work At LTC route, Restored With DJ</t>
  </si>
  <si>
    <t>50 12f</t>
  </si>
  <si>
    <t>OH Cable Cut at 25.4km from SDC at Dehgam by Kite Rope, Delay Due to Team Was Attending Critical HDD Work At LTC route at CH-0 Circle &amp; At Lavarpur, Restored With DJ</t>
  </si>
  <si>
    <t>Fiber Cut in unintimated JIO HDD work at 4km from Padra Nr. Laxmipura, Restored with DJ 500m 12F OH, Delay Due to Late Call received from Noc, First Call Got at 3:20 Where All Switch Was Down after Enable SDC-Mehmdabad Port All Switch Got restored Same Confirmed with Noc, Second Call Receved at 7am afterwards Redtoration Process initiated, also Low Power was Received hence Suspected partial Damage assumed but After Reching at Location Found Damage Portion under Express Way Road Carpet &amp; Also Gail Authority Not Allow us to make Pit as Gas Line Was There</t>
  </si>
  <si>
    <t>A2UG Pending</t>
  </si>
  <si>
    <t>22.255267 73.099112</t>
  </si>
  <si>
    <t>22.257027 73.101536</t>
  </si>
  <si>
    <t>500 12f</t>
  </si>
  <si>
    <t>Q3 2023-24</t>
  </si>
  <si>
    <t>Q2 2024-25</t>
  </si>
  <si>
    <t>Q4 2023-24</t>
  </si>
  <si>
    <t>Q4 2024-25</t>
  </si>
  <si>
    <t>Karkhadi OLT to Masarroad OLT</t>
  </si>
  <si>
    <t>Masarroad OLT to Mobharoad OLT</t>
  </si>
  <si>
    <t>Miyagam OLT to Mobharoad OLT</t>
  </si>
  <si>
    <t>Miyagam OLT to Padra OLT</t>
  </si>
  <si>
    <t>Padra OLT to Karkhadi OLT</t>
  </si>
  <si>
    <t>Mehmdabad TC to Kheda TC</t>
  </si>
  <si>
    <t>SDC to Mehmdabad TC</t>
  </si>
  <si>
    <t>Matar TC to Sojitra TC</t>
  </si>
  <si>
    <t>Sojitra TC to Petlad TC</t>
  </si>
  <si>
    <t>Borsad TC to Padra OLT</t>
  </si>
  <si>
    <t>PETLAD TC TO BORSAD TC</t>
  </si>
  <si>
    <t>Padra OLT to Jambusar TC</t>
  </si>
  <si>
    <t>Kheda TC to Matar TC</t>
  </si>
  <si>
    <t>Nadiad TC to Anand DC</t>
  </si>
  <si>
    <t>Anand DC to Vadodara North TC (SAMA TC)</t>
  </si>
  <si>
    <t>SDC-Gandhinagar to kathlal TC</t>
  </si>
  <si>
    <t>Kathlal TC to Mahudha TC</t>
  </si>
  <si>
    <t>Mahudha tc to Nadiad TC</t>
  </si>
  <si>
    <t>Vadodara South TC to Miyagam OLT</t>
  </si>
  <si>
    <t>Vadodara West TC (Akota TC) to Vadodara south TC (Manjalpur TC)</t>
  </si>
  <si>
    <t>Vadodara North TC (Sama TC) to Vadodara East TC (Narmada Bhavan TC)</t>
  </si>
  <si>
    <t>ROAD EXPANSION WORK</t>
  </si>
  <si>
    <t>Jan-25</t>
  </si>
  <si>
    <t>Oct-23</t>
  </si>
  <si>
    <t>Nov-23</t>
  </si>
  <si>
    <t>Dec-23</t>
  </si>
  <si>
    <t>OH Cable Cut by Heavy Vehicle at 5.8km From Mehmdabad, Restored With SJ, 1-Compass, 12-Sleeves</t>
  </si>
  <si>
    <t>Under A2UG Approval</t>
  </si>
  <si>
    <t>More than 4 Hours</t>
  </si>
  <si>
    <t>intentionally OH Cable Cut by Unknown Person at 39.8km From SDC nr. Hathijan, Delay Due to Heavy Traffic Zone OH Road Crossing Got Delayed, Link Restored at 3am but due to Highloss rectification of DWDM &amp; Night Access Issue at Mehmdabad restoration Delayed, Restored with SJ, 12-Sleeves Used</t>
  </si>
  <si>
    <t>Within 4 Hours</t>
  </si>
  <si>
    <t>OH Cable Cut during Tree Cutting Work at 8km From Petlad, Restored with DJ, 2-Compass, 100M-24F Cable, 12- Sleeves Used</t>
  </si>
  <si>
    <t>UG Cable Cut by Porcupine at 4.1km from Petlad, Delay Due to Access Issue At Petlad TC &amp; Cut Identification Get Delayed, Restored with SJ, 1-48F Closure, 10- Ribbon Sleeves Used</t>
  </si>
  <si>
    <t>Fiber Cut in GEB HDD Work at 31km From Vadodara North TC, Delay Due to 200m OH Laying Pending Due to Private Company Objection &amp; One End Chamber Burried by Private Hotel Owner, to Find Chamber JCB Hired &amp; Find Chamber Got Delayed in restoration,  Restored with Multiple Joints, 1-48F Closure, 1000m-12F Cable, 40-Sleeves used</t>
  </si>
  <si>
    <t>LTV, Siti cable, Charotar, GSWAN</t>
  </si>
  <si>
    <t>OH Cable Cut at 31km From Vadodara North TC during Vegetation Cleaning Work By NHAI, Restored with SJ, 1- Compass, 12-Sleeves Used</t>
  </si>
  <si>
    <t>Cable Cut in R&amp;B Road expansion work at 48.8km From SDC, Restored With SJ, 1-48F Closure, 10-Ribbon Sleeves</t>
  </si>
  <si>
    <t>Cable Pulled Out from Closure During R&amp;B Road expansion work at 48.8km From SDC, Restored With SJ, 10-Ribbon Sleeves</t>
  </si>
  <si>
    <t>Fiber Cut in Road Expansion Work by R&amp;B at 35km From Padra, Restored With SJ, 1-96F Closure, 20-Ribbon Sleeves</t>
  </si>
  <si>
    <t>intentionally Cable Cut &amp; Cable Stolen by Unknown Person at 16.8km From Matar, Restored with DJ, Delay Due to New OH Cable Laying &amp; traveling Time, 1-48F Closure, 150m-12F Cable, 30-Ribbon Sleeves</t>
  </si>
  <si>
    <t>Patch cord Faulty at Sama TC, Access issue Delayed restoration</t>
  </si>
  <si>
    <t>Fiber Cut in Culvert Construction Work by R&amp;B at 25km From Padra, Restored With DJ, 2-48F Closure, 50m-48F Cable, 20-Ribbon Sleeves</t>
  </si>
  <si>
    <t>intentionally OH Cable Cut by Unknown Person at 40.2km From SDC nr. Hathijan, Restored with SJ, 1-Compass, 12-Sleeves Used</t>
  </si>
  <si>
    <t>Fiber Cut in Road Expansion Work by R&amp;B at 37km From Padra, Restored With SJ, 1-48F Closure, 20m-Duct, 20-Ribbon Sleeves</t>
  </si>
  <si>
    <t>Row Labels</t>
  </si>
  <si>
    <t>Grand Total</t>
  </si>
  <si>
    <t>OFC Length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</si>
</sst>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hh:\ mm"/>
    <numFmt numFmtId="166" formatCode="hh:mm:ss;@"/>
  </numFmts>
  <fonts count="11" x14ac:knownFonts="1">
    <font>
      <sz val="11"/>
      <color theme="1"/>
      <name val="Calibri"/>
      <family val="2"/>
      <scheme val="minor"/>
    </font>
    <font>
      <sz val="11"/>
      <color theme="1"/>
      <name val="Calibri"/>
      <family val="2"/>
      <scheme val="minor"/>
    </font>
    <font>
      <b/>
      <sz val="8"/>
      <color rgb="FFFFFFFF"/>
      <name val="Calibri"/>
      <family val="2"/>
    </font>
    <font>
      <b/>
      <sz val="8"/>
      <color theme="1"/>
      <name val="Calibri"/>
      <family val="2"/>
    </font>
    <font>
      <b/>
      <sz val="8"/>
      <color theme="2" tint="-0.749992370372631"/>
      <name val="Calibri"/>
      <family val="2"/>
    </font>
    <font>
      <b/>
      <sz val="8"/>
      <name val="Calibri"/>
      <family val="2"/>
    </font>
    <font>
      <sz val="8"/>
      <color theme="1"/>
      <name val="Calibri"/>
      <family val="2"/>
    </font>
    <font>
      <sz val="8"/>
      <color rgb="FF000000"/>
      <name val="Calibri"/>
      <family val="2"/>
    </font>
    <font>
      <sz val="8"/>
      <name val="Calibri"/>
      <family val="2"/>
    </font>
    <font>
      <b/>
      <sz val="8"/>
      <color theme="1"/>
      <name val="Calibri"/>
      <family val="2"/>
      <scheme val="minor"/>
    </font>
    <font>
      <sz val="8"/>
      <color theme="1"/>
      <name val="Calibri"/>
      <family val="2"/>
      <scheme val="minor"/>
    </font>
  </fonts>
  <fills count="11">
    <fill>
      <patternFill patternType="none"/>
    </fill>
    <fill>
      <patternFill patternType="gray125"/>
    </fill>
    <fill>
      <patternFill patternType="solid">
        <fgColor rgb="FF44546A"/>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rgb="FF000000"/>
      </patternFill>
    </fill>
    <fill>
      <patternFill patternType="solid">
        <fgColor theme="7"/>
        <bgColor rgb="FF000000"/>
      </patternFill>
    </fill>
    <fill>
      <patternFill patternType="solid">
        <fgColor rgb="FFFFFFFF"/>
        <bgColor indexed="64"/>
      </patternFill>
    </fill>
    <fill>
      <patternFill patternType="solid">
        <fgColor theme="3" tint="0.59999389629810485"/>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left"/>
    </xf>
    <xf numFmtId="0" fontId="0" fillId="0" borderId="0" xfId="0" applyAlignment="1">
      <alignment horizontal="center"/>
    </xf>
    <xf numFmtId="0" fontId="2" fillId="2"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2" borderId="1" xfId="0" applyFont="1" applyFill="1" applyBorder="1" applyAlignment="1">
      <alignment horizontal="left" vertical="center"/>
    </xf>
    <xf numFmtId="0" fontId="5" fillId="6"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6" fillId="0" borderId="1" xfId="0" applyFont="1" applyBorder="1" applyAlignment="1">
      <alignment horizontal="left"/>
    </xf>
    <xf numFmtId="49" fontId="6" fillId="0" borderId="1" xfId="0" applyNumberFormat="1" applyFont="1" applyBorder="1" applyAlignment="1">
      <alignment horizontal="left"/>
    </xf>
    <xf numFmtId="14" fontId="6" fillId="0" borderId="1" xfId="0" applyNumberFormat="1" applyFont="1" applyBorder="1" applyAlignment="1">
      <alignment horizontal="left"/>
    </xf>
    <xf numFmtId="20" fontId="6" fillId="0" borderId="1" xfId="0" applyNumberFormat="1" applyFont="1" applyBorder="1" applyAlignment="1">
      <alignment horizontal="left"/>
    </xf>
    <xf numFmtId="46" fontId="6" fillId="0" borderId="1" xfId="0" applyNumberFormat="1" applyFont="1" applyBorder="1" applyAlignment="1">
      <alignment horizontal="left"/>
    </xf>
    <xf numFmtId="2" fontId="6" fillId="0" borderId="1" xfId="0" applyNumberFormat="1" applyFont="1" applyBorder="1" applyAlignment="1">
      <alignment horizontal="left"/>
    </xf>
    <xf numFmtId="10" fontId="7" fillId="0" borderId="1" xfId="0" applyNumberFormat="1" applyFont="1" applyBorder="1" applyAlignment="1" applyProtection="1">
      <alignment horizontal="left"/>
      <protection hidden="1"/>
    </xf>
    <xf numFmtId="17" fontId="6" fillId="0" borderId="1" xfId="0" applyNumberFormat="1" applyFont="1" applyBorder="1" applyAlignment="1">
      <alignment horizontal="left"/>
    </xf>
    <xf numFmtId="164" fontId="6" fillId="0" borderId="1" xfId="0" applyNumberFormat="1" applyFont="1" applyBorder="1" applyAlignment="1">
      <alignment horizontal="left"/>
    </xf>
    <xf numFmtId="20" fontId="7" fillId="0" borderId="1" xfId="0" applyNumberFormat="1" applyFont="1" applyBorder="1" applyAlignment="1">
      <alignment horizontal="left"/>
    </xf>
    <xf numFmtId="0" fontId="7" fillId="0" borderId="1" xfId="0" applyFont="1" applyBorder="1" applyAlignment="1">
      <alignment horizontal="left"/>
    </xf>
    <xf numFmtId="21" fontId="6" fillId="0" borderId="1" xfId="0" applyNumberFormat="1" applyFont="1" applyBorder="1" applyAlignment="1">
      <alignment horizontal="left"/>
    </xf>
    <xf numFmtId="0" fontId="8" fillId="0" borderId="1" xfId="0" applyFont="1" applyBorder="1" applyAlignment="1">
      <alignment horizontal="left"/>
    </xf>
    <xf numFmtId="22" fontId="6" fillId="0" borderId="1" xfId="0" applyNumberFormat="1" applyFont="1" applyBorder="1" applyAlignment="1">
      <alignment horizontal="left"/>
    </xf>
    <xf numFmtId="165" fontId="7" fillId="8" borderId="1" xfId="0" applyNumberFormat="1" applyFont="1" applyFill="1" applyBorder="1" applyAlignment="1">
      <alignment horizontal="left"/>
    </xf>
    <xf numFmtId="0" fontId="6" fillId="0" borderId="1" xfId="1" applyFont="1" applyBorder="1" applyAlignment="1">
      <alignment horizontal="left"/>
    </xf>
    <xf numFmtId="49" fontId="6" fillId="0" borderId="1" xfId="1" applyNumberFormat="1" applyFont="1" applyBorder="1" applyAlignment="1">
      <alignment horizontal="left"/>
    </xf>
    <xf numFmtId="14" fontId="6" fillId="0" borderId="1" xfId="1" applyNumberFormat="1" applyFont="1" applyBorder="1" applyAlignment="1">
      <alignment horizontal="left"/>
    </xf>
    <xf numFmtId="20" fontId="6" fillId="0" borderId="1" xfId="1" applyNumberFormat="1" applyFont="1" applyBorder="1" applyAlignment="1">
      <alignment horizontal="left"/>
    </xf>
    <xf numFmtId="165" fontId="7" fillId="8" borderId="1" xfId="1" applyNumberFormat="1" applyFont="1" applyFill="1" applyBorder="1" applyAlignment="1">
      <alignment horizontal="left"/>
    </xf>
    <xf numFmtId="46" fontId="6" fillId="0" borderId="1" xfId="1" applyNumberFormat="1" applyFont="1" applyBorder="1" applyAlignment="1">
      <alignment horizontal="left"/>
    </xf>
    <xf numFmtId="2" fontId="6" fillId="0" borderId="1" xfId="1" applyNumberFormat="1" applyFont="1" applyBorder="1" applyAlignment="1">
      <alignment horizontal="left"/>
    </xf>
    <xf numFmtId="21" fontId="6" fillId="0" borderId="1" xfId="1" applyNumberFormat="1" applyFont="1" applyBorder="1" applyAlignment="1">
      <alignment horizontal="left"/>
    </xf>
    <xf numFmtId="166" fontId="6" fillId="0" borderId="1" xfId="1" applyNumberFormat="1" applyFont="1" applyBorder="1" applyAlignment="1">
      <alignment horizontal="left"/>
    </xf>
    <xf numFmtId="0" fontId="10" fillId="0" borderId="1" xfId="0" applyFont="1" applyBorder="1" applyAlignment="1">
      <alignment horizontal="left"/>
    </xf>
    <xf numFmtId="14" fontId="10" fillId="0" borderId="1" xfId="0" applyNumberFormat="1" applyFont="1" applyBorder="1" applyAlignment="1">
      <alignment horizontal="left"/>
    </xf>
    <xf numFmtId="20" fontId="10" fillId="0" borderId="1" xfId="0" applyNumberFormat="1" applyFont="1" applyBorder="1" applyAlignment="1">
      <alignment horizontal="left"/>
    </xf>
    <xf numFmtId="0" fontId="0" fillId="0" borderId="0" xfId="0" applyAlignment="1">
      <alignment horizontal="left" vertical="center"/>
    </xf>
    <xf numFmtId="0" fontId="9" fillId="0" borderId="1" xfId="0" applyFont="1" applyBorder="1"/>
    <xf numFmtId="0" fontId="9" fillId="0" borderId="1" xfId="0" applyFont="1" applyBorder="1" applyAlignment="1">
      <alignment horizontal="center"/>
    </xf>
    <xf numFmtId="0" fontId="10" fillId="0" borderId="0" xfId="0" applyFont="1" applyBorder="1"/>
    <xf numFmtId="0" fontId="10" fillId="0" borderId="0" xfId="0" applyFont="1" applyBorder="1" applyAlignment="1">
      <alignment horizontal="center"/>
    </xf>
    <xf numFmtId="0" fontId="9" fillId="9" borderId="3" xfId="0" applyFont="1" applyFill="1" applyBorder="1" applyAlignment="1">
      <alignment horizontal="center" vertical="center"/>
    </xf>
    <xf numFmtId="0" fontId="9" fillId="9" borderId="4" xfId="0" applyFont="1" applyFill="1" applyBorder="1" applyAlignment="1">
      <alignment horizontal="center" vertical="center"/>
    </xf>
    <xf numFmtId="0" fontId="9" fillId="0" borderId="2" xfId="0" applyFont="1" applyBorder="1"/>
    <xf numFmtId="0" fontId="9" fillId="0" borderId="2" xfId="0" applyFont="1" applyBorder="1" applyAlignment="1">
      <alignment horizontal="center"/>
    </xf>
    <xf numFmtId="0" fontId="9" fillId="10" borderId="3" xfId="0" applyFont="1" applyFill="1" applyBorder="1" applyAlignment="1">
      <alignment horizontal="center" vertical="center"/>
    </xf>
    <xf numFmtId="0" fontId="9" fillId="10" borderId="4" xfId="0" applyFont="1" applyFill="1" applyBorder="1" applyAlignment="1">
      <alignment horizontal="center" vertical="center"/>
    </xf>
  </cellXfs>
  <cellStyles count="2">
    <cellStyle name="Normal" xfId="0" builtinId="0"/>
    <cellStyle name="Normal 3" xfId="1" xr:uid="{B985FC9A-2506-4813-A76D-697A6B14C37C}"/>
  </cellStyles>
  <dxfs count="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391515</xdr:colOff>
      <xdr:row>32</xdr:row>
      <xdr:rowOff>67535</xdr:rowOff>
    </xdr:to>
    <xdr:pic>
      <xdr:nvPicPr>
        <xdr:cNvPr id="2" name="Picture 1">
          <a:extLst>
            <a:ext uri="{FF2B5EF4-FFF2-40B4-BE49-F238E27FC236}">
              <a16:creationId xmlns:a16="http://schemas.microsoft.com/office/drawing/2014/main" id="{C0C8AF2A-6312-DA0A-FF81-CBB7DADB6CEC}"/>
            </a:ext>
          </a:extLst>
        </xdr:cNvPr>
        <xdr:cNvPicPr>
          <a:picLocks noChangeAspect="1"/>
        </xdr:cNvPicPr>
      </xdr:nvPicPr>
      <xdr:blipFill>
        <a:blip xmlns:r="http://schemas.openxmlformats.org/officeDocument/2006/relationships" r:embed="rId1"/>
        <a:stretch>
          <a:fillRect/>
        </a:stretch>
      </xdr:blipFill>
      <xdr:spPr>
        <a:xfrm>
          <a:off x="0" y="0"/>
          <a:ext cx="7097115" cy="61635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61"/>
  <sheetViews>
    <sheetView tabSelected="1" zoomScaleNormal="100" workbookViewId="0">
      <pane ySplit="1" topLeftCell="A13" activePane="bottomLeft" state="frozen"/>
      <selection pane="bottomLeft" activeCell="A28" sqref="A28"/>
    </sheetView>
  </sheetViews>
  <sheetFormatPr defaultColWidth="14.42578125" defaultRowHeight="15" x14ac:dyDescent="0.25"/>
  <cols>
    <col min="1" max="1" width="3.7109375" customWidth="1"/>
    <col min="2" max="2" width="7.85546875" customWidth="1"/>
    <col min="3" max="3" width="10" customWidth="1"/>
    <col min="4" max="4" width="13.140625" customWidth="1"/>
    <col min="5" max="5" width="7.28515625" bestFit="1" customWidth="1"/>
    <col min="6" max="6" width="8.5703125" bestFit="1" customWidth="1"/>
    <col min="7" max="7" width="6.42578125" bestFit="1" customWidth="1"/>
    <col min="8" max="8" width="9.85546875" bestFit="1" customWidth="1"/>
    <col min="9" max="9" width="9.7109375" bestFit="1" customWidth="1"/>
    <col min="10" max="10" width="10.7109375" bestFit="1" customWidth="1"/>
    <col min="11" max="11" width="9.28515625" bestFit="1" customWidth="1"/>
    <col min="12" max="12" width="6.140625" bestFit="1" customWidth="1"/>
    <col min="13" max="13" width="11.28515625" bestFit="1" customWidth="1"/>
    <col min="14" max="14" width="13.28515625" bestFit="1" customWidth="1"/>
    <col min="15" max="15" width="11.28515625" customWidth="1"/>
    <col min="16" max="16" width="10.42578125" customWidth="1"/>
    <col min="17" max="17" width="29.5703125" customWidth="1"/>
    <col min="18" max="18" width="12.42578125" bestFit="1" customWidth="1"/>
    <col min="19" max="19" width="11.28515625" bestFit="1" customWidth="1"/>
    <col min="20" max="20" width="13.85546875" bestFit="1" customWidth="1"/>
    <col min="21" max="21" width="16.7109375" bestFit="1" customWidth="1"/>
    <col min="22" max="22" width="13.85546875" bestFit="1" customWidth="1"/>
    <col min="23" max="23" width="11.5703125" bestFit="1" customWidth="1"/>
    <col min="24" max="24" width="8.85546875" bestFit="1" customWidth="1"/>
    <col min="25" max="25" width="30.7109375" style="1" customWidth="1"/>
    <col min="26" max="26" width="17.42578125" customWidth="1"/>
    <col min="27" max="27" width="91" style="1" customWidth="1"/>
    <col min="28" max="29" width="8.5703125" bestFit="1" customWidth="1"/>
    <col min="30" max="30" width="16.42578125" bestFit="1" customWidth="1"/>
    <col min="31" max="31" width="9.85546875" bestFit="1" customWidth="1"/>
    <col min="32" max="32" width="31.140625" bestFit="1" customWidth="1"/>
    <col min="33" max="33" width="9.140625" bestFit="1" customWidth="1"/>
    <col min="34" max="34" width="9.28515625" bestFit="1" customWidth="1"/>
    <col min="35" max="35" width="11.140625" bestFit="1" customWidth="1"/>
    <col min="36" max="36" width="13.28515625" bestFit="1" customWidth="1"/>
    <col min="37" max="37" width="24.85546875" bestFit="1" customWidth="1"/>
    <col min="38" max="38" width="12.85546875" bestFit="1" customWidth="1"/>
    <col min="39" max="40" width="13.42578125" bestFit="1" customWidth="1"/>
    <col min="41" max="41" width="14.140625" bestFit="1" customWidth="1"/>
    <col min="42" max="42" width="11.28515625" bestFit="1" customWidth="1"/>
    <col min="43" max="43" width="18.5703125" bestFit="1" customWidth="1"/>
    <col min="44" max="44" width="13.7109375" style="2" bestFit="1" customWidth="1"/>
    <col min="45" max="45" width="8.7109375" bestFit="1" customWidth="1"/>
    <col min="46" max="46" width="12.140625" style="2" bestFit="1" customWidth="1"/>
    <col min="47" max="47" width="11" style="2" bestFit="1" customWidth="1"/>
    <col min="48" max="48" width="23.7109375" style="1" bestFit="1" customWidth="1"/>
  </cols>
  <sheetData>
    <row r="1" spans="1:48" s="38" customFormat="1" ht="32.25"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9" t="s">
        <v>14</v>
      </c>
      <c r="P1" s="10" t="s">
        <v>15</v>
      </c>
      <c r="Q1" s="3" t="s">
        <v>16</v>
      </c>
      <c r="R1" s="3" t="s">
        <v>17</v>
      </c>
      <c r="S1" s="3" t="s">
        <v>18</v>
      </c>
      <c r="T1" s="3" t="s">
        <v>19</v>
      </c>
      <c r="U1" s="3" t="s">
        <v>20</v>
      </c>
      <c r="V1" s="3" t="s">
        <v>21</v>
      </c>
      <c r="W1" s="3" t="s">
        <v>22</v>
      </c>
      <c r="X1" s="5" t="s">
        <v>23</v>
      </c>
      <c r="Y1" s="3" t="s">
        <v>24</v>
      </c>
      <c r="Z1" s="3" t="s">
        <v>25</v>
      </c>
      <c r="AA1" s="3" t="s">
        <v>26</v>
      </c>
      <c r="AB1" s="3" t="s">
        <v>27</v>
      </c>
      <c r="AC1" s="3" t="s">
        <v>28</v>
      </c>
      <c r="AD1" s="3" t="s">
        <v>29</v>
      </c>
      <c r="AE1" s="3" t="s">
        <v>30</v>
      </c>
      <c r="AF1" s="3" t="s">
        <v>31</v>
      </c>
      <c r="AG1" s="5" t="s">
        <v>32</v>
      </c>
      <c r="AH1" s="3" t="s">
        <v>33</v>
      </c>
      <c r="AI1" s="9" t="s">
        <v>34</v>
      </c>
      <c r="AJ1" s="3" t="s">
        <v>35</v>
      </c>
      <c r="AK1" s="3" t="s">
        <v>36</v>
      </c>
      <c r="AL1" s="3" t="s">
        <v>37</v>
      </c>
      <c r="AM1" s="3" t="s">
        <v>38</v>
      </c>
      <c r="AN1" s="9" t="s">
        <v>39</v>
      </c>
      <c r="AO1" s="9" t="s">
        <v>40</v>
      </c>
      <c r="AP1" s="9" t="s">
        <v>41</v>
      </c>
      <c r="AQ1" s="6" t="s">
        <v>42</v>
      </c>
      <c r="AR1" s="7" t="s">
        <v>43</v>
      </c>
      <c r="AS1" s="3" t="s">
        <v>44</v>
      </c>
      <c r="AT1" s="8" t="s">
        <v>45</v>
      </c>
      <c r="AU1" s="8" t="s">
        <v>46</v>
      </c>
      <c r="AV1" s="4" t="s">
        <v>47</v>
      </c>
    </row>
    <row r="2" spans="1:48" x14ac:dyDescent="0.25">
      <c r="A2" s="11">
        <v>1</v>
      </c>
      <c r="B2" s="11" t="s">
        <v>48</v>
      </c>
      <c r="C2" s="11" t="s">
        <v>49</v>
      </c>
      <c r="D2" s="11" t="s">
        <v>53</v>
      </c>
      <c r="E2" s="11" t="s">
        <v>51</v>
      </c>
      <c r="F2" s="35" t="s">
        <v>52</v>
      </c>
      <c r="G2" s="35" t="s">
        <v>53</v>
      </c>
      <c r="H2" s="11" t="s">
        <v>54</v>
      </c>
      <c r="I2" s="35">
        <v>22.854389999999999</v>
      </c>
      <c r="J2" s="35">
        <v>72.754417000000004</v>
      </c>
      <c r="K2" s="11" t="s">
        <v>115</v>
      </c>
      <c r="L2" s="18">
        <v>45689</v>
      </c>
      <c r="M2" s="36">
        <v>45689</v>
      </c>
      <c r="N2" s="36">
        <v>45689</v>
      </c>
      <c r="O2" s="36" t="s">
        <v>55</v>
      </c>
      <c r="P2" s="36" t="s">
        <v>55</v>
      </c>
      <c r="Q2" s="11" t="s">
        <v>385</v>
      </c>
      <c r="R2" s="37">
        <v>45689.690972222197</v>
      </c>
      <c r="S2" s="37">
        <v>0.69444444444444453</v>
      </c>
      <c r="T2" s="37">
        <v>0.70833333333333337</v>
      </c>
      <c r="U2" s="37">
        <v>0.71527777777777779</v>
      </c>
      <c r="V2" s="37">
        <v>0.72916666666666663</v>
      </c>
      <c r="W2" s="37">
        <v>45689.779166666704</v>
      </c>
      <c r="X2" s="15">
        <f t="shared" ref="X2:X15" si="0">W2-R2</f>
        <v>8.8194444506370928E-2</v>
      </c>
      <c r="Y2" s="11" t="str">
        <f>IF(X:X&gt;TIME(4,0,1),"More than 4 Hours","Within 4 Hours")</f>
        <v>Within 4 Hours</v>
      </c>
      <c r="Z2" s="11" t="s">
        <v>170</v>
      </c>
      <c r="AA2" s="35" t="s">
        <v>405</v>
      </c>
      <c r="AB2" s="11">
        <v>0</v>
      </c>
      <c r="AC2" s="35">
        <v>0</v>
      </c>
      <c r="AD2" s="35">
        <v>0</v>
      </c>
      <c r="AE2" s="35">
        <v>0</v>
      </c>
      <c r="AF2" s="35" t="s">
        <v>101</v>
      </c>
      <c r="AG2" s="16">
        <f t="shared" ref="AG2:AG15" si="1">X2*1440</f>
        <v>127.00000008917414</v>
      </c>
      <c r="AH2" s="17">
        <f t="shared" ref="AH2:AH15" si="2">AG2/(90*24*60)</f>
        <v>9.7993827229301026E-4</v>
      </c>
      <c r="AI2" s="17">
        <f t="shared" ref="AI2:AI15" si="3">100%-AH2</f>
        <v>0.99902006172770697</v>
      </c>
      <c r="AJ2" s="11" t="s">
        <v>58</v>
      </c>
      <c r="AK2" s="11" t="s">
        <v>406</v>
      </c>
      <c r="AL2" s="11" t="s">
        <v>55</v>
      </c>
      <c r="AM2" s="11" t="s">
        <v>55</v>
      </c>
      <c r="AN2" s="11" t="s">
        <v>97</v>
      </c>
      <c r="AO2" s="11">
        <v>5.8</v>
      </c>
      <c r="AP2" s="11"/>
      <c r="AQ2" s="35"/>
      <c r="AR2" s="35" t="s">
        <v>55</v>
      </c>
      <c r="AS2" s="35" t="s">
        <v>55</v>
      </c>
      <c r="AT2" s="35"/>
      <c r="AU2" s="35"/>
      <c r="AV2" s="35"/>
    </row>
    <row r="3" spans="1:48" x14ac:dyDescent="0.25">
      <c r="A3" s="11">
        <v>2</v>
      </c>
      <c r="B3" s="11" t="s">
        <v>48</v>
      </c>
      <c r="C3" s="11" t="s">
        <v>49</v>
      </c>
      <c r="D3" s="11" t="s">
        <v>53</v>
      </c>
      <c r="E3" s="11" t="s">
        <v>51</v>
      </c>
      <c r="F3" s="35" t="s">
        <v>52</v>
      </c>
      <c r="G3" s="35" t="s">
        <v>53</v>
      </c>
      <c r="H3" s="11" t="s">
        <v>54</v>
      </c>
      <c r="I3" s="35">
        <v>22.960550999999999</v>
      </c>
      <c r="J3" s="35">
        <v>72.658946999999998</v>
      </c>
      <c r="K3" s="11" t="s">
        <v>115</v>
      </c>
      <c r="L3" s="18">
        <v>45689</v>
      </c>
      <c r="M3" s="36">
        <v>45694</v>
      </c>
      <c r="N3" s="36">
        <v>45695</v>
      </c>
      <c r="O3" s="36" t="s">
        <v>55</v>
      </c>
      <c r="P3" s="36" t="s">
        <v>55</v>
      </c>
      <c r="Q3" s="11" t="s">
        <v>385</v>
      </c>
      <c r="R3" s="37">
        <v>45694.881944444445</v>
      </c>
      <c r="S3" s="37">
        <v>0.88541666666666663</v>
      </c>
      <c r="T3" s="37">
        <v>0.91666666666666663</v>
      </c>
      <c r="U3" s="37">
        <v>0.92361111111111116</v>
      </c>
      <c r="V3" s="37">
        <v>0.97916666666666663</v>
      </c>
      <c r="W3" s="37">
        <v>45695.649305555555</v>
      </c>
      <c r="X3" s="15">
        <f t="shared" si="0"/>
        <v>0.76736111110949423</v>
      </c>
      <c r="Y3" s="11" t="s">
        <v>407</v>
      </c>
      <c r="Z3" s="11" t="s">
        <v>170</v>
      </c>
      <c r="AA3" s="35" t="s">
        <v>408</v>
      </c>
      <c r="AB3" s="11">
        <v>0</v>
      </c>
      <c r="AC3" s="35">
        <v>0</v>
      </c>
      <c r="AD3" s="35">
        <v>0</v>
      </c>
      <c r="AE3" s="35">
        <v>0</v>
      </c>
      <c r="AF3" s="35" t="s">
        <v>101</v>
      </c>
      <c r="AG3" s="16">
        <f t="shared" si="1"/>
        <v>1104.9999999976717</v>
      </c>
      <c r="AH3" s="17">
        <f t="shared" si="2"/>
        <v>8.5262345678832688E-3</v>
      </c>
      <c r="AI3" s="17">
        <f t="shared" si="3"/>
        <v>0.99147376543211674</v>
      </c>
      <c r="AJ3" s="11" t="s">
        <v>58</v>
      </c>
      <c r="AK3" s="11" t="s">
        <v>64</v>
      </c>
      <c r="AL3" s="11" t="s">
        <v>55</v>
      </c>
      <c r="AM3" s="11" t="s">
        <v>55</v>
      </c>
      <c r="AN3" s="11" t="s">
        <v>50</v>
      </c>
      <c r="AO3" s="11">
        <v>39.799999999999997</v>
      </c>
      <c r="AP3" s="11"/>
      <c r="AQ3" s="35"/>
      <c r="AR3" s="35" t="s">
        <v>55</v>
      </c>
      <c r="AS3" s="35" t="s">
        <v>55</v>
      </c>
      <c r="AT3" s="35"/>
      <c r="AU3" s="35"/>
      <c r="AV3" s="35"/>
    </row>
    <row r="4" spans="1:48" x14ac:dyDescent="0.25">
      <c r="A4" s="11">
        <v>3</v>
      </c>
      <c r="B4" s="11" t="s">
        <v>48</v>
      </c>
      <c r="C4" s="11" t="s">
        <v>49</v>
      </c>
      <c r="D4" s="11" t="s">
        <v>53</v>
      </c>
      <c r="E4" s="11" t="s">
        <v>51</v>
      </c>
      <c r="F4" s="35" t="s">
        <v>52</v>
      </c>
      <c r="G4" s="35" t="s">
        <v>53</v>
      </c>
      <c r="H4" s="11" t="s">
        <v>54</v>
      </c>
      <c r="I4" s="35">
        <v>22.537600000000001</v>
      </c>
      <c r="J4" s="35">
        <v>72.821399999999997</v>
      </c>
      <c r="K4" s="11" t="s">
        <v>115</v>
      </c>
      <c r="L4" s="18">
        <v>45689</v>
      </c>
      <c r="M4" s="36">
        <v>45697</v>
      </c>
      <c r="N4" s="36">
        <v>45697</v>
      </c>
      <c r="O4" s="36" t="s">
        <v>55</v>
      </c>
      <c r="P4" s="36" t="s">
        <v>55</v>
      </c>
      <c r="Q4" s="11" t="s">
        <v>387</v>
      </c>
      <c r="R4" s="37">
        <v>45697.545138888891</v>
      </c>
      <c r="S4" s="37">
        <v>0.54861111111111105</v>
      </c>
      <c r="T4" s="37">
        <v>0.58333333333333337</v>
      </c>
      <c r="U4" s="37">
        <v>0.59027777777777779</v>
      </c>
      <c r="V4" s="37">
        <v>0.60416666666666663</v>
      </c>
      <c r="W4" s="37">
        <v>45697.659722222219</v>
      </c>
      <c r="X4" s="15">
        <f t="shared" si="0"/>
        <v>0.11458333332848269</v>
      </c>
      <c r="Y4" s="11" t="s">
        <v>409</v>
      </c>
      <c r="Z4" s="11" t="s">
        <v>170</v>
      </c>
      <c r="AA4" s="35" t="s">
        <v>410</v>
      </c>
      <c r="AB4" s="11">
        <v>5</v>
      </c>
      <c r="AC4" s="35">
        <v>0</v>
      </c>
      <c r="AD4" s="35">
        <v>0</v>
      </c>
      <c r="AE4" s="35">
        <v>5</v>
      </c>
      <c r="AF4" s="35" t="s">
        <v>102</v>
      </c>
      <c r="AG4" s="16">
        <f t="shared" si="1"/>
        <v>164.99999999301508</v>
      </c>
      <c r="AH4" s="17">
        <f t="shared" si="2"/>
        <v>1.2731481480942521E-3</v>
      </c>
      <c r="AI4" s="17">
        <f t="shared" si="3"/>
        <v>0.99872685185190579</v>
      </c>
      <c r="AJ4" s="11" t="s">
        <v>58</v>
      </c>
      <c r="AK4" s="11" t="s">
        <v>406</v>
      </c>
      <c r="AL4" s="11" t="s">
        <v>55</v>
      </c>
      <c r="AM4" s="11" t="s">
        <v>55</v>
      </c>
      <c r="AN4" s="11" t="s">
        <v>89</v>
      </c>
      <c r="AO4" s="11">
        <v>8</v>
      </c>
      <c r="AP4" s="11"/>
      <c r="AQ4" s="35"/>
      <c r="AR4" s="35" t="s">
        <v>55</v>
      </c>
      <c r="AS4" s="35" t="s">
        <v>55</v>
      </c>
      <c r="AT4" s="35"/>
      <c r="AU4" s="35"/>
      <c r="AV4" s="35"/>
    </row>
    <row r="5" spans="1:48" x14ac:dyDescent="0.25">
      <c r="A5" s="11">
        <v>4</v>
      </c>
      <c r="B5" s="11" t="s">
        <v>48</v>
      </c>
      <c r="C5" s="11" t="s">
        <v>49</v>
      </c>
      <c r="D5" s="11" t="s">
        <v>53</v>
      </c>
      <c r="E5" s="11" t="s">
        <v>51</v>
      </c>
      <c r="F5" s="35" t="s">
        <v>52</v>
      </c>
      <c r="G5" s="35" t="s">
        <v>53</v>
      </c>
      <c r="H5" s="11" t="s">
        <v>54</v>
      </c>
      <c r="I5" s="35">
        <v>22.452344</v>
      </c>
      <c r="J5" s="35">
        <v>72.826882999999995</v>
      </c>
      <c r="K5" s="11" t="s">
        <v>115</v>
      </c>
      <c r="L5" s="18">
        <v>45689</v>
      </c>
      <c r="M5" s="36">
        <v>45698</v>
      </c>
      <c r="N5" s="36">
        <v>45698</v>
      </c>
      <c r="O5" s="36" t="s">
        <v>55</v>
      </c>
      <c r="P5" s="36" t="s">
        <v>55</v>
      </c>
      <c r="Q5" s="35" t="s">
        <v>389</v>
      </c>
      <c r="R5" s="37">
        <v>45698.248611111114</v>
      </c>
      <c r="S5" s="37">
        <v>0.25347222222222221</v>
      </c>
      <c r="T5" s="37">
        <v>0.3125</v>
      </c>
      <c r="U5" s="37">
        <v>0.41666666666666669</v>
      </c>
      <c r="V5" s="37">
        <v>0.43055555555555558</v>
      </c>
      <c r="W5" s="37">
        <v>45698.629166666666</v>
      </c>
      <c r="X5" s="15">
        <f t="shared" si="0"/>
        <v>0.38055555555183673</v>
      </c>
      <c r="Y5" s="11" t="s">
        <v>409</v>
      </c>
      <c r="Z5" s="11" t="s">
        <v>170</v>
      </c>
      <c r="AA5" s="35" t="s">
        <v>411</v>
      </c>
      <c r="AB5" s="11">
        <v>0</v>
      </c>
      <c r="AC5" s="35">
        <v>0</v>
      </c>
      <c r="AD5" s="35">
        <v>0</v>
      </c>
      <c r="AE5" s="35">
        <v>0</v>
      </c>
      <c r="AF5" s="35" t="s">
        <v>113</v>
      </c>
      <c r="AG5" s="16">
        <f t="shared" si="1"/>
        <v>547.9999999946449</v>
      </c>
      <c r="AH5" s="17">
        <f t="shared" si="2"/>
        <v>4.228395061687075E-3</v>
      </c>
      <c r="AI5" s="17">
        <f t="shared" si="3"/>
        <v>0.99577160493831296</v>
      </c>
      <c r="AJ5" s="11" t="s">
        <v>56</v>
      </c>
      <c r="AK5" s="11"/>
      <c r="AL5" s="11" t="s">
        <v>55</v>
      </c>
      <c r="AM5" s="11" t="s">
        <v>55</v>
      </c>
      <c r="AN5" s="11" t="s">
        <v>89</v>
      </c>
      <c r="AO5" s="11">
        <v>4.0999999999999996</v>
      </c>
      <c r="AP5" s="11"/>
      <c r="AQ5" s="35"/>
      <c r="AR5" s="35" t="s">
        <v>55</v>
      </c>
      <c r="AS5" s="35" t="s">
        <v>55</v>
      </c>
      <c r="AT5" s="35"/>
      <c r="AU5" s="35"/>
      <c r="AV5" s="35"/>
    </row>
    <row r="6" spans="1:48" x14ac:dyDescent="0.25">
      <c r="A6" s="11">
        <v>5</v>
      </c>
      <c r="B6" s="11" t="s">
        <v>48</v>
      </c>
      <c r="C6" s="11" t="s">
        <v>49</v>
      </c>
      <c r="D6" s="11" t="s">
        <v>62</v>
      </c>
      <c r="E6" s="11" t="s">
        <v>51</v>
      </c>
      <c r="F6" s="35" t="s">
        <v>52</v>
      </c>
      <c r="G6" s="35" t="s">
        <v>62</v>
      </c>
      <c r="H6" s="11" t="s">
        <v>54</v>
      </c>
      <c r="I6" s="35">
        <v>22.514188999999998</v>
      </c>
      <c r="J6" s="35">
        <v>73.022610999999998</v>
      </c>
      <c r="K6" s="11" t="s">
        <v>115</v>
      </c>
      <c r="L6" s="18">
        <v>45689</v>
      </c>
      <c r="M6" s="36">
        <v>45701</v>
      </c>
      <c r="N6" s="36">
        <v>45701</v>
      </c>
      <c r="O6" s="36" t="s">
        <v>55</v>
      </c>
      <c r="P6" s="36" t="s">
        <v>55</v>
      </c>
      <c r="Q6" s="35" t="s">
        <v>393</v>
      </c>
      <c r="R6" s="37">
        <v>45701.197916666664</v>
      </c>
      <c r="S6" s="37">
        <v>0.20138888888888887</v>
      </c>
      <c r="T6" s="37" t="s">
        <v>55</v>
      </c>
      <c r="U6" s="37" t="s">
        <v>55</v>
      </c>
      <c r="V6" s="37" t="s">
        <v>55</v>
      </c>
      <c r="W6" s="37">
        <v>45701.572916666664</v>
      </c>
      <c r="X6" s="15">
        <f t="shared" si="0"/>
        <v>0.375</v>
      </c>
      <c r="Y6" s="11" t="str">
        <f>IF(X:X&gt;TIME(4,0,1),"More than 4 Hours","Within 4 Hours")</f>
        <v>More than 4 Hours</v>
      </c>
      <c r="Z6" s="11" t="s">
        <v>170</v>
      </c>
      <c r="AA6" s="35" t="s">
        <v>412</v>
      </c>
      <c r="AB6" s="11">
        <v>0</v>
      </c>
      <c r="AC6" s="35">
        <v>0</v>
      </c>
      <c r="AD6" s="35">
        <v>0</v>
      </c>
      <c r="AE6" s="35">
        <v>0</v>
      </c>
      <c r="AF6" s="35" t="s">
        <v>413</v>
      </c>
      <c r="AG6" s="16">
        <f t="shared" si="1"/>
        <v>540</v>
      </c>
      <c r="AH6" s="17">
        <f t="shared" si="2"/>
        <v>4.1666666666666666E-3</v>
      </c>
      <c r="AI6" s="17">
        <f t="shared" si="3"/>
        <v>0.99583333333333335</v>
      </c>
      <c r="AJ6" s="11" t="s">
        <v>58</v>
      </c>
      <c r="AK6" s="11" t="s">
        <v>105</v>
      </c>
      <c r="AL6" s="11" t="s">
        <v>55</v>
      </c>
      <c r="AM6" s="11" t="s">
        <v>55</v>
      </c>
      <c r="AN6" s="11" t="s">
        <v>65</v>
      </c>
      <c r="AO6" s="11">
        <v>31</v>
      </c>
      <c r="AP6" s="11"/>
      <c r="AQ6" s="35"/>
      <c r="AR6" s="35" t="s">
        <v>282</v>
      </c>
      <c r="AS6" s="35" t="s">
        <v>63</v>
      </c>
      <c r="AT6" s="35"/>
      <c r="AU6" s="35"/>
      <c r="AV6" s="35"/>
    </row>
    <row r="7" spans="1:48" x14ac:dyDescent="0.25">
      <c r="A7" s="11">
        <v>6</v>
      </c>
      <c r="B7" s="11" t="s">
        <v>48</v>
      </c>
      <c r="C7" s="11" t="s">
        <v>49</v>
      </c>
      <c r="D7" s="11" t="s">
        <v>62</v>
      </c>
      <c r="E7" s="11" t="s">
        <v>51</v>
      </c>
      <c r="F7" s="35" t="s">
        <v>52</v>
      </c>
      <c r="G7" s="35" t="s">
        <v>62</v>
      </c>
      <c r="H7" s="11" t="s">
        <v>54</v>
      </c>
      <c r="I7" s="35">
        <v>22.514188999999998</v>
      </c>
      <c r="J7" s="35">
        <v>73.022610999999998</v>
      </c>
      <c r="K7" s="11" t="s">
        <v>115</v>
      </c>
      <c r="L7" s="18">
        <v>45689</v>
      </c>
      <c r="M7" s="36">
        <v>45703</v>
      </c>
      <c r="N7" s="36">
        <v>45703</v>
      </c>
      <c r="O7" s="36" t="s">
        <v>55</v>
      </c>
      <c r="P7" s="36" t="s">
        <v>55</v>
      </c>
      <c r="Q7" s="35" t="s">
        <v>393</v>
      </c>
      <c r="R7" s="37">
        <v>45703.412499999999</v>
      </c>
      <c r="S7" s="37">
        <v>0.41666666666666669</v>
      </c>
      <c r="T7" s="37">
        <v>0.4375</v>
      </c>
      <c r="U7" s="37">
        <v>0.44444444444444442</v>
      </c>
      <c r="V7" s="37">
        <v>0.47222222222222227</v>
      </c>
      <c r="W7" s="37">
        <v>45703.5</v>
      </c>
      <c r="X7" s="15">
        <f t="shared" si="0"/>
        <v>8.7500000001455192E-2</v>
      </c>
      <c r="Y7" s="11" t="str">
        <f>IF(X:X&gt;TIME(4,0,1),"More than 4 Hours","Within 4 Hours")</f>
        <v>Within 4 Hours</v>
      </c>
      <c r="Z7" s="11" t="s">
        <v>170</v>
      </c>
      <c r="AA7" s="35" t="s">
        <v>414</v>
      </c>
      <c r="AB7" s="11">
        <v>0</v>
      </c>
      <c r="AC7" s="35">
        <v>0</v>
      </c>
      <c r="AD7" s="35">
        <v>0</v>
      </c>
      <c r="AE7" s="35">
        <v>0</v>
      </c>
      <c r="AF7" s="35" t="s">
        <v>413</v>
      </c>
      <c r="AG7" s="16">
        <f t="shared" si="1"/>
        <v>126.00000000209548</v>
      </c>
      <c r="AH7" s="17">
        <f t="shared" si="2"/>
        <v>9.7222222223839101E-4</v>
      </c>
      <c r="AI7" s="17">
        <f t="shared" si="3"/>
        <v>0.99902777777776164</v>
      </c>
      <c r="AJ7" s="11" t="s">
        <v>58</v>
      </c>
      <c r="AK7" s="11"/>
      <c r="AL7" s="11" t="s">
        <v>55</v>
      </c>
      <c r="AM7" s="11" t="s">
        <v>55</v>
      </c>
      <c r="AN7" s="11" t="s">
        <v>65</v>
      </c>
      <c r="AO7" s="11">
        <v>31</v>
      </c>
      <c r="AP7" s="11"/>
      <c r="AQ7" s="35"/>
      <c r="AR7" s="35" t="s">
        <v>55</v>
      </c>
      <c r="AS7" s="35" t="s">
        <v>55</v>
      </c>
      <c r="AT7" s="35"/>
      <c r="AU7" s="35"/>
      <c r="AV7" s="35"/>
    </row>
    <row r="8" spans="1:48" x14ac:dyDescent="0.25">
      <c r="A8" s="11">
        <v>7</v>
      </c>
      <c r="B8" s="11" t="s">
        <v>48</v>
      </c>
      <c r="C8" s="11" t="s">
        <v>49</v>
      </c>
      <c r="D8" s="11" t="s">
        <v>53</v>
      </c>
      <c r="E8" s="11" t="s">
        <v>51</v>
      </c>
      <c r="F8" s="35" t="s">
        <v>52</v>
      </c>
      <c r="G8" s="35" t="s">
        <v>53</v>
      </c>
      <c r="H8" s="11" t="s">
        <v>54</v>
      </c>
      <c r="I8" s="35">
        <v>22.909058000000002</v>
      </c>
      <c r="J8" s="35">
        <v>72.706323999999995</v>
      </c>
      <c r="K8" s="11" t="s">
        <v>115</v>
      </c>
      <c r="L8" s="18">
        <v>45689</v>
      </c>
      <c r="M8" s="36">
        <v>45706</v>
      </c>
      <c r="N8" s="36">
        <v>45706</v>
      </c>
      <c r="O8" s="36" t="s">
        <v>55</v>
      </c>
      <c r="P8" s="36" t="s">
        <v>55</v>
      </c>
      <c r="Q8" s="11" t="s">
        <v>385</v>
      </c>
      <c r="R8" s="37">
        <v>45706.5</v>
      </c>
      <c r="S8" s="37">
        <v>0.50347222222222221</v>
      </c>
      <c r="T8" s="37">
        <v>0.52083333333333337</v>
      </c>
      <c r="U8" s="37">
        <v>0.52777777777777779</v>
      </c>
      <c r="V8" s="37">
        <v>0.54861111111111105</v>
      </c>
      <c r="W8" s="37">
        <v>45706.575694444444</v>
      </c>
      <c r="X8" s="15">
        <f t="shared" si="0"/>
        <v>7.5694444443797693E-2</v>
      </c>
      <c r="Y8" s="11" t="str">
        <f>IF(X:X&gt;TIME(4,0,1),"More than 4 Hours","Within 4 Hours")</f>
        <v>Within 4 Hours</v>
      </c>
      <c r="Z8" s="11" t="s">
        <v>170</v>
      </c>
      <c r="AA8" s="35" t="s">
        <v>415</v>
      </c>
      <c r="AB8" s="11">
        <v>13</v>
      </c>
      <c r="AC8" s="35">
        <v>0</v>
      </c>
      <c r="AD8" s="35">
        <v>0</v>
      </c>
      <c r="AE8" s="35">
        <v>15</v>
      </c>
      <c r="AF8" s="35" t="s">
        <v>101</v>
      </c>
      <c r="AG8" s="16">
        <f t="shared" si="1"/>
        <v>108.99999999906868</v>
      </c>
      <c r="AH8" s="17">
        <f t="shared" si="2"/>
        <v>8.4104938270886326E-4</v>
      </c>
      <c r="AI8" s="17">
        <f t="shared" si="3"/>
        <v>0.9991589506172911</v>
      </c>
      <c r="AJ8" s="11" t="s">
        <v>56</v>
      </c>
      <c r="AK8" s="11"/>
      <c r="AL8" s="11" t="s">
        <v>55</v>
      </c>
      <c r="AM8" s="11" t="s">
        <v>55</v>
      </c>
      <c r="AN8" s="11" t="s">
        <v>50</v>
      </c>
      <c r="AO8" s="11">
        <v>48.8</v>
      </c>
      <c r="AP8" s="11"/>
      <c r="AQ8" s="35"/>
      <c r="AR8" s="35" t="s">
        <v>121</v>
      </c>
      <c r="AS8" s="35" t="s">
        <v>61</v>
      </c>
      <c r="AT8" s="35"/>
      <c r="AU8" s="35"/>
      <c r="AV8" s="35"/>
    </row>
    <row r="9" spans="1:48" x14ac:dyDescent="0.25">
      <c r="A9" s="11">
        <v>8</v>
      </c>
      <c r="B9" s="11" t="s">
        <v>48</v>
      </c>
      <c r="C9" s="11" t="s">
        <v>49</v>
      </c>
      <c r="D9" s="11" t="s">
        <v>53</v>
      </c>
      <c r="E9" s="11" t="s">
        <v>51</v>
      </c>
      <c r="F9" s="35" t="s">
        <v>52</v>
      </c>
      <c r="G9" s="35" t="s">
        <v>53</v>
      </c>
      <c r="H9" s="11" t="s">
        <v>54</v>
      </c>
      <c r="I9" s="35">
        <v>22.909058000000002</v>
      </c>
      <c r="J9" s="35">
        <v>72.706323999999995</v>
      </c>
      <c r="K9" s="11" t="s">
        <v>115</v>
      </c>
      <c r="L9" s="18">
        <v>45689</v>
      </c>
      <c r="M9" s="36">
        <v>45708</v>
      </c>
      <c r="N9" s="36">
        <v>45708</v>
      </c>
      <c r="O9" s="36" t="s">
        <v>55</v>
      </c>
      <c r="P9" s="36" t="s">
        <v>55</v>
      </c>
      <c r="Q9" s="11" t="s">
        <v>385</v>
      </c>
      <c r="R9" s="37">
        <v>45708.009027777778</v>
      </c>
      <c r="S9" s="37">
        <v>1.3888888888888888E-2</v>
      </c>
      <c r="T9" s="37">
        <v>0.1111111111111111</v>
      </c>
      <c r="U9" s="37">
        <v>0.11805555555555557</v>
      </c>
      <c r="V9" s="37">
        <v>0.1875</v>
      </c>
      <c r="W9" s="37">
        <v>45708.208333333336</v>
      </c>
      <c r="X9" s="15">
        <f t="shared" si="0"/>
        <v>0.1993055555576575</v>
      </c>
      <c r="Y9" s="11" t="str">
        <f>IF(X:X&gt;TIME(4,0,1),"More than 4 Hours","Within 4 Hours")</f>
        <v>More than 4 Hours</v>
      </c>
      <c r="Z9" s="11" t="s">
        <v>170</v>
      </c>
      <c r="AA9" s="35" t="s">
        <v>416</v>
      </c>
      <c r="AB9" s="11">
        <v>0</v>
      </c>
      <c r="AC9" s="35">
        <v>0</v>
      </c>
      <c r="AD9" s="35">
        <v>0</v>
      </c>
      <c r="AE9" s="35">
        <v>0</v>
      </c>
      <c r="AF9" s="35" t="s">
        <v>101</v>
      </c>
      <c r="AG9" s="16">
        <f t="shared" si="1"/>
        <v>287.0000000030268</v>
      </c>
      <c r="AH9" s="17">
        <f t="shared" si="2"/>
        <v>2.2145061728628609E-3</v>
      </c>
      <c r="AI9" s="17">
        <f t="shared" si="3"/>
        <v>0.9977854938271371</v>
      </c>
      <c r="AJ9" s="11" t="s">
        <v>56</v>
      </c>
      <c r="AK9" s="11"/>
      <c r="AL9" s="11" t="s">
        <v>55</v>
      </c>
      <c r="AM9" s="11" t="s">
        <v>55</v>
      </c>
      <c r="AN9" s="11" t="s">
        <v>50</v>
      </c>
      <c r="AO9" s="11">
        <v>48.8</v>
      </c>
      <c r="AP9" s="11"/>
      <c r="AQ9" s="35"/>
      <c r="AR9" s="35" t="s">
        <v>121</v>
      </c>
      <c r="AS9" s="35" t="s">
        <v>61</v>
      </c>
      <c r="AT9" s="35"/>
      <c r="AU9" s="35"/>
      <c r="AV9" s="35"/>
    </row>
    <row r="10" spans="1:48" x14ac:dyDescent="0.25">
      <c r="A10" s="11">
        <v>9</v>
      </c>
      <c r="B10" s="11" t="s">
        <v>48</v>
      </c>
      <c r="C10" s="11" t="s">
        <v>49</v>
      </c>
      <c r="D10" s="11" t="s">
        <v>53</v>
      </c>
      <c r="E10" s="11" t="s">
        <v>51</v>
      </c>
      <c r="F10" s="35" t="s">
        <v>52</v>
      </c>
      <c r="G10" s="35" t="s">
        <v>53</v>
      </c>
      <c r="H10" s="11" t="s">
        <v>54</v>
      </c>
      <c r="I10" s="35">
        <v>22.089974999999999</v>
      </c>
      <c r="J10" s="35">
        <v>72.870842999999994</v>
      </c>
      <c r="K10" s="11" t="s">
        <v>115</v>
      </c>
      <c r="L10" s="18">
        <v>45689</v>
      </c>
      <c r="M10" s="36">
        <v>45708</v>
      </c>
      <c r="N10" s="36">
        <v>45708</v>
      </c>
      <c r="O10" s="36" t="s">
        <v>55</v>
      </c>
      <c r="P10" s="36" t="s">
        <v>55</v>
      </c>
      <c r="Q10" s="11" t="s">
        <v>390</v>
      </c>
      <c r="R10" s="37">
        <v>45708.587500000001</v>
      </c>
      <c r="S10" s="37">
        <v>0.59027777777777779</v>
      </c>
      <c r="T10" s="37">
        <v>0.60416666666666663</v>
      </c>
      <c r="U10" s="37">
        <v>0.61111111111111105</v>
      </c>
      <c r="V10" s="37">
        <v>0.63194444444444442</v>
      </c>
      <c r="W10" s="37">
        <v>45708.672222222223</v>
      </c>
      <c r="X10" s="15">
        <f t="shared" si="0"/>
        <v>8.4722222221898846E-2</v>
      </c>
      <c r="Y10" s="11" t="str">
        <f>IF(X:X&gt;TIME(4,0,1),"More than 4 Hours","Within 4 Hours")</f>
        <v>Within 4 Hours</v>
      </c>
      <c r="Z10" s="11" t="s">
        <v>170</v>
      </c>
      <c r="AA10" s="35" t="s">
        <v>417</v>
      </c>
      <c r="AB10" s="11">
        <v>0</v>
      </c>
      <c r="AC10" s="35">
        <v>0</v>
      </c>
      <c r="AD10" s="35">
        <v>0</v>
      </c>
      <c r="AE10" s="35">
        <v>0</v>
      </c>
      <c r="AF10" s="35" t="s">
        <v>180</v>
      </c>
      <c r="AG10" s="16">
        <f t="shared" si="1"/>
        <v>121.99999999953434</v>
      </c>
      <c r="AH10" s="17">
        <f t="shared" si="2"/>
        <v>9.4135802468776496E-4</v>
      </c>
      <c r="AI10" s="17">
        <f t="shared" si="3"/>
        <v>0.99905864197531224</v>
      </c>
      <c r="AJ10" s="11" t="s">
        <v>56</v>
      </c>
      <c r="AK10" s="11"/>
      <c r="AL10" s="11" t="s">
        <v>55</v>
      </c>
      <c r="AM10" s="11" t="s">
        <v>55</v>
      </c>
      <c r="AN10" s="11" t="s">
        <v>57</v>
      </c>
      <c r="AO10" s="11">
        <v>35</v>
      </c>
      <c r="AP10" s="11"/>
      <c r="AQ10" s="35"/>
      <c r="AR10" s="35" t="s">
        <v>121</v>
      </c>
      <c r="AS10" s="35" t="s">
        <v>61</v>
      </c>
      <c r="AT10" s="35"/>
      <c r="AU10" s="35"/>
      <c r="AV10" s="35"/>
    </row>
    <row r="11" spans="1:48" x14ac:dyDescent="0.25">
      <c r="A11" s="11">
        <v>10</v>
      </c>
      <c r="B11" s="11" t="s">
        <v>48</v>
      </c>
      <c r="C11" s="11" t="s">
        <v>49</v>
      </c>
      <c r="D11" s="11" t="s">
        <v>53</v>
      </c>
      <c r="E11" s="11" t="s">
        <v>51</v>
      </c>
      <c r="F11" s="35" t="s">
        <v>52</v>
      </c>
      <c r="G11" s="35" t="s">
        <v>53</v>
      </c>
      <c r="H11" s="11" t="s">
        <v>54</v>
      </c>
      <c r="I11" s="35">
        <v>22.594967</v>
      </c>
      <c r="J11" s="35">
        <v>72.658188999999993</v>
      </c>
      <c r="K11" s="11" t="s">
        <v>115</v>
      </c>
      <c r="L11" s="18">
        <v>45689</v>
      </c>
      <c r="M11" s="36">
        <v>45708</v>
      </c>
      <c r="N11" s="36">
        <v>45709</v>
      </c>
      <c r="O11" s="36" t="s">
        <v>55</v>
      </c>
      <c r="P11" s="36" t="s">
        <v>55</v>
      </c>
      <c r="Q11" s="11" t="s">
        <v>386</v>
      </c>
      <c r="R11" s="37">
        <v>45708.934027777781</v>
      </c>
      <c r="S11" s="37">
        <v>0.9375</v>
      </c>
      <c r="T11" s="37">
        <v>0</v>
      </c>
      <c r="U11" s="37">
        <v>6.9444444444444441E-3</v>
      </c>
      <c r="V11" s="37">
        <v>4.1666666666666664E-2</v>
      </c>
      <c r="W11" s="37">
        <v>45709.135416666664</v>
      </c>
      <c r="X11" s="15">
        <f t="shared" si="0"/>
        <v>0.20138888888322981</v>
      </c>
      <c r="Y11" s="11" t="s">
        <v>407</v>
      </c>
      <c r="Z11" s="11" t="s">
        <v>170</v>
      </c>
      <c r="AA11" s="35" t="s">
        <v>418</v>
      </c>
      <c r="AB11" s="11">
        <v>0</v>
      </c>
      <c r="AC11" s="35">
        <v>0</v>
      </c>
      <c r="AD11" s="35">
        <v>0</v>
      </c>
      <c r="AE11" s="35">
        <v>0</v>
      </c>
      <c r="AF11" s="35" t="s">
        <v>102</v>
      </c>
      <c r="AG11" s="16">
        <f t="shared" si="1"/>
        <v>289.99999999185093</v>
      </c>
      <c r="AH11" s="17">
        <f t="shared" si="2"/>
        <v>2.2376543209247758E-3</v>
      </c>
      <c r="AI11" s="17">
        <f t="shared" si="3"/>
        <v>0.99776234567907518</v>
      </c>
      <c r="AJ11" s="11" t="s">
        <v>58</v>
      </c>
      <c r="AK11" s="11" t="s">
        <v>406</v>
      </c>
      <c r="AL11" s="11" t="s">
        <v>55</v>
      </c>
      <c r="AM11" s="11" t="s">
        <v>55</v>
      </c>
      <c r="AN11" s="11" t="s">
        <v>268</v>
      </c>
      <c r="AO11" s="11">
        <v>16.8</v>
      </c>
      <c r="AP11" s="11"/>
      <c r="AQ11" s="35"/>
      <c r="AR11" s="35" t="s">
        <v>55</v>
      </c>
      <c r="AS11" s="35" t="s">
        <v>55</v>
      </c>
      <c r="AT11" s="35"/>
      <c r="AU11" s="35"/>
      <c r="AV11" s="35"/>
    </row>
    <row r="12" spans="1:48" x14ac:dyDescent="0.25">
      <c r="A12" s="11">
        <v>11</v>
      </c>
      <c r="B12" s="11" t="s">
        <v>48</v>
      </c>
      <c r="C12" s="11" t="s">
        <v>49</v>
      </c>
      <c r="D12" s="11" t="s">
        <v>62</v>
      </c>
      <c r="E12" s="11" t="s">
        <v>51</v>
      </c>
      <c r="F12" s="35" t="s">
        <v>52</v>
      </c>
      <c r="G12" s="35" t="s">
        <v>62</v>
      </c>
      <c r="H12" s="11" t="s">
        <v>54</v>
      </c>
      <c r="I12" s="35">
        <v>22.344234799999999</v>
      </c>
      <c r="J12" s="35">
        <v>73.199675999999997</v>
      </c>
      <c r="K12" s="11" t="s">
        <v>115</v>
      </c>
      <c r="L12" s="18">
        <v>45689</v>
      </c>
      <c r="M12" s="36">
        <v>45710</v>
      </c>
      <c r="N12" s="36">
        <v>45710</v>
      </c>
      <c r="O12" s="36" t="s">
        <v>55</v>
      </c>
      <c r="P12" s="36" t="s">
        <v>55</v>
      </c>
      <c r="Q12" s="35" t="s">
        <v>393</v>
      </c>
      <c r="R12" s="37">
        <v>45710.173611111109</v>
      </c>
      <c r="S12" s="37">
        <v>0.17708333333333334</v>
      </c>
      <c r="T12" s="37" t="s">
        <v>55</v>
      </c>
      <c r="U12" s="37" t="s">
        <v>55</v>
      </c>
      <c r="V12" s="37" t="s">
        <v>55</v>
      </c>
      <c r="W12" s="37">
        <v>45710.30972222222</v>
      </c>
      <c r="X12" s="15">
        <f t="shared" si="0"/>
        <v>0.13611111111094942</v>
      </c>
      <c r="Y12" s="11" t="str">
        <f>IF(X:X&gt;TIME(4,0,1),"More than 4 Hours","Within 4 Hours")</f>
        <v>Within 4 Hours</v>
      </c>
      <c r="Z12" s="11" t="s">
        <v>170</v>
      </c>
      <c r="AA12" s="35" t="s">
        <v>419</v>
      </c>
      <c r="AB12" s="11">
        <v>0</v>
      </c>
      <c r="AC12" s="35">
        <v>0</v>
      </c>
      <c r="AD12" s="35">
        <v>0</v>
      </c>
      <c r="AE12" s="35">
        <v>0</v>
      </c>
      <c r="AF12" s="35" t="s">
        <v>55</v>
      </c>
      <c r="AG12" s="16">
        <f t="shared" si="1"/>
        <v>195.99999999976717</v>
      </c>
      <c r="AH12" s="17">
        <f t="shared" si="2"/>
        <v>1.5123456790105492E-3</v>
      </c>
      <c r="AI12" s="17">
        <f t="shared" si="3"/>
        <v>0.9984876543209894</v>
      </c>
      <c r="AJ12" s="11" t="s">
        <v>55</v>
      </c>
      <c r="AK12" s="11" t="s">
        <v>55</v>
      </c>
      <c r="AL12" s="11" t="s">
        <v>55</v>
      </c>
      <c r="AM12" s="11" t="s">
        <v>55</v>
      </c>
      <c r="AN12" s="11" t="s">
        <v>65</v>
      </c>
      <c r="AO12" s="11">
        <v>0</v>
      </c>
      <c r="AP12" s="11"/>
      <c r="AQ12" s="35"/>
      <c r="AR12" s="35" t="s">
        <v>55</v>
      </c>
      <c r="AS12" s="35" t="s">
        <v>55</v>
      </c>
      <c r="AT12" s="35"/>
      <c r="AU12" s="35"/>
      <c r="AV12" s="35"/>
    </row>
    <row r="13" spans="1:48" x14ac:dyDescent="0.25">
      <c r="A13" s="11">
        <v>12</v>
      </c>
      <c r="B13" s="11" t="s">
        <v>48</v>
      </c>
      <c r="C13" s="11" t="s">
        <v>49</v>
      </c>
      <c r="D13" s="11" t="s">
        <v>53</v>
      </c>
      <c r="E13" s="11" t="s">
        <v>51</v>
      </c>
      <c r="F13" s="35" t="s">
        <v>52</v>
      </c>
      <c r="G13" s="35" t="s">
        <v>53</v>
      </c>
      <c r="H13" s="11" t="s">
        <v>54</v>
      </c>
      <c r="I13" s="35">
        <v>22.383994999999999</v>
      </c>
      <c r="J13" s="35">
        <v>72.958150000000003</v>
      </c>
      <c r="K13" s="11" t="s">
        <v>115</v>
      </c>
      <c r="L13" s="18">
        <v>45689</v>
      </c>
      <c r="M13" s="36">
        <v>45710</v>
      </c>
      <c r="N13" s="36">
        <v>45710</v>
      </c>
      <c r="O13" s="36" t="s">
        <v>55</v>
      </c>
      <c r="P13" s="36" t="s">
        <v>55</v>
      </c>
      <c r="Q13" s="11" t="s">
        <v>388</v>
      </c>
      <c r="R13" s="37">
        <v>45710.736805555556</v>
      </c>
      <c r="S13" s="37">
        <v>0.73958333333333337</v>
      </c>
      <c r="T13" s="37" t="s">
        <v>55</v>
      </c>
      <c r="U13" s="37" t="s">
        <v>55</v>
      </c>
      <c r="V13" s="37" t="s">
        <v>55</v>
      </c>
      <c r="W13" s="37">
        <v>45710.855555555558</v>
      </c>
      <c r="X13" s="15">
        <f t="shared" si="0"/>
        <v>0.11875000000145519</v>
      </c>
      <c r="Y13" s="11" t="str">
        <f>IF(X:X&gt;TIME(4,0,1),"More than 4 Hours","Within 4 Hours")</f>
        <v>Within 4 Hours</v>
      </c>
      <c r="Z13" s="11" t="s">
        <v>170</v>
      </c>
      <c r="AA13" s="35" t="s">
        <v>420</v>
      </c>
      <c r="AB13" s="11">
        <v>0</v>
      </c>
      <c r="AC13" s="35">
        <v>0</v>
      </c>
      <c r="AD13" s="35">
        <v>0</v>
      </c>
      <c r="AE13" s="35">
        <v>0</v>
      </c>
      <c r="AF13" s="35" t="s">
        <v>180</v>
      </c>
      <c r="AG13" s="16">
        <f t="shared" si="1"/>
        <v>171.00000000209548</v>
      </c>
      <c r="AH13" s="17">
        <f t="shared" si="2"/>
        <v>1.3194444444606132E-3</v>
      </c>
      <c r="AI13" s="17">
        <f t="shared" si="3"/>
        <v>0.99868055555553936</v>
      </c>
      <c r="AJ13" s="11" t="s">
        <v>56</v>
      </c>
      <c r="AK13" s="11"/>
      <c r="AL13" s="11" t="s">
        <v>55</v>
      </c>
      <c r="AM13" s="11" t="s">
        <v>55</v>
      </c>
      <c r="AN13" s="11" t="s">
        <v>57</v>
      </c>
      <c r="AO13" s="11">
        <v>25</v>
      </c>
      <c r="AP13" s="11"/>
      <c r="AQ13" s="35"/>
      <c r="AR13" s="35" t="s">
        <v>121</v>
      </c>
      <c r="AS13" s="35" t="s">
        <v>61</v>
      </c>
      <c r="AT13" s="35"/>
      <c r="AU13" s="35"/>
      <c r="AV13" s="35"/>
    </row>
    <row r="14" spans="1:48" x14ac:dyDescent="0.25">
      <c r="A14" s="11">
        <v>13</v>
      </c>
      <c r="B14" s="11" t="s">
        <v>48</v>
      </c>
      <c r="C14" s="11" t="s">
        <v>49</v>
      </c>
      <c r="D14" s="11" t="s">
        <v>53</v>
      </c>
      <c r="E14" s="11" t="s">
        <v>51</v>
      </c>
      <c r="F14" s="35" t="s">
        <v>52</v>
      </c>
      <c r="G14" s="35" t="s">
        <v>53</v>
      </c>
      <c r="H14" s="11" t="s">
        <v>54</v>
      </c>
      <c r="I14" s="35">
        <v>22.961552999999999</v>
      </c>
      <c r="J14" s="35">
        <v>72.658541</v>
      </c>
      <c r="K14" s="11" t="s">
        <v>115</v>
      </c>
      <c r="L14" s="18">
        <v>45689</v>
      </c>
      <c r="M14" s="36">
        <v>45714</v>
      </c>
      <c r="N14" s="36">
        <v>45714</v>
      </c>
      <c r="O14" s="36" t="s">
        <v>55</v>
      </c>
      <c r="P14" s="36" t="s">
        <v>55</v>
      </c>
      <c r="Q14" s="11" t="s">
        <v>385</v>
      </c>
      <c r="R14" s="37">
        <v>45714.87777777778</v>
      </c>
      <c r="S14" s="37">
        <v>0.88194444444444453</v>
      </c>
      <c r="T14" s="37" t="s">
        <v>55</v>
      </c>
      <c r="U14" s="37" t="s">
        <v>55</v>
      </c>
      <c r="V14" s="37" t="s">
        <v>55</v>
      </c>
      <c r="W14" s="37">
        <v>45714.975694444445</v>
      </c>
      <c r="X14" s="15">
        <f t="shared" si="0"/>
        <v>9.7916666665696539E-2</v>
      </c>
      <c r="Y14" s="11" t="str">
        <f>IF(X:X&gt;TIME(4,0,1),"More than 4 Hours","Within 4 Hours")</f>
        <v>Within 4 Hours</v>
      </c>
      <c r="Z14" s="11" t="s">
        <v>170</v>
      </c>
      <c r="AA14" s="35" t="s">
        <v>421</v>
      </c>
      <c r="AB14" s="11">
        <v>0</v>
      </c>
      <c r="AC14" s="35">
        <v>0</v>
      </c>
      <c r="AD14" s="35">
        <v>0</v>
      </c>
      <c r="AE14" s="35">
        <v>0</v>
      </c>
      <c r="AF14" s="35" t="s">
        <v>101</v>
      </c>
      <c r="AG14" s="16">
        <f t="shared" si="1"/>
        <v>140.99999999860302</v>
      </c>
      <c r="AH14" s="17">
        <f t="shared" si="2"/>
        <v>1.0879629629521837E-3</v>
      </c>
      <c r="AI14" s="17">
        <f t="shared" si="3"/>
        <v>0.99891203703704778</v>
      </c>
      <c r="AJ14" s="11" t="s">
        <v>58</v>
      </c>
      <c r="AK14" s="11" t="s">
        <v>406</v>
      </c>
      <c r="AL14" s="11" t="s">
        <v>55</v>
      </c>
      <c r="AM14" s="11" t="s">
        <v>55</v>
      </c>
      <c r="AN14" s="11" t="s">
        <v>97</v>
      </c>
      <c r="AO14" s="11">
        <v>5.8</v>
      </c>
      <c r="AP14" s="11"/>
      <c r="AQ14" s="35"/>
      <c r="AR14" s="35" t="s">
        <v>55</v>
      </c>
      <c r="AS14" s="35" t="s">
        <v>55</v>
      </c>
      <c r="AT14" s="35"/>
      <c r="AU14" s="35"/>
      <c r="AV14" s="35"/>
    </row>
    <row r="15" spans="1:48" x14ac:dyDescent="0.25">
      <c r="A15" s="11">
        <v>14</v>
      </c>
      <c r="B15" s="11" t="s">
        <v>48</v>
      </c>
      <c r="C15" s="11" t="s">
        <v>49</v>
      </c>
      <c r="D15" s="11" t="s">
        <v>53</v>
      </c>
      <c r="E15" s="11" t="s">
        <v>51</v>
      </c>
      <c r="F15" s="35" t="s">
        <v>52</v>
      </c>
      <c r="G15" s="35" t="s">
        <v>53</v>
      </c>
      <c r="H15" s="11" t="s">
        <v>54</v>
      </c>
      <c r="I15" s="35">
        <v>22.077143</v>
      </c>
      <c r="J15" s="35">
        <v>72.848275000000001</v>
      </c>
      <c r="K15" s="11" t="s">
        <v>115</v>
      </c>
      <c r="L15" s="18">
        <v>45689</v>
      </c>
      <c r="M15" s="36">
        <v>45715</v>
      </c>
      <c r="N15" s="36">
        <v>45715</v>
      </c>
      <c r="O15" s="36" t="s">
        <v>55</v>
      </c>
      <c r="P15" s="36" t="s">
        <v>55</v>
      </c>
      <c r="Q15" s="11" t="s">
        <v>390</v>
      </c>
      <c r="R15" s="37">
        <v>45715.447916666664</v>
      </c>
      <c r="S15" s="37">
        <v>0.4548611111111111</v>
      </c>
      <c r="T15" s="37">
        <v>0.5</v>
      </c>
      <c r="U15" s="37">
        <v>0.50694444444444442</v>
      </c>
      <c r="V15" s="37">
        <v>0.5625</v>
      </c>
      <c r="W15" s="37">
        <v>45715.611111111109</v>
      </c>
      <c r="X15" s="15">
        <f t="shared" si="0"/>
        <v>0.16319444444525288</v>
      </c>
      <c r="Y15" s="11" t="str">
        <f>IF(X:X&gt;TIME(4,0,1),"More than 4 Hours","Within 4 Hours")</f>
        <v>Within 4 Hours</v>
      </c>
      <c r="Z15" s="11" t="s">
        <v>170</v>
      </c>
      <c r="AA15" s="35" t="s">
        <v>422</v>
      </c>
      <c r="AB15" s="11">
        <v>0</v>
      </c>
      <c r="AC15" s="35">
        <v>0</v>
      </c>
      <c r="AD15" s="35">
        <v>0</v>
      </c>
      <c r="AE15" s="35">
        <v>0</v>
      </c>
      <c r="AF15" s="35" t="s">
        <v>180</v>
      </c>
      <c r="AG15" s="16">
        <f t="shared" si="1"/>
        <v>235.00000000116415</v>
      </c>
      <c r="AH15" s="17">
        <f t="shared" si="2"/>
        <v>1.8132716049472542E-3</v>
      </c>
      <c r="AI15" s="17">
        <f t="shared" si="3"/>
        <v>0.99818672839505274</v>
      </c>
      <c r="AJ15" s="11" t="s">
        <v>56</v>
      </c>
      <c r="AK15" s="11"/>
      <c r="AL15" s="11" t="s">
        <v>55</v>
      </c>
      <c r="AM15" s="11" t="s">
        <v>55</v>
      </c>
      <c r="AN15" s="11" t="s">
        <v>57</v>
      </c>
      <c r="AO15" s="11">
        <v>37</v>
      </c>
      <c r="AP15" s="11"/>
      <c r="AQ15" s="35"/>
      <c r="AR15" s="35" t="s">
        <v>121</v>
      </c>
      <c r="AS15" s="35" t="s">
        <v>61</v>
      </c>
      <c r="AT15" s="35"/>
      <c r="AU15" s="35"/>
      <c r="AV15" s="35"/>
    </row>
    <row r="16" spans="1:48" x14ac:dyDescent="0.25">
      <c r="A16" s="11">
        <v>1</v>
      </c>
      <c r="B16" s="11" t="s">
        <v>48</v>
      </c>
      <c r="C16" s="11" t="s">
        <v>49</v>
      </c>
      <c r="D16" s="11" t="s">
        <v>53</v>
      </c>
      <c r="E16" s="11" t="s">
        <v>51</v>
      </c>
      <c r="F16" s="11" t="s">
        <v>52</v>
      </c>
      <c r="G16" s="11" t="s">
        <v>53</v>
      </c>
      <c r="H16" s="11" t="s">
        <v>54</v>
      </c>
      <c r="I16" s="11">
        <v>23.743888999999999</v>
      </c>
      <c r="J16" s="11">
        <v>72.686453</v>
      </c>
      <c r="K16" s="11" t="s">
        <v>378</v>
      </c>
      <c r="L16" s="12" t="s">
        <v>401</v>
      </c>
      <c r="M16" s="13">
        <v>45660</v>
      </c>
      <c r="N16" s="13">
        <v>45660</v>
      </c>
      <c r="O16" s="13" t="s">
        <v>55</v>
      </c>
      <c r="P16" s="13" t="s">
        <v>55</v>
      </c>
      <c r="Q16" s="11" t="s">
        <v>384</v>
      </c>
      <c r="R16" s="14">
        <v>45660.734027777777</v>
      </c>
      <c r="S16" s="14">
        <v>0.73958333333333337</v>
      </c>
      <c r="T16" s="14">
        <v>0.76736111111111116</v>
      </c>
      <c r="U16" s="14" t="s">
        <v>67</v>
      </c>
      <c r="V16" s="14">
        <v>0.76388888888888884</v>
      </c>
      <c r="W16" s="14">
        <v>45660.78402777778</v>
      </c>
      <c r="X16" s="15">
        <f t="shared" ref="X16:X20" si="4">W16-R16</f>
        <v>5.0000000002910383E-2</v>
      </c>
      <c r="Y16" s="11" t="str">
        <f>IF(X:X&gt;TIME(4,0,1),"More than 4 Hours","Less than 4 Hours")</f>
        <v>Less than 4 Hours</v>
      </c>
      <c r="Z16" s="11" t="s">
        <v>170</v>
      </c>
      <c r="AA16" s="11" t="s">
        <v>68</v>
      </c>
      <c r="AB16" s="11">
        <v>0</v>
      </c>
      <c r="AC16" s="11">
        <v>0</v>
      </c>
      <c r="AD16" s="11">
        <v>0</v>
      </c>
      <c r="AE16" s="11">
        <v>0</v>
      </c>
      <c r="AF16" s="11" t="s">
        <v>102</v>
      </c>
      <c r="AG16" s="16">
        <v>34.999999998835847</v>
      </c>
      <c r="AH16" s="17">
        <v>2.7006172838607909E-4</v>
      </c>
      <c r="AI16" s="17">
        <v>0.99972993827161394</v>
      </c>
      <c r="AJ16" s="11" t="s">
        <v>58</v>
      </c>
      <c r="AK16" s="11"/>
      <c r="AL16" s="11" t="s">
        <v>55</v>
      </c>
      <c r="AM16" s="11" t="s">
        <v>55</v>
      </c>
      <c r="AN16" s="11" t="s">
        <v>70</v>
      </c>
      <c r="AO16" s="11">
        <v>1</v>
      </c>
      <c r="AP16" s="11"/>
      <c r="AQ16" s="11"/>
      <c r="AR16" s="11" t="s">
        <v>71</v>
      </c>
      <c r="AS16" s="11" t="s">
        <v>61</v>
      </c>
      <c r="AT16" s="11"/>
      <c r="AU16" s="11"/>
      <c r="AV16" s="11"/>
    </row>
    <row r="17" spans="1:48" x14ac:dyDescent="0.25">
      <c r="A17" s="11">
        <v>2</v>
      </c>
      <c r="B17" s="11" t="s">
        <v>48</v>
      </c>
      <c r="C17" s="11" t="s">
        <v>49</v>
      </c>
      <c r="D17" s="11" t="s">
        <v>62</v>
      </c>
      <c r="E17" s="11" t="s">
        <v>51</v>
      </c>
      <c r="F17" s="11" t="s">
        <v>52</v>
      </c>
      <c r="G17" s="11" t="s">
        <v>62</v>
      </c>
      <c r="H17" s="11" t="s">
        <v>54</v>
      </c>
      <c r="I17" s="11">
        <v>23.136289999999999</v>
      </c>
      <c r="J17" s="11">
        <v>72.713399999999993</v>
      </c>
      <c r="K17" s="11" t="s">
        <v>378</v>
      </c>
      <c r="L17" s="12" t="s">
        <v>401</v>
      </c>
      <c r="M17" s="13">
        <v>45662</v>
      </c>
      <c r="N17" s="13">
        <v>45663</v>
      </c>
      <c r="O17" s="13" t="s">
        <v>55</v>
      </c>
      <c r="P17" s="13" t="s">
        <v>55</v>
      </c>
      <c r="Q17" s="11" t="s">
        <v>394</v>
      </c>
      <c r="R17" s="14">
        <v>45662.848611111112</v>
      </c>
      <c r="S17" s="14">
        <v>0.85416666666666663</v>
      </c>
      <c r="T17" s="14">
        <v>0.91666666666666663</v>
      </c>
      <c r="U17" s="14">
        <v>0.92361111111111116</v>
      </c>
      <c r="V17" s="14">
        <v>0.94444444444444453</v>
      </c>
      <c r="W17" s="14">
        <v>45663.04791666667</v>
      </c>
      <c r="X17" s="15">
        <f t="shared" si="4"/>
        <v>0.1993055555576575</v>
      </c>
      <c r="Y17" s="11" t="str">
        <f>IF(X:X&gt;TIME(4,0,1),"More than 4 Hours","Less than 4 Hours")</f>
        <v>More than 4 Hours</v>
      </c>
      <c r="Z17" s="11" t="s">
        <v>170</v>
      </c>
      <c r="AA17" s="11" t="s">
        <v>72</v>
      </c>
      <c r="AB17" s="11">
        <v>0</v>
      </c>
      <c r="AC17" s="11">
        <v>0</v>
      </c>
      <c r="AD17" s="11">
        <v>0</v>
      </c>
      <c r="AE17" s="11">
        <v>0</v>
      </c>
      <c r="AF17" s="11" t="s">
        <v>55</v>
      </c>
      <c r="AG17" s="16">
        <f t="shared" ref="AG17" si="5">X17*1440</f>
        <v>287.0000000030268</v>
      </c>
      <c r="AH17" s="17">
        <f t="shared" ref="AH17" si="6">AG17/(90*24*60)</f>
        <v>2.2145061728628609E-3</v>
      </c>
      <c r="AI17" s="17">
        <f t="shared" ref="AI17" si="7">100%-AH17</f>
        <v>0.9977854938271371</v>
      </c>
      <c r="AJ17" s="11" t="s">
        <v>56</v>
      </c>
      <c r="AK17" s="11"/>
      <c r="AL17" s="11" t="s">
        <v>55</v>
      </c>
      <c r="AM17" s="11" t="s">
        <v>55</v>
      </c>
      <c r="AN17" s="11" t="s">
        <v>50</v>
      </c>
      <c r="AO17" s="11">
        <v>19.600000000000001</v>
      </c>
      <c r="AP17" s="11"/>
      <c r="AQ17" s="11"/>
      <c r="AR17" s="11" t="s">
        <v>55</v>
      </c>
      <c r="AS17" s="11" t="s">
        <v>55</v>
      </c>
      <c r="AT17" s="11"/>
      <c r="AU17" s="11"/>
      <c r="AV17" s="11"/>
    </row>
    <row r="18" spans="1:48" x14ac:dyDescent="0.25">
      <c r="A18" s="11">
        <v>3</v>
      </c>
      <c r="B18" s="11" t="s">
        <v>48</v>
      </c>
      <c r="C18" s="11" t="s">
        <v>49</v>
      </c>
      <c r="D18" s="11" t="s">
        <v>62</v>
      </c>
      <c r="E18" s="11" t="s">
        <v>51</v>
      </c>
      <c r="F18" s="11" t="s">
        <v>52</v>
      </c>
      <c r="G18" s="11" t="s">
        <v>62</v>
      </c>
      <c r="H18" s="11" t="s">
        <v>54</v>
      </c>
      <c r="I18" s="11">
        <v>23.144539999999999</v>
      </c>
      <c r="J18" s="11">
        <v>72.690916999999999</v>
      </c>
      <c r="K18" s="11" t="s">
        <v>378</v>
      </c>
      <c r="L18" s="12" t="s">
        <v>401</v>
      </c>
      <c r="M18" s="13">
        <v>45663</v>
      </c>
      <c r="N18" s="13">
        <v>45663</v>
      </c>
      <c r="O18" s="13" t="s">
        <v>55</v>
      </c>
      <c r="P18" s="13" t="s">
        <v>55</v>
      </c>
      <c r="Q18" s="11" t="s">
        <v>394</v>
      </c>
      <c r="R18" s="14">
        <v>45663.168055555558</v>
      </c>
      <c r="S18" s="14">
        <v>0.17361111111111113</v>
      </c>
      <c r="T18" s="14">
        <v>0.2048611111111111</v>
      </c>
      <c r="U18" s="14" t="s">
        <v>55</v>
      </c>
      <c r="V18" s="14">
        <v>0.375</v>
      </c>
      <c r="W18" s="14">
        <v>45663.489583333336</v>
      </c>
      <c r="X18" s="15">
        <f t="shared" si="4"/>
        <v>0.32152777777810115</v>
      </c>
      <c r="Y18" s="11" t="str">
        <f>IF(X:X&gt;TIME(4,0,1),"More than 4 Hours","Less than 4 Hours")</f>
        <v>More than 4 Hours</v>
      </c>
      <c r="Z18" s="11" t="s">
        <v>170</v>
      </c>
      <c r="AA18" s="11" t="s">
        <v>72</v>
      </c>
      <c r="AB18" s="11">
        <v>0</v>
      </c>
      <c r="AC18" s="11">
        <v>0</v>
      </c>
      <c r="AD18" s="11">
        <v>0</v>
      </c>
      <c r="AE18" s="11">
        <v>0</v>
      </c>
      <c r="AF18" s="11" t="s">
        <v>73</v>
      </c>
      <c r="AG18" s="16">
        <v>287.0000000030268</v>
      </c>
      <c r="AH18" s="17">
        <v>2.2145061728628609E-3</v>
      </c>
      <c r="AI18" s="17">
        <v>0.9977854938271371</v>
      </c>
      <c r="AJ18" s="11" t="s">
        <v>56</v>
      </c>
      <c r="AK18" s="11"/>
      <c r="AL18" s="11" t="s">
        <v>55</v>
      </c>
      <c r="AM18" s="11" t="s">
        <v>55</v>
      </c>
      <c r="AN18" s="11" t="s">
        <v>50</v>
      </c>
      <c r="AO18" s="11">
        <v>19.600000000000001</v>
      </c>
      <c r="AP18" s="11"/>
      <c r="AQ18" s="11"/>
      <c r="AR18" s="11" t="s">
        <v>55</v>
      </c>
      <c r="AS18" s="11" t="s">
        <v>55</v>
      </c>
      <c r="AT18" s="11"/>
      <c r="AU18" s="11"/>
      <c r="AV18" s="11"/>
    </row>
    <row r="19" spans="1:48" x14ac:dyDescent="0.25">
      <c r="A19" s="11">
        <v>4</v>
      </c>
      <c r="B19" s="11" t="s">
        <v>48</v>
      </c>
      <c r="C19" s="11" t="s">
        <v>49</v>
      </c>
      <c r="D19" s="11" t="s">
        <v>53</v>
      </c>
      <c r="E19" s="11" t="s">
        <v>51</v>
      </c>
      <c r="F19" s="11" t="s">
        <v>52</v>
      </c>
      <c r="G19" s="11" t="s">
        <v>53</v>
      </c>
      <c r="H19" s="11" t="s">
        <v>54</v>
      </c>
      <c r="I19" s="11">
        <v>22.542518000000001</v>
      </c>
      <c r="J19" s="11">
        <v>72.719558000000006</v>
      </c>
      <c r="K19" s="11" t="s">
        <v>378</v>
      </c>
      <c r="L19" s="12" t="s">
        <v>401</v>
      </c>
      <c r="M19" s="13">
        <v>45664</v>
      </c>
      <c r="N19" s="13">
        <v>45664</v>
      </c>
      <c r="O19" s="13" t="s">
        <v>55</v>
      </c>
      <c r="P19" s="13" t="s">
        <v>55</v>
      </c>
      <c r="Q19" s="11" t="s">
        <v>386</v>
      </c>
      <c r="R19" s="14">
        <v>45664.504861111112</v>
      </c>
      <c r="S19" s="14">
        <v>0.51041666666666663</v>
      </c>
      <c r="T19" s="14">
        <v>0.55555555555555558</v>
      </c>
      <c r="U19" s="14">
        <v>0.5625</v>
      </c>
      <c r="V19" s="14">
        <v>0.58333333333333337</v>
      </c>
      <c r="W19" s="14">
        <v>45664.781944444447</v>
      </c>
      <c r="X19" s="15">
        <f t="shared" si="4"/>
        <v>0.27708333333430346</v>
      </c>
      <c r="Y19" s="11" t="str">
        <f>IF(X:X&gt;TIME(4,0,1),"More than 4 Hours","Less than 4 Hours")</f>
        <v>More than 4 Hours</v>
      </c>
      <c r="Z19" s="11" t="s">
        <v>170</v>
      </c>
      <c r="AA19" s="11" t="s">
        <v>74</v>
      </c>
      <c r="AB19" s="11">
        <v>0</v>
      </c>
      <c r="AC19" s="11">
        <v>0</v>
      </c>
      <c r="AD19" s="11">
        <v>0</v>
      </c>
      <c r="AE19" s="11">
        <v>0</v>
      </c>
      <c r="AF19" s="11" t="s">
        <v>102</v>
      </c>
      <c r="AG19" s="16">
        <v>34.999999998835847</v>
      </c>
      <c r="AH19" s="17">
        <v>2.7006172838607909E-4</v>
      </c>
      <c r="AI19" s="17">
        <v>0.99972993827161394</v>
      </c>
      <c r="AJ19" s="11" t="s">
        <v>56</v>
      </c>
      <c r="AK19" s="11"/>
      <c r="AL19" s="11" t="s">
        <v>55</v>
      </c>
      <c r="AM19" s="11" t="s">
        <v>55</v>
      </c>
      <c r="AN19" s="11" t="s">
        <v>75</v>
      </c>
      <c r="AO19" s="11">
        <v>0.5</v>
      </c>
      <c r="AP19" s="11"/>
      <c r="AQ19" s="11"/>
      <c r="AR19" s="11" t="s">
        <v>71</v>
      </c>
      <c r="AS19" s="11" t="s">
        <v>61</v>
      </c>
      <c r="AT19" s="11"/>
      <c r="AU19" s="11"/>
      <c r="AV19" s="11"/>
    </row>
    <row r="20" spans="1:48" x14ac:dyDescent="0.25">
      <c r="A20" s="11">
        <v>5</v>
      </c>
      <c r="B20" s="11" t="s">
        <v>48</v>
      </c>
      <c r="C20" s="11" t="s">
        <v>49</v>
      </c>
      <c r="D20" s="11" t="s">
        <v>62</v>
      </c>
      <c r="E20" s="11" t="s">
        <v>51</v>
      </c>
      <c r="F20" s="11" t="s">
        <v>52</v>
      </c>
      <c r="G20" s="11" t="s">
        <v>62</v>
      </c>
      <c r="H20" s="11" t="s">
        <v>54</v>
      </c>
      <c r="I20" s="11">
        <v>23.196111999999999</v>
      </c>
      <c r="J20" s="11">
        <v>72.641080000000002</v>
      </c>
      <c r="K20" s="11" t="s">
        <v>378</v>
      </c>
      <c r="L20" s="12" t="s">
        <v>401</v>
      </c>
      <c r="M20" s="13">
        <v>45664</v>
      </c>
      <c r="N20" s="13">
        <v>45664</v>
      </c>
      <c r="O20" s="13" t="s">
        <v>55</v>
      </c>
      <c r="P20" s="13" t="s">
        <v>55</v>
      </c>
      <c r="Q20" s="11" t="s">
        <v>394</v>
      </c>
      <c r="R20" s="14">
        <v>45664.801388888889</v>
      </c>
      <c r="S20" s="14">
        <v>0.80555555555555547</v>
      </c>
      <c r="T20" s="14">
        <v>0.82986111111111116</v>
      </c>
      <c r="U20" s="14" t="s">
        <v>55</v>
      </c>
      <c r="V20" s="14">
        <v>0.85416666666666663</v>
      </c>
      <c r="W20" s="14">
        <v>45664.956944444442</v>
      </c>
      <c r="X20" s="15">
        <f t="shared" si="4"/>
        <v>0.15555555555329192</v>
      </c>
      <c r="Y20" s="11" t="str">
        <f>IF(X:X&gt;TIME(4,0,1),"More than 4 Hours","Less than 4 Hours")</f>
        <v>Less than 4 Hours</v>
      </c>
      <c r="Z20" s="11" t="s">
        <v>170</v>
      </c>
      <c r="AA20" s="11" t="s">
        <v>76</v>
      </c>
      <c r="AB20" s="11">
        <v>0</v>
      </c>
      <c r="AC20" s="11">
        <v>0</v>
      </c>
      <c r="AD20" s="11">
        <v>0</v>
      </c>
      <c r="AE20" s="11">
        <v>0</v>
      </c>
      <c r="AF20" s="11" t="s">
        <v>77</v>
      </c>
      <c r="AG20" s="16">
        <v>1091.999999997206</v>
      </c>
      <c r="AH20" s="17">
        <v>8.4259259259043678E-3</v>
      </c>
      <c r="AI20" s="17">
        <v>0.99157407407409559</v>
      </c>
      <c r="AJ20" s="11" t="s">
        <v>56</v>
      </c>
      <c r="AK20" s="11"/>
      <c r="AL20" s="11" t="s">
        <v>55</v>
      </c>
      <c r="AM20" s="11" t="s">
        <v>55</v>
      </c>
      <c r="AN20" s="11" t="s">
        <v>50</v>
      </c>
      <c r="AO20" s="11">
        <v>5</v>
      </c>
      <c r="AP20" s="11"/>
      <c r="AQ20" s="11"/>
      <c r="AR20" s="11" t="s">
        <v>78</v>
      </c>
      <c r="AS20" s="11" t="s">
        <v>61</v>
      </c>
      <c r="AT20" s="11"/>
      <c r="AU20" s="11"/>
      <c r="AV20" s="11"/>
    </row>
    <row r="21" spans="1:48" x14ac:dyDescent="0.25">
      <c r="A21" s="11">
        <v>6</v>
      </c>
      <c r="B21" s="11" t="s">
        <v>48</v>
      </c>
      <c r="C21" s="11" t="s">
        <v>49</v>
      </c>
      <c r="D21" s="11" t="s">
        <v>53</v>
      </c>
      <c r="E21" s="11" t="s">
        <v>51</v>
      </c>
      <c r="F21" s="11" t="s">
        <v>52</v>
      </c>
      <c r="G21" s="11" t="s">
        <v>53</v>
      </c>
      <c r="H21" s="11" t="s">
        <v>54</v>
      </c>
      <c r="I21" s="11">
        <v>22.743898999999999</v>
      </c>
      <c r="J21" s="11">
        <v>72.686479000000006</v>
      </c>
      <c r="K21" s="11" t="s">
        <v>378</v>
      </c>
      <c r="L21" s="12" t="s">
        <v>401</v>
      </c>
      <c r="M21" s="13">
        <v>45666</v>
      </c>
      <c r="N21" s="13">
        <v>45666</v>
      </c>
      <c r="O21" s="13" t="s">
        <v>55</v>
      </c>
      <c r="P21" s="13" t="s">
        <v>55</v>
      </c>
      <c r="Q21" s="11" t="s">
        <v>384</v>
      </c>
      <c r="R21" s="14">
        <v>45666.584722222222</v>
      </c>
      <c r="S21" s="14">
        <v>0.58680555555555558</v>
      </c>
      <c r="T21" s="14">
        <v>0.625</v>
      </c>
      <c r="U21" s="14" t="s">
        <v>67</v>
      </c>
      <c r="V21" s="14">
        <v>0.61458333333333337</v>
      </c>
      <c r="W21" s="14">
        <v>45666.649305555555</v>
      </c>
      <c r="X21" s="15">
        <f t="shared" ref="X21:X22" si="8">W21-R21</f>
        <v>6.4583333332848269E-2</v>
      </c>
      <c r="Y21" s="11" t="str">
        <f>IF(X:X&gt;TIME(4,0,1),"More than 4 Hours","Less than 4 Hours")</f>
        <v>Less than 4 Hours</v>
      </c>
      <c r="Z21" s="11" t="s">
        <v>170</v>
      </c>
      <c r="AA21" s="11" t="s">
        <v>79</v>
      </c>
      <c r="AB21" s="11">
        <v>49</v>
      </c>
      <c r="AC21" s="11">
        <v>0</v>
      </c>
      <c r="AD21" s="11">
        <v>0</v>
      </c>
      <c r="AE21" s="11">
        <v>49</v>
      </c>
      <c r="AF21" s="11" t="s">
        <v>69</v>
      </c>
      <c r="AG21" s="16">
        <v>34.999999998835847</v>
      </c>
      <c r="AH21" s="17">
        <v>2.7006172838607909E-4</v>
      </c>
      <c r="AI21" s="17">
        <v>0.99972993827161394</v>
      </c>
      <c r="AJ21" s="11" t="s">
        <v>58</v>
      </c>
      <c r="AK21" s="11"/>
      <c r="AL21" s="11" t="s">
        <v>55</v>
      </c>
      <c r="AM21" s="11" t="s">
        <v>55</v>
      </c>
      <c r="AN21" s="11" t="s">
        <v>70</v>
      </c>
      <c r="AO21" s="11">
        <v>1</v>
      </c>
      <c r="AP21" s="11"/>
      <c r="AQ21" s="11"/>
      <c r="AR21" s="11" t="s">
        <v>71</v>
      </c>
      <c r="AS21" s="11" t="s">
        <v>61</v>
      </c>
      <c r="AT21" s="11"/>
      <c r="AU21" s="11"/>
      <c r="AV21" s="11"/>
    </row>
    <row r="22" spans="1:48" x14ac:dyDescent="0.25">
      <c r="A22" s="11">
        <v>7</v>
      </c>
      <c r="B22" s="11" t="s">
        <v>48</v>
      </c>
      <c r="C22" s="11" t="s">
        <v>49</v>
      </c>
      <c r="D22" s="11" t="s">
        <v>53</v>
      </c>
      <c r="E22" s="11" t="s">
        <v>51</v>
      </c>
      <c r="F22" s="11" t="s">
        <v>52</v>
      </c>
      <c r="G22" s="11" t="s">
        <v>53</v>
      </c>
      <c r="H22" s="11" t="s">
        <v>54</v>
      </c>
      <c r="I22" s="11">
        <v>23.111709999999999</v>
      </c>
      <c r="J22" s="11">
        <v>72.672700000000006</v>
      </c>
      <c r="K22" s="11" t="s">
        <v>378</v>
      </c>
      <c r="L22" s="12" t="s">
        <v>401</v>
      </c>
      <c r="M22" s="13">
        <v>45666</v>
      </c>
      <c r="N22" s="13">
        <v>45666</v>
      </c>
      <c r="O22" s="13" t="s">
        <v>55</v>
      </c>
      <c r="P22" s="13" t="s">
        <v>55</v>
      </c>
      <c r="Q22" s="11" t="s">
        <v>385</v>
      </c>
      <c r="R22" s="14">
        <v>45666.831250000003</v>
      </c>
      <c r="S22" s="14">
        <v>0.83333333333333337</v>
      </c>
      <c r="T22" s="14">
        <v>0.86111111111111116</v>
      </c>
      <c r="U22" s="14" t="s">
        <v>67</v>
      </c>
      <c r="V22" s="14">
        <v>0.875</v>
      </c>
      <c r="W22" s="14">
        <v>45666.920138888891</v>
      </c>
      <c r="X22" s="15">
        <f t="shared" si="8"/>
        <v>8.8888888887595385E-2</v>
      </c>
      <c r="Y22" s="11" t="str">
        <f>IF(X:X&gt;TIME(4,0,1),"More than 4 Hours","Less than 4 Hours")</f>
        <v>Less than 4 Hours</v>
      </c>
      <c r="Z22" s="11" t="s">
        <v>170</v>
      </c>
      <c r="AA22" s="11" t="s">
        <v>80</v>
      </c>
      <c r="AB22" s="11">
        <v>0</v>
      </c>
      <c r="AC22" s="11">
        <v>0</v>
      </c>
      <c r="AD22" s="11">
        <v>0</v>
      </c>
      <c r="AE22" s="11">
        <v>0</v>
      </c>
      <c r="AF22" s="11" t="s">
        <v>55</v>
      </c>
      <c r="AG22" s="16">
        <v>34.999999998835847</v>
      </c>
      <c r="AH22" s="17">
        <v>2.7006172838607909E-4</v>
      </c>
      <c r="AI22" s="17">
        <v>0.99972993827161394</v>
      </c>
      <c r="AJ22" s="11" t="s">
        <v>58</v>
      </c>
      <c r="AK22" s="11"/>
      <c r="AL22" s="11" t="s">
        <v>55</v>
      </c>
      <c r="AM22" s="11" t="s">
        <v>55</v>
      </c>
      <c r="AN22" s="11" t="s">
        <v>50</v>
      </c>
      <c r="AO22" s="11">
        <v>19.2</v>
      </c>
      <c r="AP22" s="11"/>
      <c r="AQ22" s="11"/>
      <c r="AR22" s="11" t="s">
        <v>55</v>
      </c>
      <c r="AS22" s="11" t="s">
        <v>55</v>
      </c>
      <c r="AT22" s="11"/>
      <c r="AU22" s="11"/>
      <c r="AV22" s="11"/>
    </row>
    <row r="23" spans="1:48" x14ac:dyDescent="0.25">
      <c r="A23" s="11">
        <v>8</v>
      </c>
      <c r="B23" s="11" t="s">
        <v>48</v>
      </c>
      <c r="C23" s="11" t="s">
        <v>49</v>
      </c>
      <c r="D23" s="11" t="s">
        <v>60</v>
      </c>
      <c r="E23" s="11" t="s">
        <v>51</v>
      </c>
      <c r="F23" s="11" t="s">
        <v>52</v>
      </c>
      <c r="G23" s="11" t="s">
        <v>57</v>
      </c>
      <c r="H23" s="11" t="s">
        <v>54</v>
      </c>
      <c r="I23" s="11">
        <v>22.153296000000001</v>
      </c>
      <c r="J23" s="11">
        <v>73.016997000000003</v>
      </c>
      <c r="K23" s="11" t="s">
        <v>378</v>
      </c>
      <c r="L23" s="12" t="s">
        <v>401</v>
      </c>
      <c r="M23" s="13">
        <v>45666</v>
      </c>
      <c r="N23" s="13">
        <v>45666</v>
      </c>
      <c r="O23" s="13" t="s">
        <v>55</v>
      </c>
      <c r="P23" s="13" t="s">
        <v>55</v>
      </c>
      <c r="Q23" s="11" t="s">
        <v>381</v>
      </c>
      <c r="R23" s="14">
        <v>45666.718055555553</v>
      </c>
      <c r="S23" s="14">
        <v>0.72222222222222221</v>
      </c>
      <c r="T23" s="14">
        <v>0.76388888888888884</v>
      </c>
      <c r="U23" s="14">
        <v>0.77083333333333337</v>
      </c>
      <c r="V23" s="14">
        <v>0.80208333333333337</v>
      </c>
      <c r="W23" s="14">
        <v>45666.920138888891</v>
      </c>
      <c r="X23" s="15">
        <f t="shared" ref="X23" si="9">W23-R23</f>
        <v>0.20208333333721384</v>
      </c>
      <c r="Y23" s="11" t="str">
        <f>IF(X:X&gt;TIME(4,0,1),"More than 4 Hours","Less than 4 Hours")</f>
        <v>More than 4 Hours</v>
      </c>
      <c r="Z23" s="11" t="s">
        <v>170</v>
      </c>
      <c r="AA23" s="11" t="s">
        <v>81</v>
      </c>
      <c r="AB23" s="11">
        <v>0</v>
      </c>
      <c r="AC23" s="11">
        <v>0</v>
      </c>
      <c r="AD23" s="11">
        <v>0</v>
      </c>
      <c r="AE23" s="11">
        <v>0</v>
      </c>
      <c r="AF23" s="11" t="s">
        <v>55</v>
      </c>
      <c r="AG23" s="16">
        <v>34.999999998835847</v>
      </c>
      <c r="AH23" s="17">
        <v>2.7006172838607909E-4</v>
      </c>
      <c r="AI23" s="17">
        <v>0.99972993827161394</v>
      </c>
      <c r="AJ23" s="11" t="s">
        <v>56</v>
      </c>
      <c r="AK23" s="11"/>
      <c r="AL23" s="11" t="s">
        <v>55</v>
      </c>
      <c r="AM23" s="11" t="s">
        <v>55</v>
      </c>
      <c r="AN23" s="11" t="s">
        <v>59</v>
      </c>
      <c r="AO23" s="11">
        <v>32.4</v>
      </c>
      <c r="AP23" s="11"/>
      <c r="AQ23" s="11"/>
      <c r="AR23" s="11" t="s">
        <v>82</v>
      </c>
      <c r="AS23" s="11" t="s">
        <v>61</v>
      </c>
      <c r="AT23" s="11"/>
      <c r="AU23" s="11"/>
      <c r="AV23" s="11"/>
    </row>
    <row r="24" spans="1:48" x14ac:dyDescent="0.25">
      <c r="A24" s="11">
        <v>9</v>
      </c>
      <c r="B24" s="11" t="s">
        <v>48</v>
      </c>
      <c r="C24" s="11" t="s">
        <v>49</v>
      </c>
      <c r="D24" s="11" t="s">
        <v>62</v>
      </c>
      <c r="E24" s="11" t="s">
        <v>51</v>
      </c>
      <c r="F24" s="11" t="s">
        <v>52</v>
      </c>
      <c r="G24" s="11" t="s">
        <v>62</v>
      </c>
      <c r="H24" s="11" t="s">
        <v>54</v>
      </c>
      <c r="I24" s="11">
        <v>22.57104</v>
      </c>
      <c r="J24" s="11">
        <v>72.942030000000003</v>
      </c>
      <c r="K24" s="11" t="s">
        <v>378</v>
      </c>
      <c r="L24" s="12" t="s">
        <v>401</v>
      </c>
      <c r="M24" s="13">
        <v>45667</v>
      </c>
      <c r="N24" s="13">
        <v>45667</v>
      </c>
      <c r="O24" s="13" t="s">
        <v>55</v>
      </c>
      <c r="P24" s="13" t="s">
        <v>55</v>
      </c>
      <c r="Q24" s="11" t="s">
        <v>392</v>
      </c>
      <c r="R24" s="14">
        <v>45667.684027777781</v>
      </c>
      <c r="S24" s="14">
        <v>0.6875</v>
      </c>
      <c r="T24" s="14">
        <v>0.72916666666666663</v>
      </c>
      <c r="U24" s="14">
        <v>0.73611111111111116</v>
      </c>
      <c r="V24" s="14">
        <v>0.74305555555555547</v>
      </c>
      <c r="W24" s="14">
        <v>45668.087500000001</v>
      </c>
      <c r="X24" s="15">
        <f t="shared" ref="X24:X27" si="10">W24-R24</f>
        <v>0.40347222222044365</v>
      </c>
      <c r="Y24" s="11" t="str">
        <f>IF(X:X&gt;TIME(4,0,1),"More than 4 Hours","Less than 4 Hours")</f>
        <v>More than 4 Hours</v>
      </c>
      <c r="Z24" s="11" t="s">
        <v>170</v>
      </c>
      <c r="AA24" s="11" t="s">
        <v>83</v>
      </c>
      <c r="AB24" s="11">
        <v>0</v>
      </c>
      <c r="AC24" s="11">
        <v>0</v>
      </c>
      <c r="AD24" s="11">
        <v>0</v>
      </c>
      <c r="AE24" s="11">
        <v>0</v>
      </c>
      <c r="AF24" s="11" t="s">
        <v>84</v>
      </c>
      <c r="AG24" s="16">
        <f t="shared" ref="AG24:AG27" si="11">X24*1440</f>
        <v>580.99999999743886</v>
      </c>
      <c r="AH24" s="17">
        <f t="shared" ref="AH24:AH27" si="12">AG24/(90*24*60)</f>
        <v>4.4830246913382631E-3</v>
      </c>
      <c r="AI24" s="17">
        <f t="shared" ref="AI24:AI27" si="13">100%-AH24</f>
        <v>0.99551697530866179</v>
      </c>
      <c r="AJ24" s="11" t="s">
        <v>58</v>
      </c>
      <c r="AK24" s="11" t="s">
        <v>85</v>
      </c>
      <c r="AL24" s="11" t="s">
        <v>55</v>
      </c>
      <c r="AM24" s="11" t="s">
        <v>55</v>
      </c>
      <c r="AN24" s="11" t="s">
        <v>86</v>
      </c>
      <c r="AO24" s="11">
        <v>4.2</v>
      </c>
      <c r="AP24" s="11"/>
      <c r="AQ24" s="11"/>
      <c r="AR24" s="11" t="s">
        <v>55</v>
      </c>
      <c r="AS24" s="11" t="s">
        <v>63</v>
      </c>
      <c r="AT24" s="11"/>
      <c r="AU24" s="11"/>
      <c r="AV24" s="11"/>
    </row>
    <row r="25" spans="1:48" x14ac:dyDescent="0.25">
      <c r="A25" s="11">
        <v>10</v>
      </c>
      <c r="B25" s="11" t="s">
        <v>48</v>
      </c>
      <c r="C25" s="11" t="s">
        <v>49</v>
      </c>
      <c r="D25" s="11" t="s">
        <v>53</v>
      </c>
      <c r="E25" s="11" t="s">
        <v>51</v>
      </c>
      <c r="F25" s="11" t="s">
        <v>52</v>
      </c>
      <c r="G25" s="11" t="s">
        <v>53</v>
      </c>
      <c r="H25" s="11" t="s">
        <v>54</v>
      </c>
      <c r="I25" s="11">
        <v>23.09394</v>
      </c>
      <c r="J25" s="11">
        <v>72.686970000000002</v>
      </c>
      <c r="K25" s="11" t="s">
        <v>378</v>
      </c>
      <c r="L25" s="12" t="s">
        <v>401</v>
      </c>
      <c r="M25" s="13">
        <v>45668</v>
      </c>
      <c r="N25" s="13">
        <v>45668</v>
      </c>
      <c r="O25" s="13" t="s">
        <v>55</v>
      </c>
      <c r="P25" s="13" t="s">
        <v>55</v>
      </c>
      <c r="Q25" s="11" t="s">
        <v>385</v>
      </c>
      <c r="R25" s="14">
        <v>45668.458333333336</v>
      </c>
      <c r="S25" s="14">
        <v>0.46180555555555558</v>
      </c>
      <c r="T25" s="14">
        <v>0.47916666666666669</v>
      </c>
      <c r="U25" s="14">
        <v>0.4861111111111111</v>
      </c>
      <c r="V25" s="14">
        <v>0.51041666666666663</v>
      </c>
      <c r="W25" s="14">
        <v>45668.589583333334</v>
      </c>
      <c r="X25" s="15">
        <f t="shared" si="10"/>
        <v>0.13124999999854481</v>
      </c>
      <c r="Y25" s="11" t="str">
        <f>IF(X:X&gt;TIME(4,0,1),"More than 4 Hours","Less than 4 Hours")</f>
        <v>Less than 4 Hours</v>
      </c>
      <c r="Z25" s="11" t="s">
        <v>170</v>
      </c>
      <c r="AA25" s="11" t="s">
        <v>87</v>
      </c>
      <c r="AB25" s="11">
        <v>0</v>
      </c>
      <c r="AC25" s="11">
        <v>0</v>
      </c>
      <c r="AD25" s="11">
        <v>0</v>
      </c>
      <c r="AE25" s="11">
        <v>0</v>
      </c>
      <c r="AF25" s="11" t="s">
        <v>55</v>
      </c>
      <c r="AG25" s="16">
        <v>34.999999998835847</v>
      </c>
      <c r="AH25" s="17">
        <v>2.7006172838607909E-4</v>
      </c>
      <c r="AI25" s="17">
        <v>0.99972993827161394</v>
      </c>
      <c r="AJ25" s="11" t="s">
        <v>56</v>
      </c>
      <c r="AK25" s="11"/>
      <c r="AL25" s="11" t="s">
        <v>55</v>
      </c>
      <c r="AM25" s="11" t="s">
        <v>55</v>
      </c>
      <c r="AN25" s="11" t="s">
        <v>50</v>
      </c>
      <c r="AO25" s="11">
        <v>21.2</v>
      </c>
      <c r="AP25" s="11"/>
      <c r="AQ25" s="11"/>
      <c r="AR25" s="11" t="s">
        <v>66</v>
      </c>
      <c r="AS25" s="11" t="s">
        <v>61</v>
      </c>
      <c r="AT25" s="11"/>
      <c r="AU25" s="11"/>
      <c r="AV25" s="11"/>
    </row>
    <row r="26" spans="1:48" x14ac:dyDescent="0.25">
      <c r="A26" s="11">
        <v>11</v>
      </c>
      <c r="B26" s="11" t="s">
        <v>48</v>
      </c>
      <c r="C26" s="11" t="s">
        <v>49</v>
      </c>
      <c r="D26" s="11" t="s">
        <v>53</v>
      </c>
      <c r="E26" s="11" t="s">
        <v>51</v>
      </c>
      <c r="F26" s="11" t="s">
        <v>52</v>
      </c>
      <c r="G26" s="11" t="s">
        <v>53</v>
      </c>
      <c r="H26" s="11" t="s">
        <v>54</v>
      </c>
      <c r="I26" s="11">
        <v>22.535499999999999</v>
      </c>
      <c r="J26" s="11">
        <v>72.821799999999996</v>
      </c>
      <c r="K26" s="11" t="s">
        <v>378</v>
      </c>
      <c r="L26" s="12" t="s">
        <v>401</v>
      </c>
      <c r="M26" s="13">
        <v>45668</v>
      </c>
      <c r="N26" s="13">
        <v>45668</v>
      </c>
      <c r="O26" s="13" t="s">
        <v>55</v>
      </c>
      <c r="P26" s="13" t="s">
        <v>55</v>
      </c>
      <c r="Q26" s="11" t="s">
        <v>387</v>
      </c>
      <c r="R26" s="14">
        <v>45668.55</v>
      </c>
      <c r="S26" s="14">
        <v>0.55208333333333337</v>
      </c>
      <c r="T26" s="14">
        <v>0.56944444444444442</v>
      </c>
      <c r="U26" s="14">
        <v>0.57638888888888895</v>
      </c>
      <c r="V26" s="14">
        <v>0.59027777777777779</v>
      </c>
      <c r="W26" s="14">
        <v>45668.62777777778</v>
      </c>
      <c r="X26" s="15">
        <f t="shared" ref="X26" si="14">W26-R26</f>
        <v>7.7777777776645962E-2</v>
      </c>
      <c r="Y26" s="11" t="str">
        <f>IF(X:X&gt;TIME(4,0,1),"More than 4 Hours","Less than 4 Hours")</f>
        <v>Less than 4 Hours</v>
      </c>
      <c r="Z26" s="11" t="s">
        <v>170</v>
      </c>
      <c r="AA26" s="11" t="s">
        <v>88</v>
      </c>
      <c r="AB26" s="11">
        <v>0</v>
      </c>
      <c r="AC26" s="11">
        <v>0</v>
      </c>
      <c r="AD26" s="11">
        <v>0</v>
      </c>
      <c r="AE26" s="11">
        <v>0</v>
      </c>
      <c r="AF26" s="11" t="s">
        <v>69</v>
      </c>
      <c r="AG26" s="16">
        <v>34.999999998835847</v>
      </c>
      <c r="AH26" s="17">
        <v>2.7006172838607909E-4</v>
      </c>
      <c r="AI26" s="17">
        <v>0.99972993827161394</v>
      </c>
      <c r="AJ26" s="11" t="s">
        <v>58</v>
      </c>
      <c r="AK26" s="11" t="s">
        <v>64</v>
      </c>
      <c r="AL26" s="11" t="s">
        <v>55</v>
      </c>
      <c r="AM26" s="11" t="s">
        <v>55</v>
      </c>
      <c r="AN26" s="11" t="s">
        <v>89</v>
      </c>
      <c r="AO26" s="11">
        <v>6.1</v>
      </c>
      <c r="AP26" s="11"/>
      <c r="AQ26" s="11"/>
      <c r="AR26" s="11" t="s">
        <v>71</v>
      </c>
      <c r="AS26" s="11" t="s">
        <v>61</v>
      </c>
      <c r="AT26" s="11"/>
      <c r="AU26" s="11"/>
      <c r="AV26" s="11"/>
    </row>
    <row r="27" spans="1:48" x14ac:dyDescent="0.25">
      <c r="A27" s="11">
        <v>12</v>
      </c>
      <c r="B27" s="11" t="s">
        <v>48</v>
      </c>
      <c r="C27" s="11" t="s">
        <v>49</v>
      </c>
      <c r="D27" s="11" t="s">
        <v>60</v>
      </c>
      <c r="E27" s="11" t="s">
        <v>51</v>
      </c>
      <c r="F27" s="11" t="s">
        <v>52</v>
      </c>
      <c r="G27" s="11" t="s">
        <v>57</v>
      </c>
      <c r="H27" s="11" t="s">
        <v>54</v>
      </c>
      <c r="I27" s="11">
        <v>22.137335</v>
      </c>
      <c r="J27" s="11">
        <v>72.974354000000005</v>
      </c>
      <c r="K27" s="11" t="s">
        <v>378</v>
      </c>
      <c r="L27" s="12" t="s">
        <v>401</v>
      </c>
      <c r="M27" s="13">
        <v>45669</v>
      </c>
      <c r="N27" s="13">
        <v>45669</v>
      </c>
      <c r="O27" s="13" t="s">
        <v>55</v>
      </c>
      <c r="P27" s="13" t="s">
        <v>55</v>
      </c>
      <c r="Q27" s="11" t="s">
        <v>381</v>
      </c>
      <c r="R27" s="14">
        <v>45669.725694444445</v>
      </c>
      <c r="S27" s="14">
        <v>0.72916666666666663</v>
      </c>
      <c r="T27" s="14">
        <v>0.75347222222222221</v>
      </c>
      <c r="U27" s="14" t="s">
        <v>55</v>
      </c>
      <c r="V27" s="14">
        <v>0.8125</v>
      </c>
      <c r="W27" s="14">
        <v>45670.819444444445</v>
      </c>
      <c r="X27" s="15">
        <f t="shared" si="10"/>
        <v>1.09375</v>
      </c>
      <c r="Y27" s="11" t="str">
        <f>IF(X:X&gt;TIME(4,0,1),"More than 4 Hours","Less than 4 Hours")</f>
        <v>More than 4 Hours</v>
      </c>
      <c r="Z27" s="11" t="s">
        <v>170</v>
      </c>
      <c r="AA27" s="11" t="s">
        <v>90</v>
      </c>
      <c r="AB27" s="11">
        <v>1</v>
      </c>
      <c r="AC27" s="11">
        <v>0</v>
      </c>
      <c r="AD27" s="11">
        <v>0</v>
      </c>
      <c r="AE27" s="11">
        <v>1</v>
      </c>
      <c r="AF27" s="11" t="s">
        <v>55</v>
      </c>
      <c r="AG27" s="16">
        <f t="shared" si="11"/>
        <v>1575</v>
      </c>
      <c r="AH27" s="17">
        <f t="shared" si="12"/>
        <v>1.2152777777777778E-2</v>
      </c>
      <c r="AI27" s="17">
        <f t="shared" si="13"/>
        <v>0.98784722222222221</v>
      </c>
      <c r="AJ27" s="11" t="s">
        <v>56</v>
      </c>
      <c r="AK27" s="11"/>
      <c r="AL27" s="11" t="s">
        <v>55</v>
      </c>
      <c r="AM27" s="11" t="s">
        <v>55</v>
      </c>
      <c r="AN27" s="11" t="s">
        <v>91</v>
      </c>
      <c r="AO27" s="11">
        <v>1.2</v>
      </c>
      <c r="AP27" s="11"/>
      <c r="AQ27" s="11"/>
      <c r="AR27" s="11" t="s">
        <v>82</v>
      </c>
      <c r="AS27" s="11" t="s">
        <v>61</v>
      </c>
      <c r="AT27" s="11"/>
      <c r="AU27" s="11"/>
      <c r="AV27" s="11"/>
    </row>
    <row r="28" spans="1:48" x14ac:dyDescent="0.25">
      <c r="A28" s="11">
        <v>12</v>
      </c>
      <c r="B28" s="11" t="s">
        <v>48</v>
      </c>
      <c r="C28" s="11" t="s">
        <v>49</v>
      </c>
      <c r="D28" s="11" t="s">
        <v>60</v>
      </c>
      <c r="E28" s="11" t="s">
        <v>51</v>
      </c>
      <c r="F28" s="11" t="s">
        <v>52</v>
      </c>
      <c r="G28" s="11" t="s">
        <v>57</v>
      </c>
      <c r="H28" s="11" t="s">
        <v>54</v>
      </c>
      <c r="I28" s="11">
        <v>22.137335</v>
      </c>
      <c r="J28" s="11">
        <v>72.974354000000005</v>
      </c>
      <c r="K28" s="11" t="s">
        <v>378</v>
      </c>
      <c r="L28" s="12" t="s">
        <v>401</v>
      </c>
      <c r="M28" s="13">
        <v>45669</v>
      </c>
      <c r="N28" s="13">
        <v>45669</v>
      </c>
      <c r="O28" s="13" t="s">
        <v>55</v>
      </c>
      <c r="P28" s="13" t="s">
        <v>55</v>
      </c>
      <c r="Q28" s="11" t="s">
        <v>380</v>
      </c>
      <c r="R28" s="14">
        <v>45669.725694444445</v>
      </c>
      <c r="S28" s="14">
        <v>0.72916666666666663</v>
      </c>
      <c r="T28" s="14">
        <v>0.75347222222222221</v>
      </c>
      <c r="U28" s="14" t="s">
        <v>55</v>
      </c>
      <c r="V28" s="14">
        <v>0.8125</v>
      </c>
      <c r="W28" s="14">
        <v>45670.819444444445</v>
      </c>
      <c r="X28" s="15">
        <f t="shared" ref="X28" si="15">W28-R28</f>
        <v>1.09375</v>
      </c>
      <c r="Y28" s="11" t="str">
        <f>IF(X:X&gt;TIME(4,0,1),"More than 4 Hours","Less than 4 Hours")</f>
        <v>More than 4 Hours</v>
      </c>
      <c r="Z28" s="11" t="s">
        <v>170</v>
      </c>
      <c r="AA28" s="11" t="s">
        <v>90</v>
      </c>
      <c r="AB28" s="11">
        <v>1</v>
      </c>
      <c r="AC28" s="11">
        <v>0</v>
      </c>
      <c r="AD28" s="11">
        <v>0</v>
      </c>
      <c r="AE28" s="11">
        <v>1</v>
      </c>
      <c r="AF28" s="11" t="s">
        <v>55</v>
      </c>
      <c r="AG28" s="16">
        <f t="shared" ref="AG28" si="16">X28*1440</f>
        <v>1575</v>
      </c>
      <c r="AH28" s="17">
        <f t="shared" ref="AH28" si="17">AG28/(90*24*60)</f>
        <v>1.2152777777777778E-2</v>
      </c>
      <c r="AI28" s="17">
        <f t="shared" ref="AI28" si="18">100%-AH28</f>
        <v>0.98784722222222221</v>
      </c>
      <c r="AJ28" s="11" t="s">
        <v>56</v>
      </c>
      <c r="AK28" s="11"/>
      <c r="AL28" s="11" t="s">
        <v>55</v>
      </c>
      <c r="AM28" s="11" t="s">
        <v>55</v>
      </c>
      <c r="AN28" s="11" t="s">
        <v>91</v>
      </c>
      <c r="AO28" s="11">
        <v>1.2</v>
      </c>
      <c r="AP28" s="11"/>
      <c r="AQ28" s="11"/>
      <c r="AR28" s="11" t="s">
        <v>82</v>
      </c>
      <c r="AS28" s="11" t="s">
        <v>61</v>
      </c>
      <c r="AT28" s="11"/>
      <c r="AU28" s="11"/>
      <c r="AV28" s="11"/>
    </row>
    <row r="29" spans="1:48" x14ac:dyDescent="0.25">
      <c r="A29" s="11">
        <v>13</v>
      </c>
      <c r="B29" s="11" t="s">
        <v>48</v>
      </c>
      <c r="C29" s="11" t="s">
        <v>49</v>
      </c>
      <c r="D29" s="11" t="s">
        <v>62</v>
      </c>
      <c r="E29" s="11" t="s">
        <v>51</v>
      </c>
      <c r="F29" s="11" t="s">
        <v>52</v>
      </c>
      <c r="G29" s="11" t="s">
        <v>62</v>
      </c>
      <c r="H29" s="11" t="s">
        <v>54</v>
      </c>
      <c r="I29" s="11">
        <v>22.341763</v>
      </c>
      <c r="J29" s="11">
        <v>73.178634000000002</v>
      </c>
      <c r="K29" s="11" t="s">
        <v>378</v>
      </c>
      <c r="L29" s="12" t="s">
        <v>401</v>
      </c>
      <c r="M29" s="13">
        <v>45671</v>
      </c>
      <c r="N29" s="13">
        <v>45671</v>
      </c>
      <c r="O29" s="13" t="s">
        <v>55</v>
      </c>
      <c r="P29" s="13" t="s">
        <v>55</v>
      </c>
      <c r="Q29" s="11" t="s">
        <v>399</v>
      </c>
      <c r="R29" s="14">
        <v>45671.747916666667</v>
      </c>
      <c r="S29" s="14">
        <v>0.75</v>
      </c>
      <c r="T29" s="14">
        <v>0.78819444444444442</v>
      </c>
      <c r="U29" s="14" t="s">
        <v>55</v>
      </c>
      <c r="V29" s="14">
        <v>0.78819444444444442</v>
      </c>
      <c r="W29" s="14">
        <v>45671.795138888891</v>
      </c>
      <c r="X29" s="15">
        <f t="shared" ref="X29" si="19">W29-R29</f>
        <v>4.7222222223354038E-2</v>
      </c>
      <c r="Y29" s="11" t="str">
        <f>IF(X:X&gt;TIME(4,0,1),"More than 4 Hours","Less than 4 Hours")</f>
        <v>Less than 4 Hours</v>
      </c>
      <c r="Z29" s="11" t="s">
        <v>170</v>
      </c>
      <c r="AA29" s="11" t="s">
        <v>92</v>
      </c>
      <c r="AB29" s="11">
        <v>0</v>
      </c>
      <c r="AC29" s="11">
        <v>0</v>
      </c>
      <c r="AD29" s="11">
        <v>0</v>
      </c>
      <c r="AE29" s="11">
        <v>0</v>
      </c>
      <c r="AF29" s="11" t="s">
        <v>93</v>
      </c>
      <c r="AG29" s="16">
        <f t="shared" ref="AG29" si="20">X29*1440</f>
        <v>68.000000001629815</v>
      </c>
      <c r="AH29" s="17">
        <f t="shared" ref="AH29" si="21">AG29/(90*24*60)</f>
        <v>5.2469135803726713E-4</v>
      </c>
      <c r="AI29" s="17">
        <f t="shared" ref="AI29" si="22">100%-AH29</f>
        <v>0.99947530864196277</v>
      </c>
      <c r="AJ29" s="11" t="s">
        <v>58</v>
      </c>
      <c r="AK29" s="11" t="s">
        <v>64</v>
      </c>
      <c r="AL29" s="11" t="s">
        <v>55</v>
      </c>
      <c r="AM29" s="11" t="s">
        <v>55</v>
      </c>
      <c r="AN29" s="11" t="s">
        <v>65</v>
      </c>
      <c r="AO29" s="11">
        <v>2.6</v>
      </c>
      <c r="AP29" s="11"/>
      <c r="AQ29" s="11"/>
      <c r="AR29" s="11" t="s">
        <v>55</v>
      </c>
      <c r="AS29" s="11" t="s">
        <v>55</v>
      </c>
      <c r="AT29" s="11"/>
      <c r="AU29" s="11"/>
      <c r="AV29" s="11"/>
    </row>
    <row r="30" spans="1:48" x14ac:dyDescent="0.25">
      <c r="A30" s="11">
        <v>14</v>
      </c>
      <c r="B30" s="11" t="s">
        <v>48</v>
      </c>
      <c r="C30" s="11" t="s">
        <v>49</v>
      </c>
      <c r="D30" s="11" t="s">
        <v>62</v>
      </c>
      <c r="E30" s="11" t="s">
        <v>51</v>
      </c>
      <c r="F30" s="11" t="s">
        <v>52</v>
      </c>
      <c r="G30" s="11" t="s">
        <v>62</v>
      </c>
      <c r="H30" s="11" t="s">
        <v>54</v>
      </c>
      <c r="I30" s="11">
        <v>22.341763</v>
      </c>
      <c r="J30" s="11">
        <v>73.178634000000002</v>
      </c>
      <c r="K30" s="11" t="s">
        <v>378</v>
      </c>
      <c r="L30" s="12" t="s">
        <v>401</v>
      </c>
      <c r="M30" s="13">
        <v>45671</v>
      </c>
      <c r="N30" s="13">
        <v>45671</v>
      </c>
      <c r="O30" s="13" t="s">
        <v>55</v>
      </c>
      <c r="P30" s="13" t="s">
        <v>55</v>
      </c>
      <c r="Q30" s="11" t="s">
        <v>399</v>
      </c>
      <c r="R30" s="14">
        <v>45671.868750000001</v>
      </c>
      <c r="S30" s="14">
        <v>0.87152777777777779</v>
      </c>
      <c r="T30" s="14">
        <v>0.89930555555555558</v>
      </c>
      <c r="U30" s="14" t="s">
        <v>55</v>
      </c>
      <c r="V30" s="14">
        <v>0.90625</v>
      </c>
      <c r="W30" s="14">
        <v>45671.933333333334</v>
      </c>
      <c r="X30" s="15">
        <f t="shared" ref="X30" si="23">W30-R30</f>
        <v>6.4583333332848269E-2</v>
      </c>
      <c r="Y30" s="11" t="str">
        <f>IF(X:X&gt;TIME(4,0,1),"More than 4 Hours","Less than 4 Hours")</f>
        <v>Less than 4 Hours</v>
      </c>
      <c r="Z30" s="11" t="s">
        <v>170</v>
      </c>
      <c r="AA30" s="11" t="s">
        <v>94</v>
      </c>
      <c r="AB30" s="11">
        <v>0</v>
      </c>
      <c r="AC30" s="11">
        <v>0</v>
      </c>
      <c r="AD30" s="11">
        <v>0</v>
      </c>
      <c r="AE30" s="11">
        <v>0</v>
      </c>
      <c r="AF30" s="11" t="s">
        <v>93</v>
      </c>
      <c r="AG30" s="16">
        <f t="shared" ref="AG30" si="24">X30*1440</f>
        <v>92.999999999301508</v>
      </c>
      <c r="AH30" s="17">
        <f t="shared" ref="AH30" si="25">AG30/(90*24*60)</f>
        <v>7.1759259258720302E-4</v>
      </c>
      <c r="AI30" s="17">
        <f t="shared" ref="AI30" si="26">100%-AH30</f>
        <v>0.99928240740741281</v>
      </c>
      <c r="AJ30" s="11" t="s">
        <v>58</v>
      </c>
      <c r="AK30" s="11" t="s">
        <v>64</v>
      </c>
      <c r="AL30" s="11" t="s">
        <v>55</v>
      </c>
      <c r="AM30" s="11" t="s">
        <v>55</v>
      </c>
      <c r="AN30" s="11" t="s">
        <v>65</v>
      </c>
      <c r="AO30" s="11">
        <v>2.6</v>
      </c>
      <c r="AP30" s="11"/>
      <c r="AQ30" s="11"/>
      <c r="AR30" s="11" t="s">
        <v>55</v>
      </c>
      <c r="AS30" s="11" t="s">
        <v>55</v>
      </c>
      <c r="AT30" s="11"/>
      <c r="AU30" s="11"/>
      <c r="AV30" s="11"/>
    </row>
    <row r="31" spans="1:48" x14ac:dyDescent="0.25">
      <c r="A31" s="11">
        <v>15</v>
      </c>
      <c r="B31" s="11" t="s">
        <v>48</v>
      </c>
      <c r="C31" s="11" t="s">
        <v>49</v>
      </c>
      <c r="D31" s="11" t="s">
        <v>62</v>
      </c>
      <c r="E31" s="11" t="s">
        <v>51</v>
      </c>
      <c r="F31" s="11" t="s">
        <v>52</v>
      </c>
      <c r="G31" s="11" t="s">
        <v>62</v>
      </c>
      <c r="H31" s="11" t="s">
        <v>54</v>
      </c>
      <c r="I31" s="11">
        <v>22.341763</v>
      </c>
      <c r="J31" s="11">
        <v>73.178634000000002</v>
      </c>
      <c r="K31" s="11" t="s">
        <v>378</v>
      </c>
      <c r="L31" s="12" t="s">
        <v>401</v>
      </c>
      <c r="M31" s="13">
        <v>45672</v>
      </c>
      <c r="N31" s="13">
        <v>45672</v>
      </c>
      <c r="O31" s="13" t="s">
        <v>55</v>
      </c>
      <c r="P31" s="13" t="s">
        <v>55</v>
      </c>
      <c r="Q31" s="11" t="s">
        <v>399</v>
      </c>
      <c r="R31" s="14">
        <v>45672.734722222223</v>
      </c>
      <c r="S31" s="14">
        <v>0.73958333333333337</v>
      </c>
      <c r="T31" s="14">
        <v>0.76041666666666663</v>
      </c>
      <c r="U31" s="14" t="s">
        <v>55</v>
      </c>
      <c r="V31" s="14">
        <v>0.76736111111111116</v>
      </c>
      <c r="W31" s="14">
        <v>45672.794444444444</v>
      </c>
      <c r="X31" s="15">
        <f t="shared" ref="X31:X32" si="27">W31-R31</f>
        <v>5.9722222220443655E-2</v>
      </c>
      <c r="Y31" s="11" t="str">
        <f>IF(X:X&gt;TIME(4,0,1),"More than 4 Hours","Less than 4 Hours")</f>
        <v>Less than 4 Hours</v>
      </c>
      <c r="Z31" s="11" t="s">
        <v>170</v>
      </c>
      <c r="AA31" s="11" t="s">
        <v>95</v>
      </c>
      <c r="AB31" s="11">
        <v>0</v>
      </c>
      <c r="AC31" s="11">
        <v>0</v>
      </c>
      <c r="AD31" s="11">
        <v>0</v>
      </c>
      <c r="AE31" s="11">
        <v>0</v>
      </c>
      <c r="AF31" s="11" t="s">
        <v>93</v>
      </c>
      <c r="AG31" s="16">
        <f t="shared" ref="AG31" si="28">X31*1440</f>
        <v>85.999999997438863</v>
      </c>
      <c r="AH31" s="17">
        <f t="shared" ref="AH31" si="29">AG31/(90*24*60)</f>
        <v>6.6358024689381842E-4</v>
      </c>
      <c r="AI31" s="17">
        <f t="shared" ref="AI31" si="30">100%-AH31</f>
        <v>0.99933641975310616</v>
      </c>
      <c r="AJ31" s="11" t="s">
        <v>58</v>
      </c>
      <c r="AK31" s="11" t="s">
        <v>64</v>
      </c>
      <c r="AL31" s="11" t="s">
        <v>55</v>
      </c>
      <c r="AM31" s="11" t="s">
        <v>55</v>
      </c>
      <c r="AN31" s="11" t="s">
        <v>65</v>
      </c>
      <c r="AO31" s="11">
        <v>2.6</v>
      </c>
      <c r="AP31" s="11"/>
      <c r="AQ31" s="11"/>
      <c r="AR31" s="11" t="s">
        <v>55</v>
      </c>
      <c r="AS31" s="11" t="s">
        <v>55</v>
      </c>
      <c r="AT31" s="11"/>
      <c r="AU31" s="11"/>
      <c r="AV31" s="11"/>
    </row>
    <row r="32" spans="1:48" x14ac:dyDescent="0.25">
      <c r="A32" s="11">
        <v>16</v>
      </c>
      <c r="B32" s="11" t="s">
        <v>48</v>
      </c>
      <c r="C32" s="11" t="s">
        <v>49</v>
      </c>
      <c r="D32" s="11" t="s">
        <v>53</v>
      </c>
      <c r="E32" s="11" t="s">
        <v>51</v>
      </c>
      <c r="F32" s="11" t="s">
        <v>52</v>
      </c>
      <c r="G32" s="11" t="s">
        <v>53</v>
      </c>
      <c r="H32" s="11" t="s">
        <v>54</v>
      </c>
      <c r="I32" s="11">
        <v>22.82066</v>
      </c>
      <c r="J32" s="11">
        <v>72.759309999999999</v>
      </c>
      <c r="K32" s="11" t="s">
        <v>378</v>
      </c>
      <c r="L32" s="12" t="s">
        <v>401</v>
      </c>
      <c r="M32" s="13">
        <v>45678</v>
      </c>
      <c r="N32" s="13">
        <v>45678</v>
      </c>
      <c r="O32" s="13" t="s">
        <v>55</v>
      </c>
      <c r="P32" s="13" t="s">
        <v>55</v>
      </c>
      <c r="Q32" s="11" t="s">
        <v>384</v>
      </c>
      <c r="R32" s="14">
        <v>45678.57708333333</v>
      </c>
      <c r="S32" s="14">
        <v>0.58333333333333337</v>
      </c>
      <c r="T32" s="14">
        <v>0.60763888888888884</v>
      </c>
      <c r="U32" s="14" t="s">
        <v>67</v>
      </c>
      <c r="V32" s="14">
        <v>0.62847222222222221</v>
      </c>
      <c r="W32" s="14">
        <v>45678.740277777775</v>
      </c>
      <c r="X32" s="15">
        <f t="shared" si="27"/>
        <v>0.16319444444525288</v>
      </c>
      <c r="Y32" s="11" t="str">
        <f>IF(X:X&gt;TIME(4,0,1),"More than 4 Hours","Less than 4 Hours")</f>
        <v>Less than 4 Hours</v>
      </c>
      <c r="Z32" s="11" t="s">
        <v>170</v>
      </c>
      <c r="AA32" s="11" t="s">
        <v>96</v>
      </c>
      <c r="AB32" s="11">
        <v>0</v>
      </c>
      <c r="AC32" s="11">
        <v>0</v>
      </c>
      <c r="AD32" s="11">
        <v>0</v>
      </c>
      <c r="AE32" s="11">
        <v>0</v>
      </c>
      <c r="AF32" s="11" t="s">
        <v>102</v>
      </c>
      <c r="AG32" s="16">
        <v>34.999999998835847</v>
      </c>
      <c r="AH32" s="17">
        <v>2.7006172838607909E-4</v>
      </c>
      <c r="AI32" s="17">
        <v>0.99972993827161394</v>
      </c>
      <c r="AJ32" s="11" t="s">
        <v>58</v>
      </c>
      <c r="AK32" s="11" t="s">
        <v>85</v>
      </c>
      <c r="AL32" s="11" t="s">
        <v>55</v>
      </c>
      <c r="AM32" s="11" t="s">
        <v>55</v>
      </c>
      <c r="AN32" s="11" t="s">
        <v>97</v>
      </c>
      <c r="AO32" s="11">
        <v>1.8</v>
      </c>
      <c r="AP32" s="11"/>
      <c r="AQ32" s="11"/>
      <c r="AR32" s="11" t="s">
        <v>98</v>
      </c>
      <c r="AS32" s="11" t="s">
        <v>63</v>
      </c>
      <c r="AT32" s="11"/>
      <c r="AU32" s="11"/>
      <c r="AV32" s="11"/>
    </row>
    <row r="33" spans="1:48" x14ac:dyDescent="0.25">
      <c r="A33" s="11">
        <v>17</v>
      </c>
      <c r="B33" s="11" t="s">
        <v>48</v>
      </c>
      <c r="C33" s="11" t="s">
        <v>49</v>
      </c>
      <c r="D33" s="11" t="s">
        <v>53</v>
      </c>
      <c r="E33" s="11" t="s">
        <v>51</v>
      </c>
      <c r="F33" s="11" t="s">
        <v>52</v>
      </c>
      <c r="G33" s="11" t="s">
        <v>53</v>
      </c>
      <c r="H33" s="11" t="s">
        <v>54</v>
      </c>
      <c r="I33" s="11">
        <v>22.82066</v>
      </c>
      <c r="J33" s="11">
        <v>72.759309999999999</v>
      </c>
      <c r="K33" s="11" t="s">
        <v>378</v>
      </c>
      <c r="L33" s="12" t="s">
        <v>401</v>
      </c>
      <c r="M33" s="13">
        <v>45679</v>
      </c>
      <c r="N33" s="13">
        <v>45679</v>
      </c>
      <c r="O33" s="13" t="s">
        <v>55</v>
      </c>
      <c r="P33" s="13" t="s">
        <v>55</v>
      </c>
      <c r="Q33" s="11" t="s">
        <v>387</v>
      </c>
      <c r="R33" s="14">
        <v>45679.534722222219</v>
      </c>
      <c r="S33" s="14">
        <v>0.53819444444444442</v>
      </c>
      <c r="T33" s="14">
        <v>0.55208333333333337</v>
      </c>
      <c r="U33" s="14">
        <v>0.55902777777777779</v>
      </c>
      <c r="V33" s="14">
        <v>0.57291666666666663</v>
      </c>
      <c r="W33" s="14">
        <v>45679.594444444447</v>
      </c>
      <c r="X33" s="15">
        <f t="shared" ref="X33:X34" si="31">W33-R33</f>
        <v>5.9722222227719612E-2</v>
      </c>
      <c r="Y33" s="11" t="str">
        <f>IF(X:X&gt;TIME(4,0,1),"More than 4 Hours","Less than 4 Hours")</f>
        <v>Less than 4 Hours</v>
      </c>
      <c r="Z33" s="11" t="s">
        <v>170</v>
      </c>
      <c r="AA33" s="11" t="s">
        <v>99</v>
      </c>
      <c r="AB33" s="11">
        <v>5</v>
      </c>
      <c r="AC33" s="11">
        <v>0</v>
      </c>
      <c r="AD33" s="11">
        <v>0</v>
      </c>
      <c r="AE33" s="11">
        <v>5</v>
      </c>
      <c r="AF33" s="11" t="s">
        <v>55</v>
      </c>
      <c r="AG33" s="16">
        <v>34.999999998835847</v>
      </c>
      <c r="AH33" s="17">
        <v>2.7006172838607909E-4</v>
      </c>
      <c r="AI33" s="17">
        <v>0.99972993827161394</v>
      </c>
      <c r="AJ33" s="11" t="s">
        <v>58</v>
      </c>
      <c r="AK33" s="11" t="s">
        <v>85</v>
      </c>
      <c r="AL33" s="11" t="s">
        <v>55</v>
      </c>
      <c r="AM33" s="11" t="s">
        <v>55</v>
      </c>
      <c r="AN33" s="11" t="s">
        <v>97</v>
      </c>
      <c r="AO33" s="11">
        <v>1.8</v>
      </c>
      <c r="AP33" s="11"/>
      <c r="AQ33" s="11"/>
      <c r="AR33" s="11" t="s">
        <v>55</v>
      </c>
      <c r="AS33" s="11" t="s">
        <v>55</v>
      </c>
      <c r="AT33" s="11"/>
      <c r="AU33" s="11"/>
      <c r="AV33" s="11"/>
    </row>
    <row r="34" spans="1:48" x14ac:dyDescent="0.25">
      <c r="A34" s="11">
        <v>18</v>
      </c>
      <c r="B34" s="11" t="s">
        <v>48</v>
      </c>
      <c r="C34" s="11" t="s">
        <v>49</v>
      </c>
      <c r="D34" s="11" t="s">
        <v>60</v>
      </c>
      <c r="E34" s="11" t="s">
        <v>51</v>
      </c>
      <c r="F34" s="11" t="s">
        <v>52</v>
      </c>
      <c r="G34" s="11" t="s">
        <v>57</v>
      </c>
      <c r="H34" s="11" t="s">
        <v>54</v>
      </c>
      <c r="I34" s="11">
        <v>22.047528</v>
      </c>
      <c r="J34" s="11">
        <v>73.113029999999995</v>
      </c>
      <c r="K34" s="11" t="s">
        <v>378</v>
      </c>
      <c r="L34" s="12" t="s">
        <v>401</v>
      </c>
      <c r="M34" s="13">
        <v>45679</v>
      </c>
      <c r="N34" s="13">
        <v>45680</v>
      </c>
      <c r="O34" s="13" t="s">
        <v>55</v>
      </c>
      <c r="P34" s="13" t="s">
        <v>55</v>
      </c>
      <c r="Q34" s="11" t="s">
        <v>382</v>
      </c>
      <c r="R34" s="14">
        <v>45679.789583333331</v>
      </c>
      <c r="S34" s="14">
        <v>0.79513888888888884</v>
      </c>
      <c r="T34" s="14">
        <v>0.82291666666666663</v>
      </c>
      <c r="U34" s="14">
        <v>0.82986111111111116</v>
      </c>
      <c r="V34" s="14">
        <v>0.85416666666666663</v>
      </c>
      <c r="W34" s="14">
        <v>45680.020833333336</v>
      </c>
      <c r="X34" s="15">
        <f t="shared" si="31"/>
        <v>0.23125000000436557</v>
      </c>
      <c r="Y34" s="11" t="str">
        <f>IF(X:X&gt;TIME(4,0,1),"More than 4 Hours","Less than 4 Hours")</f>
        <v>More than 4 Hours</v>
      </c>
      <c r="Z34" s="11" t="s">
        <v>170</v>
      </c>
      <c r="AA34" s="11" t="s">
        <v>100</v>
      </c>
      <c r="AB34" s="11">
        <v>4</v>
      </c>
      <c r="AC34" s="11">
        <v>0</v>
      </c>
      <c r="AD34" s="11">
        <v>0</v>
      </c>
      <c r="AE34" s="11">
        <v>4</v>
      </c>
      <c r="AF34" s="11" t="s">
        <v>101</v>
      </c>
      <c r="AG34" s="16">
        <v>34.999999998835847</v>
      </c>
      <c r="AH34" s="17">
        <v>2.7006172838607909E-4</v>
      </c>
      <c r="AI34" s="17">
        <v>0.99972993827161394</v>
      </c>
      <c r="AJ34" s="11" t="s">
        <v>56</v>
      </c>
      <c r="AK34" s="11"/>
      <c r="AL34" s="11" t="s">
        <v>55</v>
      </c>
      <c r="AM34" s="11" t="s">
        <v>55</v>
      </c>
      <c r="AN34" s="11" t="s">
        <v>59</v>
      </c>
      <c r="AO34" s="11">
        <v>4</v>
      </c>
      <c r="AP34" s="11"/>
      <c r="AQ34" s="11"/>
      <c r="AR34" s="11" t="s">
        <v>82</v>
      </c>
      <c r="AS34" s="11" t="s">
        <v>61</v>
      </c>
      <c r="AT34" s="11"/>
      <c r="AU34" s="11"/>
      <c r="AV34" s="11"/>
    </row>
    <row r="35" spans="1:48" x14ac:dyDescent="0.25">
      <c r="A35" s="11">
        <v>19</v>
      </c>
      <c r="B35" s="11" t="s">
        <v>48</v>
      </c>
      <c r="C35" s="11" t="s">
        <v>49</v>
      </c>
      <c r="D35" s="11" t="s">
        <v>60</v>
      </c>
      <c r="E35" s="11" t="s">
        <v>51</v>
      </c>
      <c r="F35" s="11" t="s">
        <v>52</v>
      </c>
      <c r="G35" s="11" t="s">
        <v>57</v>
      </c>
      <c r="H35" s="11" t="s">
        <v>54</v>
      </c>
      <c r="I35" s="11">
        <v>22.047528</v>
      </c>
      <c r="J35" s="11">
        <v>73.113029999999995</v>
      </c>
      <c r="K35" s="11" t="s">
        <v>378</v>
      </c>
      <c r="L35" s="12" t="s">
        <v>401</v>
      </c>
      <c r="M35" s="13">
        <v>45681</v>
      </c>
      <c r="N35" s="13">
        <v>45681</v>
      </c>
      <c r="O35" s="13" t="s">
        <v>55</v>
      </c>
      <c r="P35" s="13" t="s">
        <v>55</v>
      </c>
      <c r="Q35" s="11" t="s">
        <v>381</v>
      </c>
      <c r="R35" s="14">
        <v>45681.53125</v>
      </c>
      <c r="S35" s="14">
        <v>0.53472222222222221</v>
      </c>
      <c r="T35" s="14">
        <v>0.55555555555555558</v>
      </c>
      <c r="U35" s="14" t="s">
        <v>67</v>
      </c>
      <c r="V35" s="14">
        <v>0.58333333333333337</v>
      </c>
      <c r="W35" s="14">
        <v>45681.666666666664</v>
      </c>
      <c r="X35" s="15">
        <f t="shared" ref="X35:X37" si="32">W35-R35</f>
        <v>0.13541666666424135</v>
      </c>
      <c r="Y35" s="11" t="str">
        <f>IF(X:X&gt;TIME(4,0,1),"More than 4 Hours","Less than 4 Hours")</f>
        <v>Less than 4 Hours</v>
      </c>
      <c r="Z35" s="11" t="s">
        <v>170</v>
      </c>
      <c r="AA35" s="11" t="s">
        <v>103</v>
      </c>
      <c r="AB35" s="11">
        <v>9</v>
      </c>
      <c r="AC35" s="11">
        <v>0</v>
      </c>
      <c r="AD35" s="11">
        <v>0</v>
      </c>
      <c r="AE35" s="11">
        <v>9</v>
      </c>
      <c r="AF35" s="11" t="s">
        <v>101</v>
      </c>
      <c r="AG35" s="16">
        <v>34.999999998835847</v>
      </c>
      <c r="AH35" s="17">
        <v>2.7006172838607909E-4</v>
      </c>
      <c r="AI35" s="17">
        <v>0.99972993827161394</v>
      </c>
      <c r="AJ35" s="11" t="s">
        <v>56</v>
      </c>
      <c r="AK35" s="11"/>
      <c r="AL35" s="11" t="s">
        <v>55</v>
      </c>
      <c r="AM35" s="11" t="s">
        <v>55</v>
      </c>
      <c r="AN35" s="11" t="s">
        <v>59</v>
      </c>
      <c r="AO35" s="11">
        <v>4</v>
      </c>
      <c r="AP35" s="11"/>
      <c r="AQ35" s="11"/>
      <c r="AR35" s="11" t="s">
        <v>82</v>
      </c>
      <c r="AS35" s="11" t="s">
        <v>61</v>
      </c>
      <c r="AT35" s="11"/>
      <c r="AU35" s="11"/>
      <c r="AV35" s="11"/>
    </row>
    <row r="36" spans="1:48" x14ac:dyDescent="0.25">
      <c r="A36" s="11">
        <v>19</v>
      </c>
      <c r="B36" s="11" t="s">
        <v>48</v>
      </c>
      <c r="C36" s="11" t="s">
        <v>49</v>
      </c>
      <c r="D36" s="11" t="s">
        <v>60</v>
      </c>
      <c r="E36" s="11" t="s">
        <v>51</v>
      </c>
      <c r="F36" s="11" t="s">
        <v>52</v>
      </c>
      <c r="G36" s="11" t="s">
        <v>57</v>
      </c>
      <c r="H36" s="11" t="s">
        <v>54</v>
      </c>
      <c r="I36" s="11">
        <v>22.047528</v>
      </c>
      <c r="J36" s="11">
        <v>73.113029999999995</v>
      </c>
      <c r="K36" s="11" t="s">
        <v>378</v>
      </c>
      <c r="L36" s="12" t="s">
        <v>401</v>
      </c>
      <c r="M36" s="13">
        <v>45681</v>
      </c>
      <c r="N36" s="13">
        <v>45681</v>
      </c>
      <c r="O36" s="13" t="s">
        <v>55</v>
      </c>
      <c r="P36" s="13" t="s">
        <v>55</v>
      </c>
      <c r="Q36" s="11" t="s">
        <v>382</v>
      </c>
      <c r="R36" s="14">
        <v>45681.53125</v>
      </c>
      <c r="S36" s="14">
        <v>0.53472222222222221</v>
      </c>
      <c r="T36" s="14">
        <v>0.55555555555555558</v>
      </c>
      <c r="U36" s="14" t="s">
        <v>67</v>
      </c>
      <c r="V36" s="14">
        <v>0.58333333333333337</v>
      </c>
      <c r="W36" s="14">
        <v>45681.666666666664</v>
      </c>
      <c r="X36" s="15">
        <f t="shared" ref="X36" si="33">W36-R36</f>
        <v>0.13541666666424135</v>
      </c>
      <c r="Y36" s="11" t="str">
        <f>IF(X:X&gt;TIME(4,0,1),"More than 4 Hours","Less than 4 Hours")</f>
        <v>Less than 4 Hours</v>
      </c>
      <c r="Z36" s="11" t="s">
        <v>170</v>
      </c>
      <c r="AA36" s="11" t="s">
        <v>103</v>
      </c>
      <c r="AB36" s="11">
        <v>9</v>
      </c>
      <c r="AC36" s="11">
        <v>0</v>
      </c>
      <c r="AD36" s="11">
        <v>0</v>
      </c>
      <c r="AE36" s="11">
        <v>9</v>
      </c>
      <c r="AF36" s="11" t="s">
        <v>101</v>
      </c>
      <c r="AG36" s="16">
        <v>34.999999998835847</v>
      </c>
      <c r="AH36" s="17">
        <v>2.7006172838607909E-4</v>
      </c>
      <c r="AI36" s="17">
        <v>0.99972993827161394</v>
      </c>
      <c r="AJ36" s="11" t="s">
        <v>56</v>
      </c>
      <c r="AK36" s="11"/>
      <c r="AL36" s="11" t="s">
        <v>55</v>
      </c>
      <c r="AM36" s="11" t="s">
        <v>55</v>
      </c>
      <c r="AN36" s="11" t="s">
        <v>59</v>
      </c>
      <c r="AO36" s="11">
        <v>4</v>
      </c>
      <c r="AP36" s="11"/>
      <c r="AQ36" s="11"/>
      <c r="AR36" s="11" t="s">
        <v>82</v>
      </c>
      <c r="AS36" s="11" t="s">
        <v>61</v>
      </c>
      <c r="AT36" s="11"/>
      <c r="AU36" s="11"/>
      <c r="AV36" s="11"/>
    </row>
    <row r="37" spans="1:48" x14ac:dyDescent="0.25">
      <c r="A37" s="11">
        <v>20</v>
      </c>
      <c r="B37" s="11" t="s">
        <v>48</v>
      </c>
      <c r="C37" s="11" t="s">
        <v>49</v>
      </c>
      <c r="D37" s="11" t="s">
        <v>62</v>
      </c>
      <c r="E37" s="11" t="s">
        <v>51</v>
      </c>
      <c r="F37" s="11" t="s">
        <v>52</v>
      </c>
      <c r="G37" s="11" t="s">
        <v>62</v>
      </c>
      <c r="H37" s="11" t="s">
        <v>54</v>
      </c>
      <c r="I37" s="11">
        <v>22.285890999999999</v>
      </c>
      <c r="J37" s="11">
        <v>73.175309999999996</v>
      </c>
      <c r="K37" s="11" t="s">
        <v>378</v>
      </c>
      <c r="L37" s="12" t="s">
        <v>401</v>
      </c>
      <c r="M37" s="13">
        <v>45682</v>
      </c>
      <c r="N37" s="13">
        <v>45682</v>
      </c>
      <c r="O37" s="13" t="s">
        <v>55</v>
      </c>
      <c r="P37" s="13" t="s">
        <v>55</v>
      </c>
      <c r="Q37" s="11" t="s">
        <v>398</v>
      </c>
      <c r="R37" s="14">
        <v>45682.451388888891</v>
      </c>
      <c r="S37" s="14">
        <v>0.4548611111111111</v>
      </c>
      <c r="T37" s="14">
        <v>0.4826388888888889</v>
      </c>
      <c r="U37" s="14" t="s">
        <v>55</v>
      </c>
      <c r="V37" s="14">
        <v>0.50347222222222221</v>
      </c>
      <c r="W37" s="14">
        <v>45682.586805555555</v>
      </c>
      <c r="X37" s="15">
        <f t="shared" si="32"/>
        <v>0.13541666666424135</v>
      </c>
      <c r="Y37" s="11" t="str">
        <f>IF(X:X&gt;TIME(4,0,1),"More than 4 Hours","Less than 4 Hours")</f>
        <v>Less than 4 Hours</v>
      </c>
      <c r="Z37" s="11" t="s">
        <v>170</v>
      </c>
      <c r="AA37" s="11" t="s">
        <v>104</v>
      </c>
      <c r="AB37" s="11">
        <v>13</v>
      </c>
      <c r="AC37" s="11">
        <v>0</v>
      </c>
      <c r="AD37" s="11">
        <v>0</v>
      </c>
      <c r="AE37" s="11">
        <v>13</v>
      </c>
      <c r="AF37" s="11" t="s">
        <v>93</v>
      </c>
      <c r="AG37" s="16">
        <f t="shared" ref="AG37" si="34">X37*1440</f>
        <v>194.99999999650754</v>
      </c>
      <c r="AH37" s="17">
        <f t="shared" ref="AH37" si="35">AG37/(90*24*60)</f>
        <v>1.5046296296026816E-3</v>
      </c>
      <c r="AI37" s="17">
        <f t="shared" ref="AI37" si="36">100%-AH37</f>
        <v>0.99849537037039737</v>
      </c>
      <c r="AJ37" s="11" t="s">
        <v>58</v>
      </c>
      <c r="AK37" s="11" t="s">
        <v>105</v>
      </c>
      <c r="AL37" s="11" t="s">
        <v>55</v>
      </c>
      <c r="AM37" s="11" t="s">
        <v>55</v>
      </c>
      <c r="AN37" s="11" t="s">
        <v>106</v>
      </c>
      <c r="AO37" s="11">
        <v>3.2</v>
      </c>
      <c r="AP37" s="11"/>
      <c r="AQ37" s="11"/>
      <c r="AR37" s="11" t="s">
        <v>55</v>
      </c>
      <c r="AS37" s="11" t="s">
        <v>63</v>
      </c>
      <c r="AT37" s="11"/>
      <c r="AU37" s="11"/>
      <c r="AV37" s="11"/>
    </row>
    <row r="38" spans="1:48" x14ac:dyDescent="0.25">
      <c r="A38" s="11">
        <v>21</v>
      </c>
      <c r="B38" s="11" t="s">
        <v>48</v>
      </c>
      <c r="C38" s="11" t="s">
        <v>49</v>
      </c>
      <c r="D38" s="11" t="s">
        <v>62</v>
      </c>
      <c r="E38" s="11" t="s">
        <v>51</v>
      </c>
      <c r="F38" s="11" t="s">
        <v>52</v>
      </c>
      <c r="G38" s="11" t="s">
        <v>62</v>
      </c>
      <c r="H38" s="11" t="s">
        <v>54</v>
      </c>
      <c r="I38" s="11">
        <v>22.318252999999999</v>
      </c>
      <c r="J38" s="11">
        <v>73.187340000000006</v>
      </c>
      <c r="K38" s="11" t="s">
        <v>378</v>
      </c>
      <c r="L38" s="12" t="s">
        <v>401</v>
      </c>
      <c r="M38" s="13">
        <v>45684</v>
      </c>
      <c r="N38" s="13">
        <v>45685</v>
      </c>
      <c r="O38" s="13" t="s">
        <v>55</v>
      </c>
      <c r="P38" s="13" t="s">
        <v>55</v>
      </c>
      <c r="Q38" s="11" t="s">
        <v>399</v>
      </c>
      <c r="R38" s="14">
        <v>45684.647222222222</v>
      </c>
      <c r="S38" s="14">
        <v>0.65277777777777779</v>
      </c>
      <c r="T38" s="14">
        <v>0.67013888888888884</v>
      </c>
      <c r="U38" s="14" t="s">
        <v>55</v>
      </c>
      <c r="V38" s="14">
        <v>0.70833333333333337</v>
      </c>
      <c r="W38" s="14">
        <v>45685.056944444441</v>
      </c>
      <c r="X38" s="15">
        <f t="shared" ref="X38:X40" si="37">W38-R38</f>
        <v>0.40972222221898846</v>
      </c>
      <c r="Y38" s="11" t="str">
        <f>IF(X:X&gt;TIME(4,0,1),"More than 4 Hours","Less than 4 Hours")</f>
        <v>More than 4 Hours</v>
      </c>
      <c r="Z38" s="11" t="s">
        <v>170</v>
      </c>
      <c r="AA38" s="11" t="s">
        <v>107</v>
      </c>
      <c r="AB38" s="11">
        <v>44</v>
      </c>
      <c r="AC38" s="11">
        <v>0</v>
      </c>
      <c r="AD38" s="11">
        <v>0</v>
      </c>
      <c r="AE38" s="11">
        <v>44</v>
      </c>
      <c r="AF38" s="11" t="s">
        <v>93</v>
      </c>
      <c r="AG38" s="16">
        <f t="shared" ref="AG38" si="38">X38*1440</f>
        <v>589.99999999534339</v>
      </c>
      <c r="AH38" s="17">
        <f t="shared" ref="AH38" si="39">AG38/(90*24*60)</f>
        <v>4.5524691357665386E-3</v>
      </c>
      <c r="AI38" s="17">
        <f t="shared" ref="AI38" si="40">100%-AH38</f>
        <v>0.99544753086423343</v>
      </c>
      <c r="AJ38" s="11" t="s">
        <v>58</v>
      </c>
      <c r="AK38" s="11" t="s">
        <v>105</v>
      </c>
      <c r="AL38" s="11" t="s">
        <v>55</v>
      </c>
      <c r="AM38" s="11" t="s">
        <v>55</v>
      </c>
      <c r="AN38" s="11" t="s">
        <v>108</v>
      </c>
      <c r="AO38" s="11">
        <v>2.1</v>
      </c>
      <c r="AP38" s="11"/>
      <c r="AQ38" s="11"/>
      <c r="AR38" s="11" t="s">
        <v>109</v>
      </c>
      <c r="AS38" s="11" t="s">
        <v>61</v>
      </c>
      <c r="AT38" s="11"/>
      <c r="AU38" s="11"/>
      <c r="AV38" s="11"/>
    </row>
    <row r="39" spans="1:48" x14ac:dyDescent="0.25">
      <c r="A39" s="11">
        <v>22</v>
      </c>
      <c r="B39" s="11" t="s">
        <v>48</v>
      </c>
      <c r="C39" s="11" t="s">
        <v>49</v>
      </c>
      <c r="D39" s="11" t="s">
        <v>53</v>
      </c>
      <c r="E39" s="11" t="s">
        <v>51</v>
      </c>
      <c r="F39" s="11" t="s">
        <v>52</v>
      </c>
      <c r="G39" s="11" t="s">
        <v>53</v>
      </c>
      <c r="H39" s="11" t="s">
        <v>54</v>
      </c>
      <c r="I39" s="11">
        <v>22.600498000000002</v>
      </c>
      <c r="J39" s="11">
        <v>72.642758000000001</v>
      </c>
      <c r="K39" s="11" t="s">
        <v>378</v>
      </c>
      <c r="L39" s="12" t="s">
        <v>401</v>
      </c>
      <c r="M39" s="13">
        <v>45687</v>
      </c>
      <c r="N39" s="13">
        <v>45687</v>
      </c>
      <c r="O39" s="13" t="s">
        <v>55</v>
      </c>
      <c r="P39" s="13" t="s">
        <v>55</v>
      </c>
      <c r="Q39" s="11" t="s">
        <v>386</v>
      </c>
      <c r="R39" s="14">
        <v>45687.438888888886</v>
      </c>
      <c r="S39" s="14">
        <v>0.44444444444444442</v>
      </c>
      <c r="T39" s="14">
        <v>0.52083333333333337</v>
      </c>
      <c r="U39" s="14">
        <v>0.52777777777777779</v>
      </c>
      <c r="V39" s="14">
        <v>0.54861111111111105</v>
      </c>
      <c r="W39" s="14">
        <v>45687.5625</v>
      </c>
      <c r="X39" s="15">
        <f t="shared" si="37"/>
        <v>0.12361111111385981</v>
      </c>
      <c r="Y39" s="11" t="str">
        <f>IF(X:X&gt;TIME(4,0,1),"More than 4 Hours","Less than 4 Hours")</f>
        <v>Less than 4 Hours</v>
      </c>
      <c r="Z39" s="11" t="s">
        <v>170</v>
      </c>
      <c r="AA39" s="11" t="s">
        <v>110</v>
      </c>
      <c r="AB39" s="11">
        <v>0</v>
      </c>
      <c r="AC39" s="11">
        <v>0</v>
      </c>
      <c r="AD39" s="11">
        <v>0</v>
      </c>
      <c r="AE39" s="11">
        <v>0</v>
      </c>
      <c r="AF39" s="11" t="s">
        <v>102</v>
      </c>
      <c r="AG39" s="16">
        <v>34.999999998835847</v>
      </c>
      <c r="AH39" s="17">
        <v>2.7006172838607909E-4</v>
      </c>
      <c r="AI39" s="17">
        <v>0.99972993827161394</v>
      </c>
      <c r="AJ39" s="11" t="s">
        <v>58</v>
      </c>
      <c r="AK39" s="11" t="s">
        <v>64</v>
      </c>
      <c r="AL39" s="11" t="s">
        <v>55</v>
      </c>
      <c r="AM39" s="11" t="s">
        <v>55</v>
      </c>
      <c r="AN39" s="11" t="s">
        <v>89</v>
      </c>
      <c r="AO39" s="11">
        <v>16.7</v>
      </c>
      <c r="AP39" s="11"/>
      <c r="AQ39" s="11"/>
      <c r="AR39" s="11" t="s">
        <v>71</v>
      </c>
      <c r="AS39" s="11" t="s">
        <v>61</v>
      </c>
      <c r="AT39" s="11"/>
      <c r="AU39" s="11"/>
      <c r="AV39" s="11"/>
    </row>
    <row r="40" spans="1:48" x14ac:dyDescent="0.25">
      <c r="A40" s="11">
        <v>23</v>
      </c>
      <c r="B40" s="11" t="s">
        <v>48</v>
      </c>
      <c r="C40" s="11" t="s">
        <v>49</v>
      </c>
      <c r="D40" s="11" t="s">
        <v>53</v>
      </c>
      <c r="E40" s="11" t="s">
        <v>51</v>
      </c>
      <c r="F40" s="11" t="s">
        <v>52</v>
      </c>
      <c r="G40" s="11" t="s">
        <v>53</v>
      </c>
      <c r="H40" s="11" t="s">
        <v>54</v>
      </c>
      <c r="I40" s="11">
        <v>22.960804</v>
      </c>
      <c r="J40" s="11">
        <v>72.658344999999997</v>
      </c>
      <c r="K40" s="11" t="s">
        <v>378</v>
      </c>
      <c r="L40" s="12" t="s">
        <v>401</v>
      </c>
      <c r="M40" s="13">
        <v>45687</v>
      </c>
      <c r="N40" s="13">
        <v>45687</v>
      </c>
      <c r="O40" s="13" t="s">
        <v>55</v>
      </c>
      <c r="P40" s="13" t="s">
        <v>55</v>
      </c>
      <c r="Q40" s="11" t="s">
        <v>385</v>
      </c>
      <c r="R40" s="14">
        <v>45687.679166666669</v>
      </c>
      <c r="S40" s="14">
        <v>0.68402777777777779</v>
      </c>
      <c r="T40" s="14">
        <v>0.71180555555555558</v>
      </c>
      <c r="U40" s="14" t="s">
        <v>67</v>
      </c>
      <c r="V40" s="14">
        <v>0.75</v>
      </c>
      <c r="W40" s="14">
        <v>45688.04791666667</v>
      </c>
      <c r="X40" s="15">
        <f t="shared" si="37"/>
        <v>0.36875000000145519</v>
      </c>
      <c r="Y40" s="11" t="str">
        <f>IF(X:X&gt;TIME(4,0,1),"More than 4 Hours","Less than 4 Hours")</f>
        <v>More than 4 Hours</v>
      </c>
      <c r="Z40" s="11" t="s">
        <v>170</v>
      </c>
      <c r="AA40" s="11" t="s">
        <v>111</v>
      </c>
      <c r="AB40" s="11">
        <v>0</v>
      </c>
      <c r="AC40" s="11">
        <v>0</v>
      </c>
      <c r="AD40" s="11">
        <v>0</v>
      </c>
      <c r="AE40" s="11">
        <v>0</v>
      </c>
      <c r="AF40" s="11" t="s">
        <v>55</v>
      </c>
      <c r="AG40" s="16">
        <v>34.999999998835847</v>
      </c>
      <c r="AH40" s="17">
        <v>2.7006172838607909E-4</v>
      </c>
      <c r="AI40" s="17">
        <v>0.99972993827161394</v>
      </c>
      <c r="AJ40" s="11" t="s">
        <v>58</v>
      </c>
      <c r="AK40" s="11" t="s">
        <v>64</v>
      </c>
      <c r="AL40" s="11" t="s">
        <v>55</v>
      </c>
      <c r="AM40" s="11" t="s">
        <v>55</v>
      </c>
      <c r="AN40" s="11" t="s">
        <v>50</v>
      </c>
      <c r="AO40" s="11">
        <v>39</v>
      </c>
      <c r="AP40" s="11"/>
      <c r="AQ40" s="11"/>
      <c r="AR40" s="11" t="s">
        <v>55</v>
      </c>
      <c r="AS40" s="11" t="s">
        <v>55</v>
      </c>
      <c r="AT40" s="11"/>
      <c r="AU40" s="11"/>
      <c r="AV40" s="11"/>
    </row>
    <row r="41" spans="1:48" x14ac:dyDescent="0.25">
      <c r="A41" s="11">
        <v>24</v>
      </c>
      <c r="B41" s="11" t="s">
        <v>48</v>
      </c>
      <c r="C41" s="11" t="s">
        <v>49</v>
      </c>
      <c r="D41" s="11" t="s">
        <v>53</v>
      </c>
      <c r="E41" s="11" t="s">
        <v>51</v>
      </c>
      <c r="F41" s="11" t="s">
        <v>52</v>
      </c>
      <c r="G41" s="11" t="s">
        <v>53</v>
      </c>
      <c r="H41" s="11" t="s">
        <v>54</v>
      </c>
      <c r="I41" s="11">
        <v>22.421892799999998</v>
      </c>
      <c r="J41" s="11">
        <v>72.898411899999999</v>
      </c>
      <c r="K41" s="11" t="s">
        <v>378</v>
      </c>
      <c r="L41" s="12" t="s">
        <v>401</v>
      </c>
      <c r="M41" s="13">
        <v>45687</v>
      </c>
      <c r="N41" s="13">
        <v>45687</v>
      </c>
      <c r="O41" s="13" t="s">
        <v>55</v>
      </c>
      <c r="P41" s="13" t="s">
        <v>55</v>
      </c>
      <c r="Q41" s="11" t="s">
        <v>389</v>
      </c>
      <c r="R41" s="14">
        <v>45687.76666666667</v>
      </c>
      <c r="S41" s="14">
        <v>0.77083333333333337</v>
      </c>
      <c r="T41" s="14">
        <v>0.79513888888888884</v>
      </c>
      <c r="U41" s="14" t="s">
        <v>55</v>
      </c>
      <c r="V41" s="14">
        <v>0.79375000000000007</v>
      </c>
      <c r="W41" s="14">
        <v>45687.875</v>
      </c>
      <c r="X41" s="15">
        <f t="shared" ref="X41" si="41">W41-R41</f>
        <v>0.10833333332993789</v>
      </c>
      <c r="Y41" s="11" t="str">
        <f>IF(X:X&gt;TIME(4,0,1),"More than 4 Hours","Less than 4 Hours")</f>
        <v>Less than 4 Hours</v>
      </c>
      <c r="Z41" s="11" t="s">
        <v>170</v>
      </c>
      <c r="AA41" s="11" t="s">
        <v>112</v>
      </c>
      <c r="AB41" s="11">
        <v>0</v>
      </c>
      <c r="AC41" s="11">
        <v>0</v>
      </c>
      <c r="AD41" s="11">
        <v>0</v>
      </c>
      <c r="AE41" s="11">
        <v>0</v>
      </c>
      <c r="AF41" s="11" t="s">
        <v>113</v>
      </c>
      <c r="AG41" s="16">
        <v>34.999999998835847</v>
      </c>
      <c r="AH41" s="17">
        <v>2.7006172838607909E-4</v>
      </c>
      <c r="AI41" s="17">
        <v>0.99972993827161394</v>
      </c>
      <c r="AJ41" s="11" t="s">
        <v>58</v>
      </c>
      <c r="AK41" s="11"/>
      <c r="AL41" s="11" t="s">
        <v>55</v>
      </c>
      <c r="AM41" s="11" t="s">
        <v>55</v>
      </c>
      <c r="AN41" s="11" t="s">
        <v>114</v>
      </c>
      <c r="AO41" s="11">
        <v>1</v>
      </c>
      <c r="AP41" s="11"/>
      <c r="AQ41" s="11"/>
      <c r="AR41" s="11" t="s">
        <v>71</v>
      </c>
      <c r="AS41" s="11" t="s">
        <v>61</v>
      </c>
      <c r="AT41" s="11"/>
      <c r="AU41" s="11"/>
      <c r="AV41" s="11"/>
    </row>
    <row r="42" spans="1:48" x14ac:dyDescent="0.25">
      <c r="A42" s="11">
        <v>25</v>
      </c>
      <c r="B42" s="11" t="s">
        <v>48</v>
      </c>
      <c r="C42" s="11" t="s">
        <v>49</v>
      </c>
      <c r="D42" s="11" t="s">
        <v>53</v>
      </c>
      <c r="E42" s="11" t="s">
        <v>51</v>
      </c>
      <c r="F42" s="11" t="s">
        <v>52</v>
      </c>
      <c r="G42" s="11" t="s">
        <v>53</v>
      </c>
      <c r="H42" s="11" t="s">
        <v>54</v>
      </c>
      <c r="I42" s="11">
        <v>22.745584000000001</v>
      </c>
      <c r="J42" s="11">
        <v>72.697952999999998</v>
      </c>
      <c r="K42" s="11" t="s">
        <v>175</v>
      </c>
      <c r="L42" s="18" t="s">
        <v>116</v>
      </c>
      <c r="M42" s="19">
        <v>45569</v>
      </c>
      <c r="N42" s="19">
        <v>45569</v>
      </c>
      <c r="O42" s="13" t="s">
        <v>55</v>
      </c>
      <c r="P42" s="13" t="s">
        <v>55</v>
      </c>
      <c r="Q42" s="11" t="s">
        <v>384</v>
      </c>
      <c r="R42" s="20">
        <v>45569.406944444447</v>
      </c>
      <c r="S42" s="20">
        <v>0.40972222222222227</v>
      </c>
      <c r="T42" s="20">
        <v>0.42708333333333331</v>
      </c>
      <c r="U42" s="20">
        <v>0.43402777777777773</v>
      </c>
      <c r="V42" s="20">
        <v>0.45833333333333331</v>
      </c>
      <c r="W42" s="20">
        <v>45569.478472222225</v>
      </c>
      <c r="X42" s="15">
        <v>7.1527777778101154E-2</v>
      </c>
      <c r="Y42" s="11" t="str">
        <f>IF(X:X&gt;TIME(4,0,1),"More than 4 Hours","Less than 4 Hours")</f>
        <v>Less than 4 Hours</v>
      </c>
      <c r="Z42" s="11" t="s">
        <v>170</v>
      </c>
      <c r="AA42" s="11" t="s">
        <v>117</v>
      </c>
      <c r="AB42" s="11">
        <v>0</v>
      </c>
      <c r="AC42" s="11">
        <v>0</v>
      </c>
      <c r="AD42" s="11">
        <v>0</v>
      </c>
      <c r="AE42" s="11">
        <v>0</v>
      </c>
      <c r="AF42" s="11" t="s">
        <v>118</v>
      </c>
      <c r="AG42" s="16">
        <v>103.00000000046566</v>
      </c>
      <c r="AH42" s="11"/>
      <c r="AI42" s="11"/>
      <c r="AJ42" s="11" t="s">
        <v>58</v>
      </c>
      <c r="AK42" s="11" t="s">
        <v>55</v>
      </c>
      <c r="AL42" s="11">
        <v>0</v>
      </c>
      <c r="AM42" s="11" t="s">
        <v>119</v>
      </c>
      <c r="AN42" s="11"/>
      <c r="AO42" s="11"/>
      <c r="AP42" s="11"/>
      <c r="AQ42" s="11"/>
      <c r="AR42" s="11"/>
      <c r="AS42" s="11"/>
      <c r="AT42" s="11"/>
      <c r="AU42" s="11"/>
      <c r="AV42" s="11"/>
    </row>
    <row r="43" spans="1:48" x14ac:dyDescent="0.25">
      <c r="A43" s="11">
        <v>26</v>
      </c>
      <c r="B43" s="11" t="s">
        <v>48</v>
      </c>
      <c r="C43" s="11" t="s">
        <v>49</v>
      </c>
      <c r="D43" s="11" t="s">
        <v>60</v>
      </c>
      <c r="E43" s="11" t="s">
        <v>51</v>
      </c>
      <c r="F43" s="11" t="s">
        <v>52</v>
      </c>
      <c r="G43" s="11" t="s">
        <v>57</v>
      </c>
      <c r="H43" s="11" t="s">
        <v>54</v>
      </c>
      <c r="I43" s="11">
        <v>22.104199000000001</v>
      </c>
      <c r="J43" s="11">
        <v>72.897884000000005</v>
      </c>
      <c r="K43" s="11" t="s">
        <v>175</v>
      </c>
      <c r="L43" s="18" t="s">
        <v>116</v>
      </c>
      <c r="M43" s="19">
        <v>45570</v>
      </c>
      <c r="N43" s="19">
        <v>45570</v>
      </c>
      <c r="O43" s="13" t="s">
        <v>55</v>
      </c>
      <c r="P43" s="13" t="s">
        <v>55</v>
      </c>
      <c r="Q43" s="11" t="s">
        <v>380</v>
      </c>
      <c r="R43" s="20">
        <v>45570.409722222219</v>
      </c>
      <c r="S43" s="20">
        <v>0.41319444444444442</v>
      </c>
      <c r="T43" s="20">
        <v>0.46527777777777773</v>
      </c>
      <c r="U43" s="20">
        <v>0.47222222222222227</v>
      </c>
      <c r="V43" s="20">
        <v>0.47916666666666669</v>
      </c>
      <c r="W43" s="20">
        <v>45570.677777777775</v>
      </c>
      <c r="X43" s="15">
        <v>0.26805555555620231</v>
      </c>
      <c r="Y43" s="11" t="str">
        <f>IF(X:X&gt;TIME(4,0,1),"More than 4 Hours","Less than 4 Hours")</f>
        <v>More than 4 Hours</v>
      </c>
      <c r="Z43" s="11" t="s">
        <v>170</v>
      </c>
      <c r="AA43" s="11" t="s">
        <v>120</v>
      </c>
      <c r="AB43" s="11">
        <v>0</v>
      </c>
      <c r="AC43" s="11">
        <v>0</v>
      </c>
      <c r="AD43" s="11">
        <v>0</v>
      </c>
      <c r="AE43" s="11">
        <v>0</v>
      </c>
      <c r="AF43" s="11" t="s">
        <v>118</v>
      </c>
      <c r="AG43" s="16">
        <v>386.00000000093132</v>
      </c>
      <c r="AH43" s="11"/>
      <c r="AI43" s="11"/>
      <c r="AJ43" s="11" t="s">
        <v>56</v>
      </c>
      <c r="AK43" s="11" t="s">
        <v>55</v>
      </c>
      <c r="AL43" s="11">
        <v>0</v>
      </c>
      <c r="AM43" s="11" t="s">
        <v>55</v>
      </c>
      <c r="AN43" s="11"/>
      <c r="AO43" s="11"/>
      <c r="AP43" s="11"/>
      <c r="AQ43" s="11"/>
      <c r="AR43" s="11" t="s">
        <v>121</v>
      </c>
      <c r="AS43" s="11" t="s">
        <v>61</v>
      </c>
      <c r="AT43" s="11"/>
      <c r="AU43" s="11"/>
      <c r="AV43" s="11"/>
    </row>
    <row r="44" spans="1:48" x14ac:dyDescent="0.25">
      <c r="A44" s="11">
        <v>27</v>
      </c>
      <c r="B44" s="11" t="s">
        <v>48</v>
      </c>
      <c r="C44" s="11" t="s">
        <v>49</v>
      </c>
      <c r="D44" s="11" t="s">
        <v>60</v>
      </c>
      <c r="E44" s="11" t="s">
        <v>51</v>
      </c>
      <c r="F44" s="11" t="s">
        <v>52</v>
      </c>
      <c r="G44" s="11" t="s">
        <v>57</v>
      </c>
      <c r="H44" s="11" t="s">
        <v>54</v>
      </c>
      <c r="I44" s="11">
        <v>22.214697999999999</v>
      </c>
      <c r="J44" s="11">
        <v>72.955124999999995</v>
      </c>
      <c r="K44" s="11" t="s">
        <v>175</v>
      </c>
      <c r="L44" s="18" t="s">
        <v>116</v>
      </c>
      <c r="M44" s="19">
        <v>45570</v>
      </c>
      <c r="N44" s="19">
        <v>45570</v>
      </c>
      <c r="O44" s="13" t="s">
        <v>55</v>
      </c>
      <c r="P44" s="13" t="s">
        <v>55</v>
      </c>
      <c r="Q44" s="11" t="s">
        <v>383</v>
      </c>
      <c r="R44" s="20">
        <v>45570.602777777778</v>
      </c>
      <c r="S44" s="20">
        <v>0.60763888888888895</v>
      </c>
      <c r="T44" s="20">
        <v>0.77083333333333337</v>
      </c>
      <c r="U44" s="20">
        <v>0.77777777777777779</v>
      </c>
      <c r="V44" s="20">
        <v>0.78819444444444453</v>
      </c>
      <c r="W44" s="20">
        <v>45570.852083333331</v>
      </c>
      <c r="X44" s="15">
        <v>0.24930555555329192</v>
      </c>
      <c r="Y44" s="11" t="str">
        <f>IF(X:X&gt;TIME(4,0,1),"More than 4 Hours","Less than 4 Hours")</f>
        <v>More than 4 Hours</v>
      </c>
      <c r="Z44" s="11" t="s">
        <v>170</v>
      </c>
      <c r="AA44" s="11" t="s">
        <v>122</v>
      </c>
      <c r="AB44" s="11">
        <v>2</v>
      </c>
      <c r="AC44" s="11">
        <v>0</v>
      </c>
      <c r="AD44" s="11">
        <v>0</v>
      </c>
      <c r="AE44" s="11">
        <v>0</v>
      </c>
      <c r="AF44" s="11" t="s">
        <v>123</v>
      </c>
      <c r="AG44" s="16">
        <v>358.99999999674037</v>
      </c>
      <c r="AH44" s="11"/>
      <c r="AI44" s="11"/>
      <c r="AJ44" s="11" t="s">
        <v>56</v>
      </c>
      <c r="AK44" s="11" t="s">
        <v>55</v>
      </c>
      <c r="AL44" s="11">
        <v>0</v>
      </c>
      <c r="AM44" s="11" t="s">
        <v>55</v>
      </c>
      <c r="AN44" s="11"/>
      <c r="AO44" s="11"/>
      <c r="AP44" s="11"/>
      <c r="AQ44" s="11"/>
      <c r="AR44" s="11" t="s">
        <v>121</v>
      </c>
      <c r="AS44" s="11" t="s">
        <v>61</v>
      </c>
      <c r="AT44" s="11"/>
      <c r="AU44" s="11"/>
      <c r="AV44" s="11"/>
    </row>
    <row r="45" spans="1:48" x14ac:dyDescent="0.25">
      <c r="A45" s="11">
        <v>28</v>
      </c>
      <c r="B45" s="11" t="s">
        <v>48</v>
      </c>
      <c r="C45" s="11" t="s">
        <v>49</v>
      </c>
      <c r="D45" s="11" t="s">
        <v>60</v>
      </c>
      <c r="E45" s="11" t="s">
        <v>51</v>
      </c>
      <c r="F45" s="11" t="s">
        <v>52</v>
      </c>
      <c r="G45" s="11" t="s">
        <v>57</v>
      </c>
      <c r="H45" s="11" t="s">
        <v>54</v>
      </c>
      <c r="I45" s="11">
        <v>22.138072999999999</v>
      </c>
      <c r="J45" s="11">
        <v>73.090573000000006</v>
      </c>
      <c r="K45" s="11" t="s">
        <v>175</v>
      </c>
      <c r="L45" s="18" t="s">
        <v>116</v>
      </c>
      <c r="M45" s="19">
        <v>45573</v>
      </c>
      <c r="N45" s="19">
        <v>45573</v>
      </c>
      <c r="O45" s="13" t="s">
        <v>55</v>
      </c>
      <c r="P45" s="13" t="s">
        <v>55</v>
      </c>
      <c r="Q45" s="11" t="s">
        <v>382</v>
      </c>
      <c r="R45" s="20">
        <v>45573.736805555556</v>
      </c>
      <c r="S45" s="20">
        <v>0.74305555555555547</v>
      </c>
      <c r="T45" s="20">
        <v>0.79166666666666663</v>
      </c>
      <c r="U45" s="20">
        <v>0.79861111111111116</v>
      </c>
      <c r="V45" s="20">
        <v>0.83333333333333337</v>
      </c>
      <c r="W45" s="20">
        <v>45574.027083333334</v>
      </c>
      <c r="X45" s="15">
        <v>0.29027777777810115</v>
      </c>
      <c r="Y45" s="11" t="str">
        <f>IF(X:X&gt;TIME(4,0,1),"More than 4 Hours","Less than 4 Hours")</f>
        <v>More than 4 Hours</v>
      </c>
      <c r="Z45" s="11" t="s">
        <v>170</v>
      </c>
      <c r="AA45" s="11" t="s">
        <v>124</v>
      </c>
      <c r="AB45" s="11">
        <v>0</v>
      </c>
      <c r="AC45" s="11">
        <v>0</v>
      </c>
      <c r="AD45" s="11">
        <v>0</v>
      </c>
      <c r="AE45" s="11">
        <v>0</v>
      </c>
      <c r="AF45" s="11">
        <v>0</v>
      </c>
      <c r="AG45" s="16">
        <v>418.00000000046566</v>
      </c>
      <c r="AH45" s="11"/>
      <c r="AI45" s="11"/>
      <c r="AJ45" s="11" t="s">
        <v>56</v>
      </c>
      <c r="AK45" s="11" t="s">
        <v>125</v>
      </c>
      <c r="AL45" s="11">
        <v>0</v>
      </c>
      <c r="AM45" s="11" t="s">
        <v>55</v>
      </c>
      <c r="AN45" s="11"/>
      <c r="AO45" s="11"/>
      <c r="AP45" s="11"/>
      <c r="AQ45" s="11"/>
      <c r="AR45" s="11" t="s">
        <v>121</v>
      </c>
      <c r="AS45" s="11" t="s">
        <v>61</v>
      </c>
      <c r="AT45" s="11"/>
      <c r="AU45" s="11"/>
      <c r="AV45" s="11"/>
    </row>
    <row r="46" spans="1:48" x14ac:dyDescent="0.25">
      <c r="A46" s="11">
        <v>29</v>
      </c>
      <c r="B46" s="11" t="s">
        <v>48</v>
      </c>
      <c r="C46" s="11" t="s">
        <v>49</v>
      </c>
      <c r="D46" s="11" t="s">
        <v>53</v>
      </c>
      <c r="E46" s="11" t="s">
        <v>51</v>
      </c>
      <c r="F46" s="11" t="s">
        <v>52</v>
      </c>
      <c r="G46" s="11" t="s">
        <v>53</v>
      </c>
      <c r="H46" s="11" t="s">
        <v>54</v>
      </c>
      <c r="I46" s="11">
        <v>23.214860000000002</v>
      </c>
      <c r="J46" s="11">
        <v>72.659639999999996</v>
      </c>
      <c r="K46" s="11" t="s">
        <v>175</v>
      </c>
      <c r="L46" s="18" t="s">
        <v>116</v>
      </c>
      <c r="M46" s="19">
        <v>45574</v>
      </c>
      <c r="N46" s="19">
        <v>45574</v>
      </c>
      <c r="O46" s="13" t="s">
        <v>55</v>
      </c>
      <c r="P46" s="13" t="s">
        <v>55</v>
      </c>
      <c r="Q46" s="11" t="s">
        <v>385</v>
      </c>
      <c r="R46" s="20">
        <v>45574.495833333334</v>
      </c>
      <c r="S46" s="20">
        <v>0.5</v>
      </c>
      <c r="T46" s="20">
        <v>0.51736111111111116</v>
      </c>
      <c r="U46" s="20" t="s">
        <v>55</v>
      </c>
      <c r="V46" s="20">
        <v>0.50694444444444442</v>
      </c>
      <c r="W46" s="20">
        <v>45574.517361111109</v>
      </c>
      <c r="X46" s="15">
        <v>2.1527777775190771E-2</v>
      </c>
      <c r="Y46" s="11" t="str">
        <f>IF(X:X&gt;TIME(4,0,1),"More than 4 Hours","Less than 4 Hours")</f>
        <v>Less than 4 Hours</v>
      </c>
      <c r="Z46" s="11" t="s">
        <v>170</v>
      </c>
      <c r="AA46" s="11" t="s">
        <v>126</v>
      </c>
      <c r="AB46" s="11">
        <v>0</v>
      </c>
      <c r="AC46" s="11">
        <v>0</v>
      </c>
      <c r="AD46" s="11">
        <v>0</v>
      </c>
      <c r="AE46" s="11">
        <v>0</v>
      </c>
      <c r="AF46" s="11">
        <v>0</v>
      </c>
      <c r="AG46" s="16">
        <v>30.99999999627471</v>
      </c>
      <c r="AH46" s="11"/>
      <c r="AI46" s="11"/>
      <c r="AJ46" s="11" t="s">
        <v>55</v>
      </c>
      <c r="AK46" s="11" t="s">
        <v>55</v>
      </c>
      <c r="AL46" s="11">
        <v>0</v>
      </c>
      <c r="AM46" s="11" t="s">
        <v>55</v>
      </c>
      <c r="AN46" s="11"/>
      <c r="AO46" s="11"/>
      <c r="AP46" s="11"/>
      <c r="AQ46" s="11"/>
      <c r="AR46" s="11"/>
      <c r="AS46" s="11"/>
      <c r="AT46" s="11"/>
      <c r="AU46" s="11"/>
      <c r="AV46" s="11"/>
    </row>
    <row r="47" spans="1:48" x14ac:dyDescent="0.25">
      <c r="A47" s="11">
        <v>30</v>
      </c>
      <c r="B47" s="11" t="s">
        <v>48</v>
      </c>
      <c r="C47" s="11" t="s">
        <v>49</v>
      </c>
      <c r="D47" s="11" t="s">
        <v>53</v>
      </c>
      <c r="E47" s="11" t="s">
        <v>51</v>
      </c>
      <c r="F47" s="11" t="s">
        <v>52</v>
      </c>
      <c r="G47" s="11" t="s">
        <v>53</v>
      </c>
      <c r="H47" s="11" t="s">
        <v>54</v>
      </c>
      <c r="I47" s="11">
        <v>22.243625000000002</v>
      </c>
      <c r="J47" s="11">
        <v>73.035453000000004</v>
      </c>
      <c r="K47" s="11" t="s">
        <v>175</v>
      </c>
      <c r="L47" s="18" t="s">
        <v>116</v>
      </c>
      <c r="M47" s="19">
        <v>45575</v>
      </c>
      <c r="N47" s="19">
        <v>45575</v>
      </c>
      <c r="O47" s="13" t="s">
        <v>55</v>
      </c>
      <c r="P47" s="13" t="s">
        <v>55</v>
      </c>
      <c r="Q47" s="11" t="s">
        <v>390</v>
      </c>
      <c r="R47" s="20">
        <v>45575.470833333333</v>
      </c>
      <c r="S47" s="20">
        <v>0.47569444444444442</v>
      </c>
      <c r="T47" s="20">
        <v>0.5</v>
      </c>
      <c r="U47" s="20">
        <v>0.50694444444444442</v>
      </c>
      <c r="V47" s="20">
        <v>0.52083333333333337</v>
      </c>
      <c r="W47" s="20">
        <v>45575.668055555558</v>
      </c>
      <c r="X47" s="15">
        <v>0.19722222222480923</v>
      </c>
      <c r="Y47" s="11" t="str">
        <f>IF(X:X&gt;TIME(4,0,1),"More than 4 Hours","Less than 4 Hours")</f>
        <v>More than 4 Hours</v>
      </c>
      <c r="Z47" s="11" t="s">
        <v>170</v>
      </c>
      <c r="AA47" s="11" t="s">
        <v>127</v>
      </c>
      <c r="AB47" s="11">
        <v>0</v>
      </c>
      <c r="AC47" s="11">
        <v>0</v>
      </c>
      <c r="AD47" s="11">
        <v>0</v>
      </c>
      <c r="AE47" s="11">
        <v>0</v>
      </c>
      <c r="AF47" s="11" t="s">
        <v>118</v>
      </c>
      <c r="AG47" s="16">
        <v>284.00000000372529</v>
      </c>
      <c r="AH47" s="11"/>
      <c r="AI47" s="11"/>
      <c r="AJ47" s="11" t="s">
        <v>56</v>
      </c>
      <c r="AK47" s="11" t="s">
        <v>55</v>
      </c>
      <c r="AL47" s="11">
        <v>0</v>
      </c>
      <c r="AM47" s="11" t="s">
        <v>55</v>
      </c>
      <c r="AN47" s="11"/>
      <c r="AO47" s="11"/>
      <c r="AP47" s="11"/>
      <c r="AQ47" s="11"/>
      <c r="AR47" s="11" t="s">
        <v>121</v>
      </c>
      <c r="AS47" s="11" t="s">
        <v>61</v>
      </c>
      <c r="AT47" s="11"/>
      <c r="AU47" s="11"/>
      <c r="AV47" s="11"/>
    </row>
    <row r="48" spans="1:48" x14ac:dyDescent="0.25">
      <c r="A48" s="11">
        <v>31</v>
      </c>
      <c r="B48" s="11" t="s">
        <v>48</v>
      </c>
      <c r="C48" s="11" t="s">
        <v>49</v>
      </c>
      <c r="D48" s="11" t="s">
        <v>53</v>
      </c>
      <c r="E48" s="11" t="s">
        <v>51</v>
      </c>
      <c r="F48" s="11" t="s">
        <v>52</v>
      </c>
      <c r="G48" s="11" t="s">
        <v>53</v>
      </c>
      <c r="H48" s="11" t="s">
        <v>54</v>
      </c>
      <c r="I48" s="11">
        <v>22.957246000000001</v>
      </c>
      <c r="J48" s="11">
        <v>72.656954999999996</v>
      </c>
      <c r="K48" s="11" t="s">
        <v>175</v>
      </c>
      <c r="L48" s="18" t="s">
        <v>116</v>
      </c>
      <c r="M48" s="19">
        <v>45576</v>
      </c>
      <c r="N48" s="19">
        <v>45576</v>
      </c>
      <c r="O48" s="13" t="s">
        <v>55</v>
      </c>
      <c r="P48" s="13" t="s">
        <v>55</v>
      </c>
      <c r="Q48" s="11" t="s">
        <v>385</v>
      </c>
      <c r="R48" s="20">
        <v>45576.379861111112</v>
      </c>
      <c r="S48" s="20">
        <v>0.38194444444444442</v>
      </c>
      <c r="T48" s="20">
        <v>0.39583333333333331</v>
      </c>
      <c r="U48" s="20">
        <v>0.40277777777777773</v>
      </c>
      <c r="V48" s="20">
        <v>0.41666666666666669</v>
      </c>
      <c r="W48" s="20">
        <v>45576.434027777781</v>
      </c>
      <c r="X48" s="15">
        <v>5.4166666668606922E-2</v>
      </c>
      <c r="Y48" s="11" t="str">
        <f>IF(X:X&gt;TIME(4,0,1),"More than 4 Hours","Less than 4 Hours")</f>
        <v>Less than 4 Hours</v>
      </c>
      <c r="Z48" s="11" t="s">
        <v>170</v>
      </c>
      <c r="AA48" s="11" t="s">
        <v>128</v>
      </c>
      <c r="AB48" s="11">
        <v>0</v>
      </c>
      <c r="AC48" s="11">
        <v>0</v>
      </c>
      <c r="AD48" s="11">
        <v>0</v>
      </c>
      <c r="AE48" s="11">
        <v>0</v>
      </c>
      <c r="AF48" s="11">
        <v>0</v>
      </c>
      <c r="AG48" s="16">
        <v>78.000000002793968</v>
      </c>
      <c r="AH48" s="11"/>
      <c r="AI48" s="11"/>
      <c r="AJ48" s="11" t="s">
        <v>56</v>
      </c>
      <c r="AK48" s="11" t="s">
        <v>55</v>
      </c>
      <c r="AL48" s="11">
        <v>0</v>
      </c>
      <c r="AM48" s="11" t="s">
        <v>55</v>
      </c>
      <c r="AN48" s="11"/>
      <c r="AO48" s="11"/>
      <c r="AP48" s="11"/>
      <c r="AQ48" s="11"/>
      <c r="AR48" s="11"/>
      <c r="AS48" s="11"/>
      <c r="AT48" s="11"/>
      <c r="AU48" s="11"/>
      <c r="AV48" s="11"/>
    </row>
    <row r="49" spans="1:48" x14ac:dyDescent="0.25">
      <c r="A49" s="11">
        <v>32</v>
      </c>
      <c r="B49" s="11" t="s">
        <v>48</v>
      </c>
      <c r="C49" s="11" t="s">
        <v>49</v>
      </c>
      <c r="D49" s="11" t="s">
        <v>53</v>
      </c>
      <c r="E49" s="11" t="s">
        <v>51</v>
      </c>
      <c r="F49" s="11" t="s">
        <v>52</v>
      </c>
      <c r="G49" s="11" t="s">
        <v>53</v>
      </c>
      <c r="H49" s="11" t="s">
        <v>54</v>
      </c>
      <c r="I49" s="11">
        <v>23.214860000000002</v>
      </c>
      <c r="J49" s="11">
        <v>72.659639999999996</v>
      </c>
      <c r="K49" s="11" t="s">
        <v>175</v>
      </c>
      <c r="L49" s="18" t="s">
        <v>116</v>
      </c>
      <c r="M49" s="19">
        <v>45577</v>
      </c>
      <c r="N49" s="19">
        <v>45577</v>
      </c>
      <c r="O49" s="13" t="s">
        <v>55</v>
      </c>
      <c r="P49" s="13" t="s">
        <v>55</v>
      </c>
      <c r="Q49" s="11" t="s">
        <v>385</v>
      </c>
      <c r="R49" s="20">
        <v>45577.425694444442</v>
      </c>
      <c r="S49" s="20">
        <v>0.43055555555555558</v>
      </c>
      <c r="T49" s="20">
        <v>0.45833333333333331</v>
      </c>
      <c r="U49" s="20">
        <v>0.46527777777777773</v>
      </c>
      <c r="V49" s="20">
        <v>0.47916666666666669</v>
      </c>
      <c r="W49" s="20">
        <v>45577.488194444442</v>
      </c>
      <c r="X49" s="15">
        <v>6.25E-2</v>
      </c>
      <c r="Y49" s="11" t="str">
        <f>IF(X:X&gt;TIME(4,0,1),"More than 4 Hours","Less than 4 Hours")</f>
        <v>Less than 4 Hours</v>
      </c>
      <c r="Z49" s="11" t="s">
        <v>170</v>
      </c>
      <c r="AA49" s="11" t="s">
        <v>130</v>
      </c>
      <c r="AB49" s="11">
        <v>0</v>
      </c>
      <c r="AC49" s="11">
        <v>0</v>
      </c>
      <c r="AD49" s="11">
        <v>0</v>
      </c>
      <c r="AE49" s="11">
        <v>0</v>
      </c>
      <c r="AF49" s="11">
        <v>0</v>
      </c>
      <c r="AG49" s="16">
        <v>90</v>
      </c>
      <c r="AH49" s="11"/>
      <c r="AI49" s="11"/>
      <c r="AJ49" s="11" t="s">
        <v>56</v>
      </c>
      <c r="AK49" s="11" t="s">
        <v>55</v>
      </c>
      <c r="AL49" s="11">
        <v>0</v>
      </c>
      <c r="AM49" s="11" t="s">
        <v>55</v>
      </c>
      <c r="AN49" s="11"/>
      <c r="AO49" s="11"/>
      <c r="AP49" s="11"/>
      <c r="AQ49" s="11"/>
      <c r="AR49" s="11"/>
      <c r="AS49" s="11"/>
      <c r="AT49" s="11"/>
      <c r="AU49" s="11"/>
      <c r="AV49" s="11"/>
    </row>
    <row r="50" spans="1:48" x14ac:dyDescent="0.25">
      <c r="A50" s="11">
        <v>33</v>
      </c>
      <c r="B50" s="11" t="s">
        <v>48</v>
      </c>
      <c r="C50" s="11" t="s">
        <v>49</v>
      </c>
      <c r="D50" s="11" t="s">
        <v>53</v>
      </c>
      <c r="E50" s="11" t="s">
        <v>51</v>
      </c>
      <c r="F50" s="11" t="s">
        <v>52</v>
      </c>
      <c r="G50" s="11" t="s">
        <v>53</v>
      </c>
      <c r="H50" s="11" t="s">
        <v>54</v>
      </c>
      <c r="I50" s="11">
        <v>22.966380000000001</v>
      </c>
      <c r="J50" s="11">
        <v>72.659639999999996</v>
      </c>
      <c r="K50" s="11" t="s">
        <v>175</v>
      </c>
      <c r="L50" s="18" t="s">
        <v>116</v>
      </c>
      <c r="M50" s="19">
        <v>45577</v>
      </c>
      <c r="N50" s="19">
        <v>45577</v>
      </c>
      <c r="O50" s="13" t="s">
        <v>55</v>
      </c>
      <c r="P50" s="13" t="s">
        <v>55</v>
      </c>
      <c r="Q50" s="11" t="s">
        <v>385</v>
      </c>
      <c r="R50" s="20">
        <v>45577.621527777781</v>
      </c>
      <c r="S50" s="20">
        <v>0.625</v>
      </c>
      <c r="T50" s="20">
        <v>0.64583333333333337</v>
      </c>
      <c r="U50" s="20">
        <v>0.65277777777777779</v>
      </c>
      <c r="V50" s="20">
        <v>0.67708333333333337</v>
      </c>
      <c r="W50" s="20">
        <v>45577.706250000003</v>
      </c>
      <c r="X50" s="15">
        <v>8.4722222221898846E-2</v>
      </c>
      <c r="Y50" s="11" t="str">
        <f>IF(X:X&gt;TIME(4,0,1),"More than 4 Hours","Less than 4 Hours")</f>
        <v>Less than 4 Hours</v>
      </c>
      <c r="Z50" s="11" t="s">
        <v>170</v>
      </c>
      <c r="AA50" s="11" t="s">
        <v>131</v>
      </c>
      <c r="AB50" s="11">
        <v>0</v>
      </c>
      <c r="AC50" s="11">
        <v>0</v>
      </c>
      <c r="AD50" s="11">
        <v>0</v>
      </c>
      <c r="AE50" s="11">
        <v>0</v>
      </c>
      <c r="AF50" s="11">
        <v>0</v>
      </c>
      <c r="AG50" s="16">
        <v>121.99999999953434</v>
      </c>
      <c r="AH50" s="11"/>
      <c r="AI50" s="11"/>
      <c r="AJ50" s="11" t="s">
        <v>56</v>
      </c>
      <c r="AK50" s="11" t="s">
        <v>55</v>
      </c>
      <c r="AL50" s="11">
        <v>0</v>
      </c>
      <c r="AM50" s="11" t="s">
        <v>55</v>
      </c>
      <c r="AN50" s="11"/>
      <c r="AO50" s="11"/>
      <c r="AP50" s="11"/>
      <c r="AQ50" s="11"/>
      <c r="AR50" s="11" t="s">
        <v>66</v>
      </c>
      <c r="AS50" s="11" t="s">
        <v>61</v>
      </c>
      <c r="AT50" s="11"/>
      <c r="AU50" s="11"/>
      <c r="AV50" s="11"/>
    </row>
    <row r="51" spans="1:48" x14ac:dyDescent="0.25">
      <c r="A51" s="11">
        <v>34</v>
      </c>
      <c r="B51" s="11" t="s">
        <v>48</v>
      </c>
      <c r="C51" s="11" t="s">
        <v>49</v>
      </c>
      <c r="D51" s="11" t="s">
        <v>53</v>
      </c>
      <c r="E51" s="11" t="s">
        <v>51</v>
      </c>
      <c r="F51" s="11" t="s">
        <v>52</v>
      </c>
      <c r="G51" s="11" t="s">
        <v>53</v>
      </c>
      <c r="H51" s="11" t="s">
        <v>54</v>
      </c>
      <c r="I51" s="11">
        <v>22.416167000000002</v>
      </c>
      <c r="J51" s="11">
        <v>72.994411999999997</v>
      </c>
      <c r="K51" s="11" t="s">
        <v>175</v>
      </c>
      <c r="L51" s="18" t="s">
        <v>116</v>
      </c>
      <c r="M51" s="19">
        <v>45581</v>
      </c>
      <c r="N51" s="19">
        <v>45581</v>
      </c>
      <c r="O51" s="13" t="s">
        <v>55</v>
      </c>
      <c r="P51" s="13" t="s">
        <v>55</v>
      </c>
      <c r="Q51" s="11" t="s">
        <v>388</v>
      </c>
      <c r="R51" s="20">
        <v>45581.487500000003</v>
      </c>
      <c r="S51" s="20">
        <v>0.49305555555555558</v>
      </c>
      <c r="T51" s="20">
        <v>0.51041666666666663</v>
      </c>
      <c r="U51" s="20" t="s">
        <v>55</v>
      </c>
      <c r="V51" s="20">
        <v>0.54166666666666663</v>
      </c>
      <c r="W51" s="20">
        <v>45581.588888888888</v>
      </c>
      <c r="X51" s="15">
        <v>0.101388888884685</v>
      </c>
      <c r="Y51" s="11" t="str">
        <f>IF(X:X&gt;TIME(4,0,1),"More than 4 Hours","Less than 4 Hours")</f>
        <v>Less than 4 Hours</v>
      </c>
      <c r="Z51" s="11" t="s">
        <v>170</v>
      </c>
      <c r="AA51" s="11" t="s">
        <v>132</v>
      </c>
      <c r="AB51" s="11">
        <v>48</v>
      </c>
      <c r="AC51" s="11">
        <v>0</v>
      </c>
      <c r="AD51" s="11">
        <v>0</v>
      </c>
      <c r="AE51" s="11">
        <v>50</v>
      </c>
      <c r="AF51" s="11" t="s">
        <v>134</v>
      </c>
      <c r="AG51" s="16">
        <v>145.9999999939464</v>
      </c>
      <c r="AH51" s="11"/>
      <c r="AI51" s="11"/>
      <c r="AJ51" s="11" t="s">
        <v>58</v>
      </c>
      <c r="AK51" s="11" t="s">
        <v>135</v>
      </c>
      <c r="AL51" s="11">
        <v>0</v>
      </c>
      <c r="AM51" s="11" t="s">
        <v>119</v>
      </c>
      <c r="AN51" s="11"/>
      <c r="AO51" s="11"/>
      <c r="AP51" s="11"/>
      <c r="AQ51" s="11"/>
      <c r="AR51" s="11" t="s">
        <v>136</v>
      </c>
      <c r="AS51" s="11"/>
      <c r="AT51" s="11"/>
      <c r="AU51" s="11"/>
      <c r="AV51" s="11"/>
    </row>
    <row r="52" spans="1:48" x14ac:dyDescent="0.25">
      <c r="A52" s="11">
        <v>35</v>
      </c>
      <c r="B52" s="11" t="s">
        <v>48</v>
      </c>
      <c r="C52" s="11" t="s">
        <v>49</v>
      </c>
      <c r="D52" s="11" t="s">
        <v>53</v>
      </c>
      <c r="E52" s="11" t="s">
        <v>51</v>
      </c>
      <c r="F52" s="11" t="s">
        <v>52</v>
      </c>
      <c r="G52" s="11" t="s">
        <v>53</v>
      </c>
      <c r="H52" s="11" t="s">
        <v>54</v>
      </c>
      <c r="I52" s="11">
        <v>22.538497499999998</v>
      </c>
      <c r="J52" s="11">
        <v>72.821061999999998</v>
      </c>
      <c r="K52" s="11" t="s">
        <v>175</v>
      </c>
      <c r="L52" s="18" t="s">
        <v>116</v>
      </c>
      <c r="M52" s="19">
        <v>45583</v>
      </c>
      <c r="N52" s="19">
        <v>45583</v>
      </c>
      <c r="O52" s="13" t="s">
        <v>55</v>
      </c>
      <c r="P52" s="13" t="s">
        <v>55</v>
      </c>
      <c r="Q52" s="11" t="s">
        <v>387</v>
      </c>
      <c r="R52" s="20">
        <v>45583.436805555553</v>
      </c>
      <c r="S52" s="20">
        <v>0.44097222222222227</v>
      </c>
      <c r="T52" s="20">
        <v>0.4826388888888889</v>
      </c>
      <c r="U52" s="20">
        <v>0.48958333333333331</v>
      </c>
      <c r="V52" s="20">
        <v>0.50694444444444442</v>
      </c>
      <c r="W52" s="20">
        <v>45583.567361111112</v>
      </c>
      <c r="X52" s="15">
        <v>0.13055555555911269</v>
      </c>
      <c r="Y52" s="11" t="str">
        <f>IF(X:X&gt;TIME(4,0,1),"More than 4 Hours","Less than 4 Hours")</f>
        <v>Less than 4 Hours</v>
      </c>
      <c r="Z52" s="11" t="s">
        <v>170</v>
      </c>
      <c r="AA52" s="11" t="s">
        <v>137</v>
      </c>
      <c r="AB52" s="11">
        <v>0</v>
      </c>
      <c r="AC52" s="11">
        <v>0</v>
      </c>
      <c r="AD52" s="11">
        <v>0</v>
      </c>
      <c r="AE52" s="11">
        <v>0</v>
      </c>
      <c r="AF52" s="11" t="s">
        <v>118</v>
      </c>
      <c r="AG52" s="16">
        <v>188.00000000512227</v>
      </c>
      <c r="AH52" s="11"/>
      <c r="AI52" s="11"/>
      <c r="AJ52" s="11" t="s">
        <v>58</v>
      </c>
      <c r="AK52" s="11" t="s">
        <v>55</v>
      </c>
      <c r="AL52" s="11">
        <v>0</v>
      </c>
      <c r="AM52" s="11" t="s">
        <v>119</v>
      </c>
      <c r="AN52" s="11"/>
      <c r="AO52" s="11"/>
      <c r="AP52" s="11"/>
      <c r="AQ52" s="11"/>
      <c r="AR52" s="11"/>
      <c r="AS52" s="11"/>
      <c r="AT52" s="11"/>
      <c r="AU52" s="11"/>
      <c r="AV52" s="11"/>
    </row>
    <row r="53" spans="1:48" x14ac:dyDescent="0.25">
      <c r="A53" s="11">
        <v>36</v>
      </c>
      <c r="B53" s="11" t="s">
        <v>48</v>
      </c>
      <c r="C53" s="11" t="s">
        <v>49</v>
      </c>
      <c r="D53" s="11" t="s">
        <v>53</v>
      </c>
      <c r="E53" s="11" t="s">
        <v>51</v>
      </c>
      <c r="F53" s="11" t="s">
        <v>52</v>
      </c>
      <c r="G53" s="11" t="s">
        <v>53</v>
      </c>
      <c r="H53" s="11" t="s">
        <v>54</v>
      </c>
      <c r="I53" s="11">
        <v>22.862629999999999</v>
      </c>
      <c r="J53" s="11">
        <v>72.748564999999999</v>
      </c>
      <c r="K53" s="11" t="s">
        <v>175</v>
      </c>
      <c r="L53" s="18" t="s">
        <v>116</v>
      </c>
      <c r="M53" s="19">
        <v>45585</v>
      </c>
      <c r="N53" s="19">
        <v>45586</v>
      </c>
      <c r="O53" s="13" t="s">
        <v>55</v>
      </c>
      <c r="P53" s="13" t="s">
        <v>55</v>
      </c>
      <c r="Q53" s="11" t="s">
        <v>385</v>
      </c>
      <c r="R53" s="20">
        <v>45585.76458333333</v>
      </c>
      <c r="S53" s="20">
        <v>0.77083333333333337</v>
      </c>
      <c r="T53" s="20">
        <v>0.78819444444444442</v>
      </c>
      <c r="U53" s="20" t="s">
        <v>55</v>
      </c>
      <c r="V53" s="20">
        <v>0.8125</v>
      </c>
      <c r="W53" s="20">
        <v>45586.354166666664</v>
      </c>
      <c r="X53" s="15">
        <v>0.58958333333430346</v>
      </c>
      <c r="Y53" s="11" t="str">
        <f>IF(X:X&gt;TIME(4,0,1),"More than 4 Hours","Less than 4 Hours")</f>
        <v>More than 4 Hours</v>
      </c>
      <c r="Z53" s="11" t="s">
        <v>170</v>
      </c>
      <c r="AA53" s="11" t="s">
        <v>138</v>
      </c>
      <c r="AB53" s="11">
        <v>0</v>
      </c>
      <c r="AC53" s="11">
        <v>0</v>
      </c>
      <c r="AD53" s="11">
        <v>0</v>
      </c>
      <c r="AE53" s="11">
        <v>0</v>
      </c>
      <c r="AF53" s="11">
        <v>0</v>
      </c>
      <c r="AG53" s="16">
        <v>849.00000000139698</v>
      </c>
      <c r="AH53" s="11"/>
      <c r="AI53" s="11"/>
      <c r="AJ53" s="11" t="s">
        <v>58</v>
      </c>
      <c r="AK53" s="11" t="s">
        <v>55</v>
      </c>
      <c r="AL53" s="11">
        <v>0</v>
      </c>
      <c r="AM53" s="11" t="s">
        <v>119</v>
      </c>
      <c r="AN53" s="11"/>
      <c r="AO53" s="11"/>
      <c r="AP53" s="11"/>
      <c r="AQ53" s="11"/>
      <c r="AR53" s="11" t="s">
        <v>139</v>
      </c>
      <c r="AS53" s="11" t="s">
        <v>63</v>
      </c>
      <c r="AT53" s="11"/>
      <c r="AU53" s="11"/>
      <c r="AV53" s="11"/>
    </row>
    <row r="54" spans="1:48" x14ac:dyDescent="0.25">
      <c r="A54" s="11">
        <v>37</v>
      </c>
      <c r="B54" s="11" t="s">
        <v>48</v>
      </c>
      <c r="C54" s="11" t="s">
        <v>49</v>
      </c>
      <c r="D54" s="11" t="s">
        <v>60</v>
      </c>
      <c r="E54" s="11" t="s">
        <v>51</v>
      </c>
      <c r="F54" s="11" t="s">
        <v>52</v>
      </c>
      <c r="G54" s="11" t="s">
        <v>57</v>
      </c>
      <c r="H54" s="11" t="s">
        <v>54</v>
      </c>
      <c r="I54" s="11">
        <v>22.420574999999999</v>
      </c>
      <c r="J54" s="11">
        <v>72.898309999999995</v>
      </c>
      <c r="K54" s="11" t="s">
        <v>175</v>
      </c>
      <c r="L54" s="18" t="s">
        <v>116</v>
      </c>
      <c r="M54" s="19">
        <v>45586</v>
      </c>
      <c r="N54" s="19">
        <v>45586</v>
      </c>
      <c r="O54" s="13" t="s">
        <v>55</v>
      </c>
      <c r="P54" s="13" t="s">
        <v>55</v>
      </c>
      <c r="Q54" s="11" t="s">
        <v>381</v>
      </c>
      <c r="R54" s="20">
        <v>45586.472222222219</v>
      </c>
      <c r="S54" s="20">
        <v>0.47569444444444442</v>
      </c>
      <c r="T54" s="20">
        <v>0.50694444444444442</v>
      </c>
      <c r="U54" s="20">
        <v>0.51388888888888895</v>
      </c>
      <c r="V54" s="20">
        <v>0.53472222222222221</v>
      </c>
      <c r="W54" s="20">
        <v>45586.708333333336</v>
      </c>
      <c r="X54" s="15">
        <v>0.23611111111677019</v>
      </c>
      <c r="Y54" s="11" t="str">
        <f>IF(X:X&gt;TIME(4,0,1),"More than 4 Hours","Less than 4 Hours")</f>
        <v>More than 4 Hours</v>
      </c>
      <c r="Z54" s="11" t="s">
        <v>170</v>
      </c>
      <c r="AA54" s="11" t="s">
        <v>140</v>
      </c>
      <c r="AB54" s="11">
        <v>4</v>
      </c>
      <c r="AC54" s="11">
        <v>0</v>
      </c>
      <c r="AD54" s="11">
        <v>0</v>
      </c>
      <c r="AE54" s="11">
        <v>0</v>
      </c>
      <c r="AF54" s="11">
        <v>0</v>
      </c>
      <c r="AG54" s="16">
        <v>340.00000000814907</v>
      </c>
      <c r="AH54" s="11"/>
      <c r="AI54" s="11"/>
      <c r="AJ54" s="11" t="s">
        <v>56</v>
      </c>
      <c r="AK54" s="11" t="s">
        <v>55</v>
      </c>
      <c r="AL54" s="11">
        <v>0</v>
      </c>
      <c r="AM54" s="11" t="s">
        <v>55</v>
      </c>
      <c r="AN54" s="11"/>
      <c r="AO54" s="11"/>
      <c r="AP54" s="11"/>
      <c r="AQ54" s="11"/>
      <c r="AR54" s="11"/>
      <c r="AS54" s="11"/>
      <c r="AT54" s="11"/>
      <c r="AU54" s="11"/>
      <c r="AV54" s="11"/>
    </row>
    <row r="55" spans="1:48" x14ac:dyDescent="0.25">
      <c r="A55" s="11">
        <v>37</v>
      </c>
      <c r="B55" s="11" t="s">
        <v>48</v>
      </c>
      <c r="C55" s="11" t="s">
        <v>49</v>
      </c>
      <c r="D55" s="11" t="s">
        <v>60</v>
      </c>
      <c r="E55" s="11" t="s">
        <v>51</v>
      </c>
      <c r="F55" s="11" t="s">
        <v>52</v>
      </c>
      <c r="G55" s="11" t="s">
        <v>57</v>
      </c>
      <c r="H55" s="11" t="s">
        <v>54</v>
      </c>
      <c r="I55" s="11">
        <v>22.420574999999999</v>
      </c>
      <c r="J55" s="11">
        <v>72.898309999999995</v>
      </c>
      <c r="K55" s="11" t="s">
        <v>175</v>
      </c>
      <c r="L55" s="18" t="s">
        <v>116</v>
      </c>
      <c r="M55" s="19">
        <v>45586</v>
      </c>
      <c r="N55" s="19">
        <v>45586</v>
      </c>
      <c r="O55" s="13" t="s">
        <v>55</v>
      </c>
      <c r="P55" s="13" t="s">
        <v>55</v>
      </c>
      <c r="Q55" s="11" t="s">
        <v>382</v>
      </c>
      <c r="R55" s="20">
        <v>45586.472222222219</v>
      </c>
      <c r="S55" s="20">
        <v>0.47569444444444442</v>
      </c>
      <c r="T55" s="20">
        <v>0.50694444444444442</v>
      </c>
      <c r="U55" s="20">
        <v>0.51388888888888895</v>
      </c>
      <c r="V55" s="20">
        <v>0.53472222222222221</v>
      </c>
      <c r="W55" s="20">
        <v>45586.708333333336</v>
      </c>
      <c r="X55" s="15">
        <v>0.23611111111677019</v>
      </c>
      <c r="Y55" s="11" t="str">
        <f>IF(X:X&gt;TIME(4,0,1),"More than 4 Hours","Less than 4 Hours")</f>
        <v>More than 4 Hours</v>
      </c>
      <c r="Z55" s="11" t="s">
        <v>170</v>
      </c>
      <c r="AA55" s="11" t="s">
        <v>140</v>
      </c>
      <c r="AB55" s="11">
        <v>4</v>
      </c>
      <c r="AC55" s="11">
        <v>0</v>
      </c>
      <c r="AD55" s="11">
        <v>0</v>
      </c>
      <c r="AE55" s="11">
        <v>0</v>
      </c>
      <c r="AF55" s="11">
        <v>0</v>
      </c>
      <c r="AG55" s="16">
        <v>340.00000000814907</v>
      </c>
      <c r="AH55" s="11"/>
      <c r="AI55" s="11"/>
      <c r="AJ55" s="11" t="s">
        <v>56</v>
      </c>
      <c r="AK55" s="11" t="s">
        <v>55</v>
      </c>
      <c r="AL55" s="11">
        <v>0</v>
      </c>
      <c r="AM55" s="11" t="s">
        <v>55</v>
      </c>
      <c r="AN55" s="11"/>
      <c r="AO55" s="11"/>
      <c r="AP55" s="11"/>
      <c r="AQ55" s="11"/>
      <c r="AR55" s="11"/>
      <c r="AS55" s="11"/>
      <c r="AT55" s="11"/>
      <c r="AU55" s="11"/>
      <c r="AV55" s="11"/>
    </row>
    <row r="56" spans="1:48" x14ac:dyDescent="0.25">
      <c r="A56" s="11">
        <v>38</v>
      </c>
      <c r="B56" s="11" t="s">
        <v>48</v>
      </c>
      <c r="C56" s="11" t="s">
        <v>49</v>
      </c>
      <c r="D56" s="11" t="s">
        <v>53</v>
      </c>
      <c r="E56" s="11" t="s">
        <v>51</v>
      </c>
      <c r="F56" s="11" t="s">
        <v>52</v>
      </c>
      <c r="G56" s="11" t="s">
        <v>53</v>
      </c>
      <c r="H56" s="11" t="s">
        <v>54</v>
      </c>
      <c r="I56" s="11">
        <v>22.857061999999999</v>
      </c>
      <c r="J56" s="11">
        <v>72.752605000000003</v>
      </c>
      <c r="K56" s="11" t="s">
        <v>175</v>
      </c>
      <c r="L56" s="18" t="s">
        <v>116</v>
      </c>
      <c r="M56" s="19">
        <v>45591</v>
      </c>
      <c r="N56" s="19">
        <v>45591</v>
      </c>
      <c r="O56" s="13" t="s">
        <v>55</v>
      </c>
      <c r="P56" s="13" t="s">
        <v>55</v>
      </c>
      <c r="Q56" s="11" t="s">
        <v>385</v>
      </c>
      <c r="R56" s="20">
        <v>45591.628472222219</v>
      </c>
      <c r="S56" s="20">
        <v>0.63194444444444442</v>
      </c>
      <c r="T56" s="20">
        <v>0.66666666666666663</v>
      </c>
      <c r="U56" s="20">
        <v>0.67361111111111116</v>
      </c>
      <c r="V56" s="20">
        <v>0.6875</v>
      </c>
      <c r="W56" s="20">
        <v>45591.743055555555</v>
      </c>
      <c r="X56" s="15">
        <v>0.11458333333575865</v>
      </c>
      <c r="Y56" s="11" t="str">
        <f>IF(X:X&gt;TIME(4,0,1),"More than 4 Hours","Less than 4 Hours")</f>
        <v>Less than 4 Hours</v>
      </c>
      <c r="Z56" s="11" t="s">
        <v>170</v>
      </c>
      <c r="AA56" s="11" t="s">
        <v>141</v>
      </c>
      <c r="AB56" s="11">
        <v>48</v>
      </c>
      <c r="AC56" s="11">
        <v>0</v>
      </c>
      <c r="AD56" s="11">
        <v>0</v>
      </c>
      <c r="AE56" s="11">
        <v>48</v>
      </c>
      <c r="AF56" s="11">
        <v>0</v>
      </c>
      <c r="AG56" s="16">
        <v>165.00000000349246</v>
      </c>
      <c r="AH56" s="11"/>
      <c r="AI56" s="11"/>
      <c r="AJ56" s="11" t="s">
        <v>56</v>
      </c>
      <c r="AK56" s="11" t="s">
        <v>55</v>
      </c>
      <c r="AL56" s="11">
        <v>0</v>
      </c>
      <c r="AM56" s="11" t="s">
        <v>55</v>
      </c>
      <c r="AN56" s="11"/>
      <c r="AO56" s="11"/>
      <c r="AP56" s="11"/>
      <c r="AQ56" s="11"/>
      <c r="AR56" s="11"/>
      <c r="AS56" s="11"/>
      <c r="AT56" s="11"/>
      <c r="AU56" s="11"/>
      <c r="AV56" s="11"/>
    </row>
    <row r="57" spans="1:48" x14ac:dyDescent="0.25">
      <c r="A57" s="11">
        <v>39</v>
      </c>
      <c r="B57" s="11" t="s">
        <v>48</v>
      </c>
      <c r="C57" s="11" t="s">
        <v>49</v>
      </c>
      <c r="D57" s="11" t="s">
        <v>62</v>
      </c>
      <c r="E57" s="11" t="s">
        <v>51</v>
      </c>
      <c r="F57" s="11" t="s">
        <v>52</v>
      </c>
      <c r="G57" s="11" t="s">
        <v>62</v>
      </c>
      <c r="H57" s="11" t="s">
        <v>54</v>
      </c>
      <c r="I57" s="11">
        <v>22.44145</v>
      </c>
      <c r="J57" s="11">
        <v>73.07244</v>
      </c>
      <c r="K57" s="11" t="s">
        <v>175</v>
      </c>
      <c r="L57" s="18" t="s">
        <v>116</v>
      </c>
      <c r="M57" s="19">
        <v>45595</v>
      </c>
      <c r="N57" s="19">
        <v>45595</v>
      </c>
      <c r="O57" s="13" t="s">
        <v>55</v>
      </c>
      <c r="P57" s="13" t="s">
        <v>55</v>
      </c>
      <c r="Q57" s="21" t="s">
        <v>393</v>
      </c>
      <c r="R57" s="20">
        <v>45595.545138888891</v>
      </c>
      <c r="S57" s="20">
        <v>0.54861111111111105</v>
      </c>
      <c r="T57" s="20">
        <v>0.61458333333333337</v>
      </c>
      <c r="U57" s="20" t="s">
        <v>55</v>
      </c>
      <c r="V57" s="20">
        <v>0.62152777777777779</v>
      </c>
      <c r="W57" s="20">
        <v>45595.647916666669</v>
      </c>
      <c r="X57" s="15">
        <v>0.10277777777810115</v>
      </c>
      <c r="Y57" s="11" t="str">
        <f>IF(X:X&gt;TIME(4,0,1),"More than 4 Hours","Less than 4 Hours")</f>
        <v>Less than 4 Hours</v>
      </c>
      <c r="Z57" s="11" t="s">
        <v>170</v>
      </c>
      <c r="AA57" s="11" t="s">
        <v>142</v>
      </c>
      <c r="AB57" s="11">
        <v>0</v>
      </c>
      <c r="AC57" s="11">
        <v>0</v>
      </c>
      <c r="AD57" s="11">
        <v>0</v>
      </c>
      <c r="AE57" s="11">
        <v>0</v>
      </c>
      <c r="AF57" s="11">
        <v>0</v>
      </c>
      <c r="AG57" s="16">
        <v>148.00000000046566</v>
      </c>
      <c r="AH57" s="11"/>
      <c r="AI57" s="11"/>
      <c r="AJ57" s="11" t="s">
        <v>56</v>
      </c>
      <c r="AK57" s="11" t="s">
        <v>55</v>
      </c>
      <c r="AL57" s="11">
        <v>0</v>
      </c>
      <c r="AM57" s="11" t="s">
        <v>55</v>
      </c>
      <c r="AN57" s="11"/>
      <c r="AO57" s="11"/>
      <c r="AP57" s="11"/>
      <c r="AQ57" s="11"/>
      <c r="AR57" s="11"/>
      <c r="AS57" s="11"/>
      <c r="AT57" s="11"/>
      <c r="AU57" s="11"/>
      <c r="AV57" s="11"/>
    </row>
    <row r="58" spans="1:48" x14ac:dyDescent="0.25">
      <c r="A58" s="11">
        <v>40</v>
      </c>
      <c r="B58" s="11" t="s">
        <v>48</v>
      </c>
      <c r="C58" s="11" t="s">
        <v>49</v>
      </c>
      <c r="D58" s="11" t="s">
        <v>53</v>
      </c>
      <c r="E58" s="11" t="s">
        <v>51</v>
      </c>
      <c r="F58" s="11" t="s">
        <v>52</v>
      </c>
      <c r="G58" s="11" t="s">
        <v>53</v>
      </c>
      <c r="H58" s="11" t="s">
        <v>54</v>
      </c>
      <c r="I58" s="11">
        <v>22.160473</v>
      </c>
      <c r="J58" s="11">
        <v>72.636329000000003</v>
      </c>
      <c r="K58" s="11" t="s">
        <v>175</v>
      </c>
      <c r="L58" s="18" t="s">
        <v>116</v>
      </c>
      <c r="M58" s="19">
        <v>45595</v>
      </c>
      <c r="N58" s="19">
        <v>45596</v>
      </c>
      <c r="O58" s="13" t="s">
        <v>55</v>
      </c>
      <c r="P58" s="13" t="s">
        <v>55</v>
      </c>
      <c r="Q58" s="11" t="s">
        <v>385</v>
      </c>
      <c r="R58" s="20">
        <v>45595.895833333336</v>
      </c>
      <c r="S58" s="20">
        <v>0.89930555555555547</v>
      </c>
      <c r="T58" s="20">
        <v>0.51388888888888895</v>
      </c>
      <c r="U58" s="20">
        <v>0.52083333333333337</v>
      </c>
      <c r="V58" s="20">
        <v>0.59375</v>
      </c>
      <c r="W58" s="20">
        <v>45596.645833333336</v>
      </c>
      <c r="X58" s="15">
        <v>0.75</v>
      </c>
      <c r="Y58" s="11" t="str">
        <f>IF(X:X&gt;TIME(4,0,1),"More than 4 Hours","Less than 4 Hours")</f>
        <v>More than 4 Hours</v>
      </c>
      <c r="Z58" s="11" t="s">
        <v>170</v>
      </c>
      <c r="AA58" s="11" t="s">
        <v>143</v>
      </c>
      <c r="AB58" s="11">
        <v>0</v>
      </c>
      <c r="AC58" s="11">
        <v>0</v>
      </c>
      <c r="AD58" s="11">
        <v>0</v>
      </c>
      <c r="AE58" s="11">
        <v>0</v>
      </c>
      <c r="AF58" s="11">
        <v>0</v>
      </c>
      <c r="AG58" s="16">
        <v>1080</v>
      </c>
      <c r="AH58" s="11"/>
      <c r="AI58" s="11"/>
      <c r="AJ58" s="11" t="s">
        <v>56</v>
      </c>
      <c r="AK58" s="11" t="s">
        <v>55</v>
      </c>
      <c r="AL58" s="11">
        <v>0</v>
      </c>
      <c r="AM58" s="11" t="s">
        <v>55</v>
      </c>
      <c r="AN58" s="11"/>
      <c r="AO58" s="11"/>
      <c r="AP58" s="11"/>
      <c r="AQ58" s="11"/>
      <c r="AR58" s="11"/>
      <c r="AS58" s="11"/>
      <c r="AT58" s="11"/>
      <c r="AU58" s="11"/>
      <c r="AV58" s="11"/>
    </row>
    <row r="59" spans="1:48" x14ac:dyDescent="0.25">
      <c r="A59" s="11">
        <v>41</v>
      </c>
      <c r="B59" s="11" t="s">
        <v>48</v>
      </c>
      <c r="C59" s="11" t="s">
        <v>49</v>
      </c>
      <c r="D59" s="11" t="s">
        <v>53</v>
      </c>
      <c r="E59" s="11" t="s">
        <v>51</v>
      </c>
      <c r="F59" s="11" t="s">
        <v>52</v>
      </c>
      <c r="G59" s="11" t="s">
        <v>53</v>
      </c>
      <c r="H59" s="11" t="s">
        <v>54</v>
      </c>
      <c r="I59" s="11">
        <v>22.746191</v>
      </c>
      <c r="J59" s="11">
        <v>72.695329999999998</v>
      </c>
      <c r="K59" s="11" t="s">
        <v>175</v>
      </c>
      <c r="L59" s="18" t="s">
        <v>144</v>
      </c>
      <c r="M59" s="19">
        <v>45598</v>
      </c>
      <c r="N59" s="19">
        <v>45598</v>
      </c>
      <c r="O59" s="13" t="s">
        <v>55</v>
      </c>
      <c r="P59" s="13" t="s">
        <v>55</v>
      </c>
      <c r="Q59" s="11" t="s">
        <v>387</v>
      </c>
      <c r="R59" s="20">
        <v>45598.525000000001</v>
      </c>
      <c r="S59" s="20">
        <v>0.53125</v>
      </c>
      <c r="T59" s="20">
        <v>0.58333333333333337</v>
      </c>
      <c r="U59" s="20">
        <v>0.625</v>
      </c>
      <c r="V59" s="20">
        <v>0.64583333333333337</v>
      </c>
      <c r="W59" s="20">
        <v>45598.719444444447</v>
      </c>
      <c r="X59" s="15">
        <v>0.19444444444525288</v>
      </c>
      <c r="Y59" s="11" t="str">
        <f>IF(X:X&gt;TIME(4,0,1),"More than 4 Hours","Less than 4 Hours")</f>
        <v>More than 4 Hours</v>
      </c>
      <c r="Z59" s="11" t="s">
        <v>170</v>
      </c>
      <c r="AA59" s="11" t="s">
        <v>145</v>
      </c>
      <c r="AB59" s="11">
        <v>30</v>
      </c>
      <c r="AC59" s="11">
        <v>0</v>
      </c>
      <c r="AD59" s="11">
        <v>0</v>
      </c>
      <c r="AE59" s="11">
        <v>30</v>
      </c>
      <c r="AF59" s="11">
        <v>0</v>
      </c>
      <c r="AG59" s="16">
        <v>280.00000000116415</v>
      </c>
      <c r="AH59" s="11"/>
      <c r="AI59" s="11"/>
      <c r="AJ59" s="11" t="s">
        <v>58</v>
      </c>
      <c r="AK59" s="11" t="s">
        <v>146</v>
      </c>
      <c r="AL59" s="11" t="s">
        <v>55</v>
      </c>
      <c r="AM59" s="11" t="s">
        <v>55</v>
      </c>
      <c r="AN59" s="11"/>
      <c r="AO59" s="11"/>
      <c r="AP59" s="11"/>
      <c r="AQ59" s="11"/>
      <c r="AR59" s="11"/>
      <c r="AS59" s="11"/>
      <c r="AT59" s="11"/>
      <c r="AU59" s="11"/>
      <c r="AV59" s="11"/>
    </row>
    <row r="60" spans="1:48" x14ac:dyDescent="0.25">
      <c r="A60" s="11">
        <v>42</v>
      </c>
      <c r="B60" s="11" t="s">
        <v>48</v>
      </c>
      <c r="C60" s="11" t="s">
        <v>49</v>
      </c>
      <c r="D60" s="11" t="s">
        <v>60</v>
      </c>
      <c r="E60" s="11" t="s">
        <v>51</v>
      </c>
      <c r="F60" s="11" t="s">
        <v>52</v>
      </c>
      <c r="G60" s="11" t="s">
        <v>57</v>
      </c>
      <c r="H60" s="11" t="s">
        <v>54</v>
      </c>
      <c r="I60" s="11">
        <v>22.112532999999999</v>
      </c>
      <c r="J60" s="11">
        <v>72.954127999999997</v>
      </c>
      <c r="K60" s="11" t="s">
        <v>175</v>
      </c>
      <c r="L60" s="18" t="s">
        <v>144</v>
      </c>
      <c r="M60" s="19">
        <v>45600</v>
      </c>
      <c r="N60" s="19">
        <v>45600</v>
      </c>
      <c r="O60" s="13" t="s">
        <v>55</v>
      </c>
      <c r="P60" s="13" t="s">
        <v>55</v>
      </c>
      <c r="Q60" s="11" t="s">
        <v>380</v>
      </c>
      <c r="R60" s="20">
        <v>45600.694444444445</v>
      </c>
      <c r="S60" s="20">
        <v>0.69791666666666663</v>
      </c>
      <c r="T60" s="20">
        <v>0.70833333333333337</v>
      </c>
      <c r="U60" s="20">
        <v>0.71527777777777779</v>
      </c>
      <c r="V60" s="20">
        <v>0.72916666666666663</v>
      </c>
      <c r="W60" s="20">
        <v>45600.75</v>
      </c>
      <c r="X60" s="15">
        <v>5.5555555554747116E-2</v>
      </c>
      <c r="Y60" s="11" t="str">
        <f>IF(X:X&gt;TIME(4,0,1),"More than 4 Hours","Less than 4 Hours")</f>
        <v>Less than 4 Hours</v>
      </c>
      <c r="Z60" s="11" t="s">
        <v>170</v>
      </c>
      <c r="AA60" s="11" t="s">
        <v>147</v>
      </c>
      <c r="AB60" s="11">
        <v>0</v>
      </c>
      <c r="AC60" s="11">
        <v>0</v>
      </c>
      <c r="AD60" s="11">
        <v>0</v>
      </c>
      <c r="AE60" s="11">
        <v>0</v>
      </c>
      <c r="AF60" s="11">
        <v>0</v>
      </c>
      <c r="AG60" s="16">
        <v>79.999999998835847</v>
      </c>
      <c r="AH60" s="11"/>
      <c r="AI60" s="11"/>
      <c r="AJ60" s="11" t="s">
        <v>56</v>
      </c>
      <c r="AK60" s="11" t="s">
        <v>55</v>
      </c>
      <c r="AL60" s="11" t="s">
        <v>55</v>
      </c>
      <c r="AM60" s="11" t="s">
        <v>55</v>
      </c>
      <c r="AN60" s="11"/>
      <c r="AO60" s="11"/>
      <c r="AP60" s="11"/>
      <c r="AQ60" s="11"/>
      <c r="AR60" s="11"/>
      <c r="AS60" s="11"/>
      <c r="AT60" s="11"/>
      <c r="AU60" s="11"/>
      <c r="AV60" s="11"/>
    </row>
    <row r="61" spans="1:48" x14ac:dyDescent="0.25">
      <c r="A61" s="11">
        <v>43</v>
      </c>
      <c r="B61" s="11" t="s">
        <v>48</v>
      </c>
      <c r="C61" s="11" t="s">
        <v>49</v>
      </c>
      <c r="D61" s="11" t="s">
        <v>60</v>
      </c>
      <c r="E61" s="11" t="s">
        <v>51</v>
      </c>
      <c r="F61" s="11" t="s">
        <v>52</v>
      </c>
      <c r="G61" s="11" t="s">
        <v>57</v>
      </c>
      <c r="H61" s="11" t="s">
        <v>54</v>
      </c>
      <c r="I61" s="11">
        <v>22.195556</v>
      </c>
      <c r="J61" s="11">
        <v>73.087585000000004</v>
      </c>
      <c r="K61" s="11" t="s">
        <v>175</v>
      </c>
      <c r="L61" s="18" t="s">
        <v>144</v>
      </c>
      <c r="M61" s="19">
        <v>45603</v>
      </c>
      <c r="N61" s="19">
        <v>45603</v>
      </c>
      <c r="O61" s="13" t="s">
        <v>55</v>
      </c>
      <c r="P61" s="13" t="s">
        <v>55</v>
      </c>
      <c r="Q61" s="11" t="s">
        <v>382</v>
      </c>
      <c r="R61" s="20">
        <v>45603.645138888889</v>
      </c>
      <c r="S61" s="20">
        <v>0.64930555555555558</v>
      </c>
      <c r="T61" s="20">
        <v>0.66666666666666663</v>
      </c>
      <c r="U61" s="20">
        <v>0.67361111111111116</v>
      </c>
      <c r="V61" s="20">
        <v>0.70138888888888884</v>
      </c>
      <c r="W61" s="20">
        <v>45603.726388888892</v>
      </c>
      <c r="X61" s="15">
        <v>8.1250000002910383E-2</v>
      </c>
      <c r="Y61" s="11" t="str">
        <f>IF(X:X&gt;TIME(4,0,1),"More than 4 Hours","Less than 4 Hours")</f>
        <v>Less than 4 Hours</v>
      </c>
      <c r="Z61" s="11" t="s">
        <v>170</v>
      </c>
      <c r="AA61" s="11" t="s">
        <v>148</v>
      </c>
      <c r="AB61" s="11">
        <v>0</v>
      </c>
      <c r="AC61" s="11">
        <v>0</v>
      </c>
      <c r="AD61" s="11">
        <v>0</v>
      </c>
      <c r="AE61" s="11">
        <v>0</v>
      </c>
      <c r="AF61" s="11">
        <v>0</v>
      </c>
      <c r="AG61" s="16">
        <v>117.00000000419095</v>
      </c>
      <c r="AH61" s="11"/>
      <c r="AI61" s="11"/>
      <c r="AJ61" s="11" t="s">
        <v>56</v>
      </c>
      <c r="AK61" s="11" t="s">
        <v>55</v>
      </c>
      <c r="AL61" s="11" t="s">
        <v>55</v>
      </c>
      <c r="AM61" s="11" t="s">
        <v>55</v>
      </c>
      <c r="AN61" s="11"/>
      <c r="AO61" s="11"/>
      <c r="AP61" s="11"/>
      <c r="AQ61" s="11"/>
      <c r="AR61" s="11"/>
      <c r="AS61" s="11"/>
      <c r="AT61" s="11"/>
      <c r="AU61" s="11"/>
      <c r="AV61" s="11"/>
    </row>
    <row r="62" spans="1:48" x14ac:dyDescent="0.25">
      <c r="A62" s="11">
        <v>44</v>
      </c>
      <c r="B62" s="11" t="s">
        <v>48</v>
      </c>
      <c r="C62" s="11" t="s">
        <v>49</v>
      </c>
      <c r="D62" s="11" t="s">
        <v>60</v>
      </c>
      <c r="E62" s="11" t="s">
        <v>51</v>
      </c>
      <c r="F62" s="11" t="s">
        <v>52</v>
      </c>
      <c r="G62" s="11" t="s">
        <v>57</v>
      </c>
      <c r="H62" s="11" t="s">
        <v>54</v>
      </c>
      <c r="I62" s="11">
        <v>22.112532999999999</v>
      </c>
      <c r="J62" s="11">
        <v>72.954127999999997</v>
      </c>
      <c r="K62" s="11" t="s">
        <v>175</v>
      </c>
      <c r="L62" s="18" t="s">
        <v>144</v>
      </c>
      <c r="M62" s="19">
        <v>45605</v>
      </c>
      <c r="N62" s="19">
        <v>45605</v>
      </c>
      <c r="O62" s="13" t="s">
        <v>55</v>
      </c>
      <c r="P62" s="13" t="s">
        <v>55</v>
      </c>
      <c r="Q62" s="11" t="s">
        <v>380</v>
      </c>
      <c r="R62" s="20">
        <v>45605.386805555558</v>
      </c>
      <c r="S62" s="20">
        <v>0.3923611111111111</v>
      </c>
      <c r="T62" s="20">
        <v>0.41666666666666669</v>
      </c>
      <c r="U62" s="20">
        <v>0.4236111111111111</v>
      </c>
      <c r="V62" s="20">
        <v>0.4375</v>
      </c>
      <c r="W62" s="20">
        <v>45605.460416666669</v>
      </c>
      <c r="X62" s="15">
        <v>7.3611111110949423E-2</v>
      </c>
      <c r="Y62" s="11" t="str">
        <f>IF(X:X&gt;TIME(4,0,1),"More than 4 Hours","Less than 4 Hours")</f>
        <v>Less than 4 Hours</v>
      </c>
      <c r="Z62" s="11" t="s">
        <v>170</v>
      </c>
      <c r="AA62" s="11" t="s">
        <v>149</v>
      </c>
      <c r="AB62" s="11">
        <v>0</v>
      </c>
      <c r="AC62" s="11">
        <v>0</v>
      </c>
      <c r="AD62" s="11">
        <v>0</v>
      </c>
      <c r="AE62" s="11">
        <v>0</v>
      </c>
      <c r="AF62" s="11">
        <v>0</v>
      </c>
      <c r="AG62" s="16">
        <v>105.99999999976717</v>
      </c>
      <c r="AH62" s="11"/>
      <c r="AI62" s="11"/>
      <c r="AJ62" s="11" t="s">
        <v>56</v>
      </c>
      <c r="AK62" s="11" t="s">
        <v>55</v>
      </c>
      <c r="AL62" s="11" t="s">
        <v>55</v>
      </c>
      <c r="AM62" s="11" t="s">
        <v>55</v>
      </c>
      <c r="AN62" s="11"/>
      <c r="AO62" s="11"/>
      <c r="AP62" s="11"/>
      <c r="AQ62" s="11"/>
      <c r="AR62" s="11"/>
      <c r="AS62" s="11"/>
      <c r="AT62" s="11"/>
      <c r="AU62" s="11"/>
      <c r="AV62" s="11"/>
    </row>
    <row r="63" spans="1:48" x14ac:dyDescent="0.25">
      <c r="A63" s="11">
        <v>45</v>
      </c>
      <c r="B63" s="11" t="s">
        <v>48</v>
      </c>
      <c r="C63" s="11" t="s">
        <v>49</v>
      </c>
      <c r="D63" s="11" t="s">
        <v>53</v>
      </c>
      <c r="E63" s="11" t="s">
        <v>51</v>
      </c>
      <c r="F63" s="11" t="s">
        <v>52</v>
      </c>
      <c r="G63" s="11" t="s">
        <v>53</v>
      </c>
      <c r="H63" s="11" t="s">
        <v>54</v>
      </c>
      <c r="I63" s="11">
        <v>23.058260000000001</v>
      </c>
      <c r="J63" s="11">
        <v>72.687820000000002</v>
      </c>
      <c r="K63" s="11" t="s">
        <v>175</v>
      </c>
      <c r="L63" s="18" t="s">
        <v>144</v>
      </c>
      <c r="M63" s="19">
        <v>45606</v>
      </c>
      <c r="N63" s="19">
        <v>45606</v>
      </c>
      <c r="O63" s="13" t="s">
        <v>55</v>
      </c>
      <c r="P63" s="13" t="s">
        <v>55</v>
      </c>
      <c r="Q63" s="11" t="s">
        <v>385</v>
      </c>
      <c r="R63" s="20">
        <v>45606.613194444442</v>
      </c>
      <c r="S63" s="20">
        <v>0.61805555555555558</v>
      </c>
      <c r="T63" s="20">
        <v>0.62152777777777779</v>
      </c>
      <c r="U63" s="20" t="s">
        <v>55</v>
      </c>
      <c r="V63" s="20">
        <v>0.62361111111111112</v>
      </c>
      <c r="W63" s="20">
        <v>45606.637499999997</v>
      </c>
      <c r="X63" s="15">
        <v>2.4305555554747116E-2</v>
      </c>
      <c r="Y63" s="11" t="str">
        <f>IF(X:X&gt;TIME(4,0,1),"More than 4 Hours","Less than 4 Hours")</f>
        <v>Less than 4 Hours</v>
      </c>
      <c r="Z63" s="11" t="s">
        <v>170</v>
      </c>
      <c r="AA63" s="11" t="s">
        <v>150</v>
      </c>
      <c r="AB63" s="11">
        <v>0</v>
      </c>
      <c r="AC63" s="11">
        <v>0</v>
      </c>
      <c r="AD63" s="11">
        <v>0</v>
      </c>
      <c r="AE63" s="11">
        <v>0</v>
      </c>
      <c r="AF63" s="11">
        <v>0</v>
      </c>
      <c r="AG63" s="16">
        <v>34.999999998835847</v>
      </c>
      <c r="AH63" s="11"/>
      <c r="AI63" s="11"/>
      <c r="AJ63" s="11" t="s">
        <v>56</v>
      </c>
      <c r="AK63" s="11" t="s">
        <v>55</v>
      </c>
      <c r="AL63" s="11" t="s">
        <v>55</v>
      </c>
      <c r="AM63" s="11" t="s">
        <v>55</v>
      </c>
      <c r="AN63" s="11"/>
      <c r="AO63" s="11"/>
      <c r="AP63" s="11"/>
      <c r="AQ63" s="11"/>
      <c r="AR63" s="11"/>
      <c r="AS63" s="11"/>
      <c r="AT63" s="11"/>
      <c r="AU63" s="11"/>
      <c r="AV63" s="11"/>
    </row>
    <row r="64" spans="1:48" x14ac:dyDescent="0.25">
      <c r="A64" s="11">
        <v>46</v>
      </c>
      <c r="B64" s="11" t="s">
        <v>48</v>
      </c>
      <c r="C64" s="11" t="s">
        <v>49</v>
      </c>
      <c r="D64" s="11" t="s">
        <v>53</v>
      </c>
      <c r="E64" s="11" t="s">
        <v>51</v>
      </c>
      <c r="F64" s="11" t="s">
        <v>52</v>
      </c>
      <c r="G64" s="11" t="s">
        <v>53</v>
      </c>
      <c r="H64" s="11" t="s">
        <v>54</v>
      </c>
      <c r="I64" s="11">
        <v>22.421568000000001</v>
      </c>
      <c r="J64" s="11">
        <v>72.898347000000001</v>
      </c>
      <c r="K64" s="11" t="s">
        <v>175</v>
      </c>
      <c r="L64" s="18" t="s">
        <v>144</v>
      </c>
      <c r="M64" s="19">
        <v>45607</v>
      </c>
      <c r="N64" s="19">
        <v>45607</v>
      </c>
      <c r="O64" s="13" t="s">
        <v>55</v>
      </c>
      <c r="P64" s="13" t="s">
        <v>55</v>
      </c>
      <c r="Q64" s="11" t="s">
        <v>389</v>
      </c>
      <c r="R64" s="20">
        <v>45607.509722222225</v>
      </c>
      <c r="S64" s="20">
        <v>0.52083333333333337</v>
      </c>
      <c r="T64" s="20">
        <v>0.53125</v>
      </c>
      <c r="U64" s="20" t="s">
        <v>55</v>
      </c>
      <c r="V64" s="20">
        <v>0.55208333333333337</v>
      </c>
      <c r="W64" s="20">
        <v>45607.628472222219</v>
      </c>
      <c r="X64" s="15">
        <v>0.11874999999417923</v>
      </c>
      <c r="Y64" s="11" t="str">
        <f>IF(X:X&gt;TIME(4,0,1),"More than 4 Hours","Less than 4 Hours")</f>
        <v>Less than 4 Hours</v>
      </c>
      <c r="Z64" s="11" t="s">
        <v>170</v>
      </c>
      <c r="AA64" s="11" t="s">
        <v>151</v>
      </c>
      <c r="AB64" s="11">
        <v>0</v>
      </c>
      <c r="AC64" s="11">
        <v>0</v>
      </c>
      <c r="AD64" s="11">
        <v>0</v>
      </c>
      <c r="AE64" s="11">
        <v>0</v>
      </c>
      <c r="AF64" s="11">
        <v>0</v>
      </c>
      <c r="AG64" s="16">
        <v>170.9999999916181</v>
      </c>
      <c r="AH64" s="11"/>
      <c r="AI64" s="11"/>
      <c r="AJ64" s="11" t="s">
        <v>58</v>
      </c>
      <c r="AK64" s="11"/>
      <c r="AL64" s="11" t="s">
        <v>55</v>
      </c>
      <c r="AM64" s="11" t="s">
        <v>55</v>
      </c>
      <c r="AN64" s="11"/>
      <c r="AO64" s="11"/>
      <c r="AP64" s="11"/>
      <c r="AQ64" s="11"/>
      <c r="AR64" s="11" t="s">
        <v>152</v>
      </c>
      <c r="AS64" s="11"/>
      <c r="AT64" s="11"/>
      <c r="AU64" s="11"/>
      <c r="AV64" s="11"/>
    </row>
    <row r="65" spans="1:48" x14ac:dyDescent="0.25">
      <c r="A65" s="11">
        <v>47</v>
      </c>
      <c r="B65" s="11" t="s">
        <v>48</v>
      </c>
      <c r="C65" s="11" t="s">
        <v>49</v>
      </c>
      <c r="D65" s="11" t="s">
        <v>60</v>
      </c>
      <c r="E65" s="11" t="s">
        <v>51</v>
      </c>
      <c r="F65" s="11" t="s">
        <v>52</v>
      </c>
      <c r="G65" s="11" t="s">
        <v>57</v>
      </c>
      <c r="H65" s="11" t="s">
        <v>54</v>
      </c>
      <c r="I65" s="11">
        <v>22.131029999999999</v>
      </c>
      <c r="J65" s="11">
        <v>73.085155</v>
      </c>
      <c r="K65" s="11" t="s">
        <v>175</v>
      </c>
      <c r="L65" s="18" t="s">
        <v>144</v>
      </c>
      <c r="M65" s="19">
        <v>45614</v>
      </c>
      <c r="N65" s="19">
        <v>45614</v>
      </c>
      <c r="O65" s="13" t="s">
        <v>55</v>
      </c>
      <c r="P65" s="13" t="s">
        <v>55</v>
      </c>
      <c r="Q65" s="11" t="s">
        <v>382</v>
      </c>
      <c r="R65" s="20">
        <v>45614.658333333333</v>
      </c>
      <c r="S65" s="20">
        <v>0.66319444444444442</v>
      </c>
      <c r="T65" s="20">
        <v>0.6875</v>
      </c>
      <c r="U65" s="20">
        <v>0.69444444444444453</v>
      </c>
      <c r="V65" s="20">
        <v>0.71875</v>
      </c>
      <c r="W65" s="20">
        <v>45614.765972222223</v>
      </c>
      <c r="X65" s="15">
        <v>0.10763888889050577</v>
      </c>
      <c r="Y65" s="11" t="str">
        <f>IF(X:X&gt;TIME(4,0,1),"More than 4 Hours","Less than 4 Hours")</f>
        <v>Less than 4 Hours</v>
      </c>
      <c r="Z65" s="11" t="s">
        <v>170</v>
      </c>
      <c r="AA65" s="11" t="s">
        <v>153</v>
      </c>
      <c r="AB65" s="11">
        <v>0</v>
      </c>
      <c r="AC65" s="11">
        <v>0</v>
      </c>
      <c r="AD65" s="11">
        <v>0</v>
      </c>
      <c r="AE65" s="11">
        <v>0</v>
      </c>
      <c r="AF65" s="11">
        <v>0</v>
      </c>
      <c r="AG65" s="16">
        <v>155.00000000232831</v>
      </c>
      <c r="AH65" s="11"/>
      <c r="AI65" s="11"/>
      <c r="AJ65" s="11" t="s">
        <v>56</v>
      </c>
      <c r="AK65" s="11" t="s">
        <v>55</v>
      </c>
      <c r="AL65" s="11" t="s">
        <v>55</v>
      </c>
      <c r="AM65" s="11" t="s">
        <v>55</v>
      </c>
      <c r="AN65" s="11"/>
      <c r="AO65" s="11"/>
      <c r="AP65" s="11"/>
      <c r="AQ65" s="11"/>
      <c r="AR65" s="11" t="s">
        <v>121</v>
      </c>
      <c r="AS65" s="11" t="s">
        <v>61</v>
      </c>
      <c r="AT65" s="11"/>
      <c r="AU65" s="11"/>
      <c r="AV65" s="11"/>
    </row>
    <row r="66" spans="1:48" x14ac:dyDescent="0.25">
      <c r="A66" s="11">
        <v>48</v>
      </c>
      <c r="B66" s="11" t="s">
        <v>48</v>
      </c>
      <c r="C66" s="11" t="s">
        <v>49</v>
      </c>
      <c r="D66" s="11" t="s">
        <v>60</v>
      </c>
      <c r="E66" s="11" t="s">
        <v>51</v>
      </c>
      <c r="F66" s="11" t="s">
        <v>52</v>
      </c>
      <c r="G66" s="11" t="s">
        <v>57</v>
      </c>
      <c r="H66" s="11" t="s">
        <v>54</v>
      </c>
      <c r="I66" s="11">
        <v>22.185606</v>
      </c>
      <c r="J66" s="11">
        <v>73.094352999999998</v>
      </c>
      <c r="K66" s="11" t="s">
        <v>175</v>
      </c>
      <c r="L66" s="18" t="s">
        <v>144</v>
      </c>
      <c r="M66" s="19">
        <v>45617</v>
      </c>
      <c r="N66" s="19">
        <v>45617</v>
      </c>
      <c r="O66" s="13" t="s">
        <v>55</v>
      </c>
      <c r="P66" s="13" t="s">
        <v>55</v>
      </c>
      <c r="Q66" s="11" t="s">
        <v>381</v>
      </c>
      <c r="R66" s="20">
        <v>45617.39166666667</v>
      </c>
      <c r="S66" s="20">
        <v>0.39583333333333331</v>
      </c>
      <c r="T66" s="20">
        <v>0.43055555555555558</v>
      </c>
      <c r="U66" s="20">
        <v>0.4375</v>
      </c>
      <c r="V66" s="20">
        <v>0.46875</v>
      </c>
      <c r="W66" s="20">
        <v>45617.605555555558</v>
      </c>
      <c r="X66" s="15">
        <v>0.21388888888759539</v>
      </c>
      <c r="Y66" s="11" t="str">
        <f>IF(X:X&gt;TIME(4,0,1),"More than 4 Hours","Less than 4 Hours")</f>
        <v>More than 4 Hours</v>
      </c>
      <c r="Z66" s="11" t="s">
        <v>170</v>
      </c>
      <c r="AA66" s="11" t="s">
        <v>154</v>
      </c>
      <c r="AB66" s="11">
        <v>0</v>
      </c>
      <c r="AC66" s="11">
        <v>0</v>
      </c>
      <c r="AD66" s="11">
        <v>0</v>
      </c>
      <c r="AE66" s="11">
        <v>0</v>
      </c>
      <c r="AF66" s="11" t="s">
        <v>155</v>
      </c>
      <c r="AG66" s="16">
        <v>307.99999999813735</v>
      </c>
      <c r="AH66" s="11"/>
      <c r="AI66" s="11"/>
      <c r="AJ66" s="11" t="s">
        <v>56</v>
      </c>
      <c r="AK66" s="11" t="s">
        <v>55</v>
      </c>
      <c r="AL66" s="11" t="s">
        <v>55</v>
      </c>
      <c r="AM66" s="11" t="s">
        <v>55</v>
      </c>
      <c r="AN66" s="11"/>
      <c r="AO66" s="11"/>
      <c r="AP66" s="11"/>
      <c r="AQ66" s="11"/>
      <c r="AR66" s="11" t="s">
        <v>121</v>
      </c>
      <c r="AS66" s="11" t="s">
        <v>61</v>
      </c>
      <c r="AT66" s="11"/>
      <c r="AU66" s="11"/>
      <c r="AV66" s="11"/>
    </row>
    <row r="67" spans="1:48" x14ac:dyDescent="0.25">
      <c r="A67" s="11">
        <v>48</v>
      </c>
      <c r="B67" s="11" t="s">
        <v>48</v>
      </c>
      <c r="C67" s="11" t="s">
        <v>49</v>
      </c>
      <c r="D67" s="11" t="s">
        <v>60</v>
      </c>
      <c r="E67" s="11" t="s">
        <v>51</v>
      </c>
      <c r="F67" s="11" t="s">
        <v>52</v>
      </c>
      <c r="G67" s="11" t="s">
        <v>57</v>
      </c>
      <c r="H67" s="11" t="s">
        <v>54</v>
      </c>
      <c r="I67" s="11">
        <v>22.185606</v>
      </c>
      <c r="J67" s="11">
        <v>73.094352999999998</v>
      </c>
      <c r="K67" s="11" t="s">
        <v>175</v>
      </c>
      <c r="L67" s="18" t="s">
        <v>144</v>
      </c>
      <c r="M67" s="19">
        <v>45617</v>
      </c>
      <c r="N67" s="19">
        <v>45617</v>
      </c>
      <c r="O67" s="13" t="s">
        <v>55</v>
      </c>
      <c r="P67" s="13" t="s">
        <v>55</v>
      </c>
      <c r="Q67" s="11" t="s">
        <v>382</v>
      </c>
      <c r="R67" s="20">
        <v>45617.39166666667</v>
      </c>
      <c r="S67" s="20">
        <v>0.39583333333333331</v>
      </c>
      <c r="T67" s="20">
        <v>0.43055555555555558</v>
      </c>
      <c r="U67" s="20">
        <v>0.4375</v>
      </c>
      <c r="V67" s="20">
        <v>0.46875</v>
      </c>
      <c r="W67" s="20">
        <v>45617.605555555558</v>
      </c>
      <c r="X67" s="15">
        <v>0.21388888888759539</v>
      </c>
      <c r="Y67" s="11" t="str">
        <f>IF(X:X&gt;TIME(4,0,1),"More than 4 Hours","Less than 4 Hours")</f>
        <v>More than 4 Hours</v>
      </c>
      <c r="Z67" s="11" t="s">
        <v>170</v>
      </c>
      <c r="AA67" s="11" t="s">
        <v>154</v>
      </c>
      <c r="AB67" s="11">
        <v>0</v>
      </c>
      <c r="AC67" s="11">
        <v>0</v>
      </c>
      <c r="AD67" s="11">
        <v>0</v>
      </c>
      <c r="AE67" s="11">
        <v>0</v>
      </c>
      <c r="AF67" s="11" t="s">
        <v>155</v>
      </c>
      <c r="AG67" s="16">
        <v>307.99999999813735</v>
      </c>
      <c r="AH67" s="11"/>
      <c r="AI67" s="11"/>
      <c r="AJ67" s="11" t="s">
        <v>56</v>
      </c>
      <c r="AK67" s="11" t="s">
        <v>55</v>
      </c>
      <c r="AL67" s="11" t="s">
        <v>55</v>
      </c>
      <c r="AM67" s="11" t="s">
        <v>55</v>
      </c>
      <c r="AN67" s="11"/>
      <c r="AO67" s="11"/>
      <c r="AP67" s="11"/>
      <c r="AQ67" s="11"/>
      <c r="AR67" s="11" t="s">
        <v>121</v>
      </c>
      <c r="AS67" s="11" t="s">
        <v>61</v>
      </c>
      <c r="AT67" s="11"/>
      <c r="AU67" s="11"/>
      <c r="AV67" s="11"/>
    </row>
    <row r="68" spans="1:48" x14ac:dyDescent="0.25">
      <c r="A68" s="11">
        <v>49</v>
      </c>
      <c r="B68" s="11" t="s">
        <v>48</v>
      </c>
      <c r="C68" s="11" t="s">
        <v>49</v>
      </c>
      <c r="D68" s="11" t="s">
        <v>53</v>
      </c>
      <c r="E68" s="11" t="s">
        <v>51</v>
      </c>
      <c r="F68" s="11" t="s">
        <v>52</v>
      </c>
      <c r="G68" s="11" t="s">
        <v>53</v>
      </c>
      <c r="H68" s="11" t="s">
        <v>54</v>
      </c>
      <c r="I68" s="11">
        <v>22.420127999999998</v>
      </c>
      <c r="J68" s="11">
        <v>72.898312000000004</v>
      </c>
      <c r="K68" s="11" t="s">
        <v>175</v>
      </c>
      <c r="L68" s="18" t="s">
        <v>144</v>
      </c>
      <c r="M68" s="19">
        <v>45619</v>
      </c>
      <c r="N68" s="19">
        <v>45619</v>
      </c>
      <c r="O68" s="13" t="s">
        <v>55</v>
      </c>
      <c r="P68" s="13" t="s">
        <v>55</v>
      </c>
      <c r="Q68" s="11" t="s">
        <v>389</v>
      </c>
      <c r="R68" s="20">
        <v>45619.691666666666</v>
      </c>
      <c r="S68" s="20">
        <v>0.69444444444444453</v>
      </c>
      <c r="T68" s="20">
        <v>0.70486111111111116</v>
      </c>
      <c r="U68" s="20" t="s">
        <v>55</v>
      </c>
      <c r="V68" s="20">
        <v>0.72569444444444442</v>
      </c>
      <c r="W68" s="20">
        <v>45619.756249999999</v>
      </c>
      <c r="X68" s="15">
        <v>6.4583333332848269E-2</v>
      </c>
      <c r="Y68" s="11" t="str">
        <f>IF(X:X&gt;TIME(4,0,1),"More than 4 Hours","Less than 4 Hours")</f>
        <v>Less than 4 Hours</v>
      </c>
      <c r="Z68" s="11" t="s">
        <v>170</v>
      </c>
      <c r="AA68" s="11" t="s">
        <v>156</v>
      </c>
      <c r="AB68" s="11">
        <v>0</v>
      </c>
      <c r="AC68" s="11">
        <v>0</v>
      </c>
      <c r="AD68" s="11">
        <v>0</v>
      </c>
      <c r="AE68" s="11">
        <v>0</v>
      </c>
      <c r="AF68" s="11">
        <v>0</v>
      </c>
      <c r="AG68" s="16">
        <v>92.999999999301508</v>
      </c>
      <c r="AH68" s="11"/>
      <c r="AI68" s="11"/>
      <c r="AJ68" s="11" t="s">
        <v>58</v>
      </c>
      <c r="AK68" s="11" t="s">
        <v>55</v>
      </c>
      <c r="AL68" s="11" t="s">
        <v>55</v>
      </c>
      <c r="AM68" s="11" t="s">
        <v>55</v>
      </c>
      <c r="AN68" s="11"/>
      <c r="AO68" s="11"/>
      <c r="AP68" s="11"/>
      <c r="AQ68" s="11"/>
      <c r="AR68" s="11"/>
      <c r="AS68" s="11"/>
      <c r="AT68" s="11"/>
      <c r="AU68" s="11"/>
      <c r="AV68" s="11"/>
    </row>
    <row r="69" spans="1:48" x14ac:dyDescent="0.25">
      <c r="A69" s="11">
        <v>50</v>
      </c>
      <c r="B69" s="11" t="s">
        <v>48</v>
      </c>
      <c r="C69" s="11" t="s">
        <v>49</v>
      </c>
      <c r="D69" s="11" t="s">
        <v>53</v>
      </c>
      <c r="E69" s="11" t="s">
        <v>51</v>
      </c>
      <c r="F69" s="11" t="s">
        <v>52</v>
      </c>
      <c r="G69" s="11" t="s">
        <v>53</v>
      </c>
      <c r="H69" s="11" t="s">
        <v>54</v>
      </c>
      <c r="I69" s="11">
        <v>22.420873</v>
      </c>
      <c r="J69" s="11">
        <v>72.898437000000001</v>
      </c>
      <c r="K69" s="11" t="s">
        <v>175</v>
      </c>
      <c r="L69" s="18" t="s">
        <v>144</v>
      </c>
      <c r="M69" s="19">
        <v>45620.421527777777</v>
      </c>
      <c r="N69" s="19">
        <v>45620.421527777777</v>
      </c>
      <c r="O69" s="13" t="s">
        <v>55</v>
      </c>
      <c r="P69" s="13" t="s">
        <v>55</v>
      </c>
      <c r="Q69" s="11" t="s">
        <v>389</v>
      </c>
      <c r="R69" s="20">
        <v>45620.421527777777</v>
      </c>
      <c r="S69" s="20">
        <v>0.4201388888888889</v>
      </c>
      <c r="T69" s="20">
        <v>0.46875</v>
      </c>
      <c r="U69" s="20" t="s">
        <v>55</v>
      </c>
      <c r="V69" s="20">
        <v>0.52083333333333337</v>
      </c>
      <c r="W69" s="20">
        <v>45620.746527777781</v>
      </c>
      <c r="X69" s="15">
        <v>0.32500000000436557</v>
      </c>
      <c r="Y69" s="11" t="str">
        <f>IF(X:X&gt;TIME(4,0,1),"More than 4 Hours","Less than 4 Hours")</f>
        <v>More than 4 Hours</v>
      </c>
      <c r="Z69" s="11" t="s">
        <v>170</v>
      </c>
      <c r="AA69" s="11" t="s">
        <v>157</v>
      </c>
      <c r="AB69" s="11">
        <v>0</v>
      </c>
      <c r="AC69" s="11">
        <v>0</v>
      </c>
      <c r="AD69" s="11">
        <v>0</v>
      </c>
      <c r="AE69" s="11">
        <v>0</v>
      </c>
      <c r="AF69" s="11">
        <v>0</v>
      </c>
      <c r="AG69" s="16">
        <v>468.00000000628643</v>
      </c>
      <c r="AH69" s="11"/>
      <c r="AI69" s="11"/>
      <c r="AJ69" s="11" t="s">
        <v>58</v>
      </c>
      <c r="AK69" s="11" t="s">
        <v>55</v>
      </c>
      <c r="AL69" s="11" t="s">
        <v>55</v>
      </c>
      <c r="AM69" s="11" t="s">
        <v>55</v>
      </c>
      <c r="AN69" s="11"/>
      <c r="AO69" s="11"/>
      <c r="AP69" s="11"/>
      <c r="AQ69" s="11"/>
      <c r="AR69" s="11"/>
      <c r="AS69" s="11"/>
      <c r="AT69" s="11"/>
      <c r="AU69" s="11"/>
      <c r="AV69" s="11"/>
    </row>
    <row r="70" spans="1:48" x14ac:dyDescent="0.25">
      <c r="A70" s="11">
        <v>51</v>
      </c>
      <c r="B70" s="11" t="s">
        <v>48</v>
      </c>
      <c r="C70" s="11" t="s">
        <v>49</v>
      </c>
      <c r="D70" s="11" t="s">
        <v>62</v>
      </c>
      <c r="E70" s="11" t="s">
        <v>51</v>
      </c>
      <c r="F70" s="11" t="s">
        <v>52</v>
      </c>
      <c r="G70" s="11" t="s">
        <v>62</v>
      </c>
      <c r="H70" s="11" t="s">
        <v>54</v>
      </c>
      <c r="I70" s="11">
        <v>22.97888</v>
      </c>
      <c r="J70" s="11">
        <v>72.883859999999999</v>
      </c>
      <c r="K70" s="11" t="s">
        <v>175</v>
      </c>
      <c r="L70" s="18" t="s">
        <v>144</v>
      </c>
      <c r="M70" s="19">
        <v>45623.421527777777</v>
      </c>
      <c r="N70" s="19">
        <v>45623.421527777777</v>
      </c>
      <c r="O70" s="13" t="s">
        <v>55</v>
      </c>
      <c r="P70" s="13" t="s">
        <v>55</v>
      </c>
      <c r="Q70" s="11" t="s">
        <v>394</v>
      </c>
      <c r="R70" s="20">
        <v>45623.611111111109</v>
      </c>
      <c r="S70" s="20">
        <v>0.61458333333333337</v>
      </c>
      <c r="T70" s="20">
        <v>0.63541666666666663</v>
      </c>
      <c r="U70" s="20">
        <v>0.64236111111111105</v>
      </c>
      <c r="V70" s="20">
        <v>0.6875</v>
      </c>
      <c r="W70" s="20">
        <v>45623.744444444441</v>
      </c>
      <c r="X70" s="15">
        <v>0.13333333333139308</v>
      </c>
      <c r="Y70" s="11" t="str">
        <f>IF(X:X&gt;TIME(4,0,1),"More than 4 Hours","Less than 4 Hours")</f>
        <v>Less than 4 Hours</v>
      </c>
      <c r="Z70" s="11" t="s">
        <v>170</v>
      </c>
      <c r="AA70" s="11" t="s">
        <v>158</v>
      </c>
      <c r="AB70" s="11">
        <v>16</v>
      </c>
      <c r="AC70" s="11">
        <v>0</v>
      </c>
      <c r="AD70" s="11">
        <v>0</v>
      </c>
      <c r="AE70" s="11">
        <v>16</v>
      </c>
      <c r="AF70" s="11">
        <v>0</v>
      </c>
      <c r="AG70" s="16">
        <v>191.99999999720603</v>
      </c>
      <c r="AH70" s="11"/>
      <c r="AI70" s="11"/>
      <c r="AJ70" s="11" t="s">
        <v>56</v>
      </c>
      <c r="AK70" s="11" t="s">
        <v>55</v>
      </c>
      <c r="AL70" s="11" t="s">
        <v>55</v>
      </c>
      <c r="AM70" s="11" t="s">
        <v>55</v>
      </c>
      <c r="AN70" s="11"/>
      <c r="AO70" s="11"/>
      <c r="AP70" s="11"/>
      <c r="AQ70" s="11"/>
      <c r="AR70" s="11" t="s">
        <v>159</v>
      </c>
      <c r="AS70" s="11" t="s">
        <v>61</v>
      </c>
      <c r="AT70" s="11"/>
      <c r="AU70" s="11"/>
      <c r="AV70" s="11"/>
    </row>
    <row r="71" spans="1:48" x14ac:dyDescent="0.25">
      <c r="A71" s="11">
        <v>52</v>
      </c>
      <c r="B71" s="11" t="s">
        <v>48</v>
      </c>
      <c r="C71" s="11" t="s">
        <v>49</v>
      </c>
      <c r="D71" s="11" t="s">
        <v>60</v>
      </c>
      <c r="E71" s="11" t="s">
        <v>51</v>
      </c>
      <c r="F71" s="11" t="s">
        <v>52</v>
      </c>
      <c r="G71" s="11" t="s">
        <v>57</v>
      </c>
      <c r="H71" s="11" t="s">
        <v>54</v>
      </c>
      <c r="I71" s="11">
        <v>22.054818000000001</v>
      </c>
      <c r="J71" s="11">
        <v>73.085155</v>
      </c>
      <c r="K71" s="11" t="s">
        <v>175</v>
      </c>
      <c r="L71" s="18" t="s">
        <v>160</v>
      </c>
      <c r="M71" s="19">
        <v>45631</v>
      </c>
      <c r="N71" s="19">
        <v>45632</v>
      </c>
      <c r="O71" s="13" t="s">
        <v>55</v>
      </c>
      <c r="P71" s="13" t="s">
        <v>55</v>
      </c>
      <c r="Q71" s="11" t="s">
        <v>382</v>
      </c>
      <c r="R71" s="22">
        <v>45631.722222222219</v>
      </c>
      <c r="S71" s="22">
        <v>0.72569444444444453</v>
      </c>
      <c r="T71" s="22">
        <v>0.78125</v>
      </c>
      <c r="U71" s="22" t="s">
        <v>55</v>
      </c>
      <c r="V71" s="22">
        <v>0.82291666666666663</v>
      </c>
      <c r="W71" s="22">
        <v>45632.25277777778</v>
      </c>
      <c r="X71" s="15">
        <v>0.53055555556056788</v>
      </c>
      <c r="Y71" s="11" t="str">
        <f>IF(X:X&gt;TIME(4,0,1),"More than 4 Hours","Less than 4 Hours")</f>
        <v>More than 4 Hours</v>
      </c>
      <c r="Z71" s="11" t="s">
        <v>170</v>
      </c>
      <c r="AA71" s="11" t="s">
        <v>161</v>
      </c>
      <c r="AB71" s="11">
        <v>0</v>
      </c>
      <c r="AC71" s="11">
        <v>0</v>
      </c>
      <c r="AD71" s="11">
        <v>0</v>
      </c>
      <c r="AE71" s="11">
        <v>0</v>
      </c>
      <c r="AF71" s="11" t="s">
        <v>162</v>
      </c>
      <c r="AG71" s="16">
        <v>764.00000000721775</v>
      </c>
      <c r="AH71" s="11"/>
      <c r="AI71" s="11"/>
      <c r="AJ71" s="11" t="s">
        <v>56</v>
      </c>
      <c r="AK71" s="11" t="s">
        <v>55</v>
      </c>
      <c r="AL71" s="11" t="s">
        <v>55</v>
      </c>
      <c r="AM71" s="11" t="s">
        <v>55</v>
      </c>
      <c r="AN71" s="11"/>
      <c r="AO71" s="11"/>
      <c r="AP71" s="11"/>
      <c r="AQ71" s="11"/>
      <c r="AR71" s="11" t="s">
        <v>163</v>
      </c>
      <c r="AS71" s="11" t="s">
        <v>63</v>
      </c>
      <c r="AT71" s="11"/>
      <c r="AU71" s="11"/>
      <c r="AV71" s="11"/>
    </row>
    <row r="72" spans="1:48" x14ac:dyDescent="0.25">
      <c r="A72" s="11">
        <v>52</v>
      </c>
      <c r="B72" s="11" t="s">
        <v>48</v>
      </c>
      <c r="C72" s="11" t="s">
        <v>49</v>
      </c>
      <c r="D72" s="11" t="s">
        <v>60</v>
      </c>
      <c r="E72" s="11" t="s">
        <v>51</v>
      </c>
      <c r="F72" s="11" t="s">
        <v>52</v>
      </c>
      <c r="G72" s="11" t="s">
        <v>57</v>
      </c>
      <c r="H72" s="11" t="s">
        <v>54</v>
      </c>
      <c r="I72" s="11">
        <v>22.054818000000001</v>
      </c>
      <c r="J72" s="11">
        <v>73.085155</v>
      </c>
      <c r="K72" s="11" t="s">
        <v>175</v>
      </c>
      <c r="L72" s="18" t="s">
        <v>160</v>
      </c>
      <c r="M72" s="19">
        <v>45631</v>
      </c>
      <c r="N72" s="19">
        <v>45632</v>
      </c>
      <c r="O72" s="13" t="s">
        <v>55</v>
      </c>
      <c r="P72" s="13" t="s">
        <v>55</v>
      </c>
      <c r="Q72" s="11" t="s">
        <v>381</v>
      </c>
      <c r="R72" s="22">
        <v>45631.722222222219</v>
      </c>
      <c r="S72" s="22">
        <v>0.72569444444444453</v>
      </c>
      <c r="T72" s="22">
        <v>0.78125</v>
      </c>
      <c r="U72" s="22" t="s">
        <v>55</v>
      </c>
      <c r="V72" s="22">
        <v>0.82291666666666663</v>
      </c>
      <c r="W72" s="22">
        <v>45632.25277777778</v>
      </c>
      <c r="X72" s="15">
        <v>0.53055555556056788</v>
      </c>
      <c r="Y72" s="11" t="str">
        <f>IF(X:X&gt;TIME(4,0,1),"More than 4 Hours","Less than 4 Hours")</f>
        <v>More than 4 Hours</v>
      </c>
      <c r="Z72" s="11" t="s">
        <v>170</v>
      </c>
      <c r="AA72" s="11" t="s">
        <v>161</v>
      </c>
      <c r="AB72" s="11">
        <v>0</v>
      </c>
      <c r="AC72" s="11">
        <v>0</v>
      </c>
      <c r="AD72" s="11">
        <v>0</v>
      </c>
      <c r="AE72" s="11">
        <v>0</v>
      </c>
      <c r="AF72" s="11" t="s">
        <v>162</v>
      </c>
      <c r="AG72" s="16">
        <v>764.00000000721775</v>
      </c>
      <c r="AH72" s="11"/>
      <c r="AI72" s="11"/>
      <c r="AJ72" s="11" t="s">
        <v>56</v>
      </c>
      <c r="AK72" s="11" t="s">
        <v>55</v>
      </c>
      <c r="AL72" s="11" t="s">
        <v>55</v>
      </c>
      <c r="AM72" s="11" t="s">
        <v>55</v>
      </c>
      <c r="AN72" s="11"/>
      <c r="AO72" s="11"/>
      <c r="AP72" s="11"/>
      <c r="AQ72" s="11"/>
      <c r="AR72" s="11" t="s">
        <v>163</v>
      </c>
      <c r="AS72" s="11" t="s">
        <v>63</v>
      </c>
      <c r="AT72" s="11"/>
      <c r="AU72" s="11"/>
      <c r="AV72" s="11"/>
    </row>
    <row r="73" spans="1:48" x14ac:dyDescent="0.25">
      <c r="A73" s="11">
        <v>53</v>
      </c>
      <c r="B73" s="11" t="s">
        <v>48</v>
      </c>
      <c r="C73" s="11" t="s">
        <v>49</v>
      </c>
      <c r="D73" s="11" t="s">
        <v>62</v>
      </c>
      <c r="E73" s="11" t="s">
        <v>51</v>
      </c>
      <c r="F73" s="11" t="s">
        <v>52</v>
      </c>
      <c r="G73" s="11" t="s">
        <v>62</v>
      </c>
      <c r="H73" s="11" t="s">
        <v>54</v>
      </c>
      <c r="I73" s="11">
        <v>22.341763</v>
      </c>
      <c r="J73" s="11">
        <v>73.178634000000002</v>
      </c>
      <c r="K73" s="11" t="s">
        <v>175</v>
      </c>
      <c r="L73" s="18" t="s">
        <v>160</v>
      </c>
      <c r="M73" s="19">
        <v>45636</v>
      </c>
      <c r="N73" s="19">
        <v>45636</v>
      </c>
      <c r="O73" s="13" t="s">
        <v>55</v>
      </c>
      <c r="P73" s="13" t="s">
        <v>55</v>
      </c>
      <c r="Q73" s="21" t="s">
        <v>393</v>
      </c>
      <c r="R73" s="22">
        <v>45636.481249999997</v>
      </c>
      <c r="S73" s="22">
        <v>0.4861111111111111</v>
      </c>
      <c r="T73" s="22">
        <v>0.5</v>
      </c>
      <c r="U73" s="22">
        <v>0.50694444444444442</v>
      </c>
      <c r="V73" s="22">
        <v>0.52083333333333337</v>
      </c>
      <c r="W73" s="22">
        <v>45636.710416666669</v>
      </c>
      <c r="X73" s="15">
        <v>0.22916666667151731</v>
      </c>
      <c r="Y73" s="11" t="str">
        <f>IF(X:X&gt;TIME(4,0,1),"More than 4 Hours","Less than 4 Hours")</f>
        <v>More than 4 Hours</v>
      </c>
      <c r="Z73" s="11" t="s">
        <v>170</v>
      </c>
      <c r="AA73" s="11" t="s">
        <v>164</v>
      </c>
      <c r="AB73" s="11">
        <v>0</v>
      </c>
      <c r="AC73" s="11">
        <v>0</v>
      </c>
      <c r="AD73" s="11">
        <v>0</v>
      </c>
      <c r="AE73" s="11">
        <v>0</v>
      </c>
      <c r="AF73" s="11" t="s">
        <v>165</v>
      </c>
      <c r="AG73" s="16">
        <v>330.00000000698492</v>
      </c>
      <c r="AH73" s="11"/>
      <c r="AI73" s="11"/>
      <c r="AJ73" s="11" t="s">
        <v>58</v>
      </c>
      <c r="AK73" s="11" t="s">
        <v>64</v>
      </c>
      <c r="AL73" s="11" t="s">
        <v>55</v>
      </c>
      <c r="AM73" s="11" t="s">
        <v>55</v>
      </c>
      <c r="AN73" s="11"/>
      <c r="AO73" s="11"/>
      <c r="AP73" s="11"/>
      <c r="AQ73" s="11"/>
      <c r="AR73" s="11" t="s">
        <v>163</v>
      </c>
      <c r="AS73" s="11" t="s">
        <v>63</v>
      </c>
      <c r="AT73" s="11"/>
      <c r="AU73" s="11"/>
      <c r="AV73" s="11"/>
    </row>
    <row r="74" spans="1:48" x14ac:dyDescent="0.25">
      <c r="A74" s="11">
        <v>54</v>
      </c>
      <c r="B74" s="11" t="s">
        <v>48</v>
      </c>
      <c r="C74" s="11" t="s">
        <v>49</v>
      </c>
      <c r="D74" s="11" t="s">
        <v>62</v>
      </c>
      <c r="E74" s="11" t="s">
        <v>51</v>
      </c>
      <c r="F74" s="11" t="s">
        <v>52</v>
      </c>
      <c r="G74" s="11" t="s">
        <v>62</v>
      </c>
      <c r="H74" s="11" t="s">
        <v>54</v>
      </c>
      <c r="I74" s="11">
        <v>22.335674000000001</v>
      </c>
      <c r="J74" s="11">
        <v>73.178634000000002</v>
      </c>
      <c r="K74" s="11" t="s">
        <v>175</v>
      </c>
      <c r="L74" s="18" t="s">
        <v>160</v>
      </c>
      <c r="M74" s="19">
        <v>45637</v>
      </c>
      <c r="N74" s="19">
        <v>45637</v>
      </c>
      <c r="O74" s="13" t="s">
        <v>55</v>
      </c>
      <c r="P74" s="13" t="s">
        <v>55</v>
      </c>
      <c r="Q74" s="11" t="s">
        <v>399</v>
      </c>
      <c r="R74" s="22">
        <v>45637.46875</v>
      </c>
      <c r="S74" s="22">
        <v>0.47222222222222227</v>
      </c>
      <c r="T74" s="22">
        <v>0.4861111111111111</v>
      </c>
      <c r="U74" s="22">
        <v>0.49305555555555558</v>
      </c>
      <c r="V74" s="22">
        <v>0.50694444444444442</v>
      </c>
      <c r="W74" s="22">
        <v>45637.629166666666</v>
      </c>
      <c r="X74" s="15">
        <v>0.16041666666569654</v>
      </c>
      <c r="Y74" s="11" t="str">
        <f>IF(X:X&gt;TIME(4,0,1),"More than 4 Hours","Less than 4 Hours")</f>
        <v>Less than 4 Hours</v>
      </c>
      <c r="Z74" s="11" t="s">
        <v>170</v>
      </c>
      <c r="AA74" s="11" t="s">
        <v>166</v>
      </c>
      <c r="AB74" s="11">
        <v>0</v>
      </c>
      <c r="AC74" s="11">
        <v>0</v>
      </c>
      <c r="AD74" s="11">
        <v>0</v>
      </c>
      <c r="AE74" s="11">
        <v>0</v>
      </c>
      <c r="AF74" s="11" t="s">
        <v>165</v>
      </c>
      <c r="AG74" s="16">
        <v>230.99999999860302</v>
      </c>
      <c r="AH74" s="11"/>
      <c r="AI74" s="11"/>
      <c r="AJ74" s="11" t="s">
        <v>58</v>
      </c>
      <c r="AK74" s="11" t="s">
        <v>64</v>
      </c>
      <c r="AL74" s="11" t="s">
        <v>55</v>
      </c>
      <c r="AM74" s="11" t="s">
        <v>55</v>
      </c>
      <c r="AN74" s="11"/>
      <c r="AO74" s="11"/>
      <c r="AP74" s="11"/>
      <c r="AQ74" s="11"/>
      <c r="AR74" s="11" t="s">
        <v>163</v>
      </c>
      <c r="AS74" s="11" t="s">
        <v>63</v>
      </c>
      <c r="AT74" s="11"/>
      <c r="AU74" s="11"/>
      <c r="AV74" s="11"/>
    </row>
    <row r="75" spans="1:48" x14ac:dyDescent="0.25">
      <c r="A75" s="11">
        <v>55</v>
      </c>
      <c r="B75" s="11" t="s">
        <v>48</v>
      </c>
      <c r="C75" s="11" t="s">
        <v>49</v>
      </c>
      <c r="D75" s="11" t="s">
        <v>53</v>
      </c>
      <c r="E75" s="11" t="s">
        <v>51</v>
      </c>
      <c r="F75" s="11" t="s">
        <v>52</v>
      </c>
      <c r="G75" s="11" t="s">
        <v>53</v>
      </c>
      <c r="H75" s="11" t="s">
        <v>54</v>
      </c>
      <c r="I75" s="11">
        <v>23.12266</v>
      </c>
      <c r="J75" s="11">
        <v>72.632300000000001</v>
      </c>
      <c r="K75" s="11" t="s">
        <v>175</v>
      </c>
      <c r="L75" s="18" t="s">
        <v>160</v>
      </c>
      <c r="M75" s="19">
        <v>45642</v>
      </c>
      <c r="N75" s="19">
        <v>45642</v>
      </c>
      <c r="O75" s="13" t="s">
        <v>55</v>
      </c>
      <c r="P75" s="13" t="s">
        <v>55</v>
      </c>
      <c r="Q75" s="11" t="s">
        <v>385</v>
      </c>
      <c r="R75" s="22">
        <v>45642.913194444445</v>
      </c>
      <c r="S75" s="22">
        <v>0.91666666666666663</v>
      </c>
      <c r="T75" s="22">
        <v>0.95833333333333337</v>
      </c>
      <c r="U75" s="22">
        <v>0.96527777777777779</v>
      </c>
      <c r="V75" s="22">
        <v>0.98611111111111116</v>
      </c>
      <c r="W75" s="22">
        <v>45643.770833333336</v>
      </c>
      <c r="X75" s="15">
        <v>0.85763888889050577</v>
      </c>
      <c r="Y75" s="11" t="str">
        <f>IF(X:X&gt;TIME(4,0,1),"More than 4 Hours","Less than 4 Hours")</f>
        <v>More than 4 Hours</v>
      </c>
      <c r="Z75" s="11" t="s">
        <v>170</v>
      </c>
      <c r="AA75" s="11" t="s">
        <v>167</v>
      </c>
      <c r="AB75" s="11">
        <v>0</v>
      </c>
      <c r="AC75" s="11">
        <v>0</v>
      </c>
      <c r="AD75" s="11">
        <v>0</v>
      </c>
      <c r="AE75" s="11">
        <v>0</v>
      </c>
      <c r="AF75" s="11" t="s">
        <v>55</v>
      </c>
      <c r="AG75" s="16">
        <v>1235.0000000023283</v>
      </c>
      <c r="AH75" s="11"/>
      <c r="AI75" s="11"/>
      <c r="AJ75" s="11" t="s">
        <v>56</v>
      </c>
      <c r="AK75" s="11" t="s">
        <v>55</v>
      </c>
      <c r="AL75" s="11" t="s">
        <v>55</v>
      </c>
      <c r="AM75" s="11" t="s">
        <v>55</v>
      </c>
      <c r="AN75" s="11"/>
      <c r="AO75" s="11"/>
      <c r="AP75" s="11"/>
      <c r="AQ75" s="11"/>
      <c r="AR75" s="11" t="s">
        <v>168</v>
      </c>
      <c r="AS75" s="11" t="s">
        <v>61</v>
      </c>
      <c r="AT75" s="11"/>
      <c r="AU75" s="11"/>
      <c r="AV75" s="11"/>
    </row>
    <row r="76" spans="1:48" x14ac:dyDescent="0.25">
      <c r="A76" s="11">
        <v>56</v>
      </c>
      <c r="B76" s="11" t="s">
        <v>48</v>
      </c>
      <c r="C76" s="11" t="s">
        <v>49</v>
      </c>
      <c r="D76" s="11" t="s">
        <v>62</v>
      </c>
      <c r="E76" s="11" t="s">
        <v>51</v>
      </c>
      <c r="F76" s="11" t="s">
        <v>52</v>
      </c>
      <c r="G76" s="11" t="s">
        <v>62</v>
      </c>
      <c r="H76" s="11" t="s">
        <v>54</v>
      </c>
      <c r="I76" s="11">
        <v>23.136399999999998</v>
      </c>
      <c r="J76" s="11">
        <v>72.712800000000001</v>
      </c>
      <c r="K76" s="11" t="s">
        <v>175</v>
      </c>
      <c r="L76" s="18" t="s">
        <v>160</v>
      </c>
      <c r="M76" s="19">
        <v>45644</v>
      </c>
      <c r="N76" s="13">
        <v>45645</v>
      </c>
      <c r="O76" s="13" t="s">
        <v>55</v>
      </c>
      <c r="P76" s="13" t="s">
        <v>55</v>
      </c>
      <c r="Q76" s="11" t="s">
        <v>394</v>
      </c>
      <c r="R76" s="22">
        <v>45644.810416666667</v>
      </c>
      <c r="S76" s="22">
        <v>0.81597222222222221</v>
      </c>
      <c r="T76" s="22">
        <v>0.85416666666666663</v>
      </c>
      <c r="U76" s="22">
        <v>0.86111111111111116</v>
      </c>
      <c r="V76" s="22">
        <v>0.875</v>
      </c>
      <c r="W76" s="22">
        <v>45645.568749999999</v>
      </c>
      <c r="X76" s="15">
        <v>0.75833333333139308</v>
      </c>
      <c r="Y76" s="11" t="str">
        <f>IF(X:X&gt;TIME(4,0,1),"More than 4 Hours","Less than 4 Hours")</f>
        <v>More than 4 Hours</v>
      </c>
      <c r="Z76" s="11" t="s">
        <v>170</v>
      </c>
      <c r="AA76" s="11" t="s">
        <v>169</v>
      </c>
      <c r="AB76" s="11">
        <v>8</v>
      </c>
      <c r="AC76" s="11">
        <v>0</v>
      </c>
      <c r="AD76" s="11">
        <v>0</v>
      </c>
      <c r="AE76" s="11">
        <v>8</v>
      </c>
      <c r="AF76" s="11" t="s">
        <v>171</v>
      </c>
      <c r="AG76" s="16">
        <v>1091.999999997206</v>
      </c>
      <c r="AH76" s="11"/>
      <c r="AI76" s="11"/>
      <c r="AJ76" s="11" t="s">
        <v>56</v>
      </c>
      <c r="AK76" s="23"/>
      <c r="AL76" s="11" t="s">
        <v>55</v>
      </c>
      <c r="AM76" s="11" t="s">
        <v>55</v>
      </c>
      <c r="AN76" s="11"/>
      <c r="AO76" s="11"/>
      <c r="AP76" s="11"/>
      <c r="AQ76" s="11"/>
      <c r="AR76" s="11" t="s">
        <v>172</v>
      </c>
      <c r="AS76" s="23" t="s">
        <v>63</v>
      </c>
      <c r="AT76" s="11"/>
      <c r="AU76" s="11"/>
      <c r="AV76" s="11"/>
    </row>
    <row r="77" spans="1:48" x14ac:dyDescent="0.25">
      <c r="A77" s="11">
        <v>57</v>
      </c>
      <c r="B77" s="11" t="s">
        <v>48</v>
      </c>
      <c r="C77" s="11" t="s">
        <v>49</v>
      </c>
      <c r="D77" s="11" t="s">
        <v>62</v>
      </c>
      <c r="E77" s="11" t="s">
        <v>51</v>
      </c>
      <c r="F77" s="11" t="s">
        <v>52</v>
      </c>
      <c r="G77" s="11" t="s">
        <v>62</v>
      </c>
      <c r="H77" s="11" t="s">
        <v>54</v>
      </c>
      <c r="I77" s="11">
        <v>22.335674000000001</v>
      </c>
      <c r="J77" s="11">
        <v>73.179195000000007</v>
      </c>
      <c r="K77" s="11" t="s">
        <v>175</v>
      </c>
      <c r="L77" s="18" t="s">
        <v>160</v>
      </c>
      <c r="M77" s="19">
        <v>45647</v>
      </c>
      <c r="N77" s="13">
        <v>45647</v>
      </c>
      <c r="O77" s="13" t="s">
        <v>55</v>
      </c>
      <c r="P77" s="13" t="s">
        <v>55</v>
      </c>
      <c r="Q77" s="11" t="s">
        <v>399</v>
      </c>
      <c r="R77" s="22">
        <v>0.4375</v>
      </c>
      <c r="S77" s="22">
        <v>0.44097222222222221</v>
      </c>
      <c r="T77" s="22">
        <v>0.47916666666666669</v>
      </c>
      <c r="U77" s="22">
        <v>0.4861111111111111</v>
      </c>
      <c r="V77" s="22">
        <v>0.5</v>
      </c>
      <c r="W77" s="22">
        <v>0.69444444444444442</v>
      </c>
      <c r="X77" s="15">
        <v>0.25694444444444442</v>
      </c>
      <c r="Y77" s="11" t="str">
        <f>IF(X:X&gt;TIME(4,0,1),"More than 4 Hours","Less than 4 Hours")</f>
        <v>More than 4 Hours</v>
      </c>
      <c r="Z77" s="11" t="s">
        <v>170</v>
      </c>
      <c r="AA77" s="11" t="s">
        <v>173</v>
      </c>
      <c r="AB77" s="11">
        <v>16</v>
      </c>
      <c r="AC77" s="11">
        <v>0</v>
      </c>
      <c r="AD77" s="11">
        <v>0</v>
      </c>
      <c r="AE77" s="11">
        <v>16</v>
      </c>
      <c r="AF77" s="11" t="s">
        <v>55</v>
      </c>
      <c r="AG77" s="16">
        <v>369.99999999999994</v>
      </c>
      <c r="AH77" s="11"/>
      <c r="AI77" s="11"/>
      <c r="AJ77" s="11" t="s">
        <v>56</v>
      </c>
      <c r="AK77" s="23"/>
      <c r="AL77" s="11" t="s">
        <v>55</v>
      </c>
      <c r="AM77" s="11" t="s">
        <v>55</v>
      </c>
      <c r="AN77" s="11"/>
      <c r="AO77" s="11"/>
      <c r="AP77" s="11"/>
      <c r="AQ77" s="11"/>
      <c r="AR77" s="11" t="s">
        <v>55</v>
      </c>
      <c r="AS77" s="23" t="s">
        <v>55</v>
      </c>
      <c r="AT77" s="11"/>
      <c r="AU77" s="11"/>
      <c r="AV77" s="11"/>
    </row>
    <row r="78" spans="1:48" x14ac:dyDescent="0.25">
      <c r="A78" s="11">
        <v>58</v>
      </c>
      <c r="B78" s="11" t="s">
        <v>48</v>
      </c>
      <c r="C78" s="11" t="s">
        <v>49</v>
      </c>
      <c r="D78" s="11" t="s">
        <v>53</v>
      </c>
      <c r="E78" s="11" t="s">
        <v>51</v>
      </c>
      <c r="F78" s="11" t="s">
        <v>52</v>
      </c>
      <c r="G78" s="11" t="s">
        <v>53</v>
      </c>
      <c r="H78" s="11" t="s">
        <v>54</v>
      </c>
      <c r="I78" s="11">
        <v>23.052188999999998</v>
      </c>
      <c r="J78" s="11">
        <v>72.684625999999994</v>
      </c>
      <c r="K78" s="11" t="s">
        <v>175</v>
      </c>
      <c r="L78" s="18" t="s">
        <v>160</v>
      </c>
      <c r="M78" s="19">
        <v>45651</v>
      </c>
      <c r="N78" s="13">
        <v>45652</v>
      </c>
      <c r="O78" s="13" t="s">
        <v>55</v>
      </c>
      <c r="P78" s="13" t="s">
        <v>55</v>
      </c>
      <c r="Q78" s="11" t="s">
        <v>385</v>
      </c>
      <c r="R78" s="22">
        <v>45651.706250000003</v>
      </c>
      <c r="S78" s="22">
        <v>0.71180555555555558</v>
      </c>
      <c r="T78" s="22">
        <v>0.75</v>
      </c>
      <c r="U78" s="22">
        <v>0.75694444444444442</v>
      </c>
      <c r="V78" s="22">
        <v>0.79166666666666663</v>
      </c>
      <c r="W78" s="22">
        <v>45652.074999999997</v>
      </c>
      <c r="X78" s="15">
        <v>0.36874999999417923</v>
      </c>
      <c r="Y78" s="11" t="str">
        <f>IF(X:X&gt;TIME(4,0,1),"More than 4 Hours","Less than 4 Hours")</f>
        <v>More than 4 Hours</v>
      </c>
      <c r="Z78" s="11" t="s">
        <v>170</v>
      </c>
      <c r="AA78" s="11" t="s">
        <v>174</v>
      </c>
      <c r="AB78" s="11">
        <v>0</v>
      </c>
      <c r="AC78" s="11">
        <v>0</v>
      </c>
      <c r="AD78" s="11">
        <v>0</v>
      </c>
      <c r="AE78" s="11">
        <v>0</v>
      </c>
      <c r="AF78" s="11" t="s">
        <v>55</v>
      </c>
      <c r="AG78" s="16">
        <v>530.9999999916181</v>
      </c>
      <c r="AH78" s="11"/>
      <c r="AI78" s="11"/>
      <c r="AJ78" s="11" t="s">
        <v>56</v>
      </c>
      <c r="AK78" s="23"/>
      <c r="AL78" s="11" t="s">
        <v>55</v>
      </c>
      <c r="AM78" s="11" t="s">
        <v>55</v>
      </c>
      <c r="AN78" s="11"/>
      <c r="AO78" s="11"/>
      <c r="AP78" s="11"/>
      <c r="AQ78" s="11"/>
      <c r="AR78" s="11" t="s">
        <v>66</v>
      </c>
      <c r="AS78" s="23" t="s">
        <v>61</v>
      </c>
      <c r="AT78" s="11"/>
      <c r="AU78" s="11"/>
      <c r="AV78" s="11"/>
    </row>
    <row r="79" spans="1:48" x14ac:dyDescent="0.25">
      <c r="A79" s="11">
        <v>59</v>
      </c>
      <c r="B79" s="11" t="s">
        <v>48</v>
      </c>
      <c r="C79" s="11" t="s">
        <v>49</v>
      </c>
      <c r="D79" s="11" t="s">
        <v>62</v>
      </c>
      <c r="E79" s="11" t="s">
        <v>51</v>
      </c>
      <c r="F79" s="11" t="s">
        <v>52</v>
      </c>
      <c r="G79" s="11" t="s">
        <v>62</v>
      </c>
      <c r="H79" s="11" t="s">
        <v>54</v>
      </c>
      <c r="I79" s="11">
        <v>22.705300000000001</v>
      </c>
      <c r="J79" s="11">
        <v>72.834732000000002</v>
      </c>
      <c r="K79" s="11" t="s">
        <v>376</v>
      </c>
      <c r="L79" s="18" t="s">
        <v>176</v>
      </c>
      <c r="M79" s="19">
        <v>45474</v>
      </c>
      <c r="N79" s="19">
        <v>45474</v>
      </c>
      <c r="O79" s="13" t="s">
        <v>55</v>
      </c>
      <c r="P79" s="13" t="s">
        <v>55</v>
      </c>
      <c r="Q79" s="24" t="s">
        <v>395</v>
      </c>
      <c r="R79" s="14">
        <v>45474.419444444444</v>
      </c>
      <c r="S79" s="14">
        <v>0.4236111111111111</v>
      </c>
      <c r="T79" s="14">
        <v>0.44444444444444442</v>
      </c>
      <c r="U79" s="14">
        <v>0.4513888888888889</v>
      </c>
      <c r="V79" s="14">
        <v>0.47222222222222227</v>
      </c>
      <c r="W79" s="14">
        <v>45474.500694444447</v>
      </c>
      <c r="X79" s="15">
        <v>8.1250000002910383E-2</v>
      </c>
      <c r="Y79" s="11" t="str">
        <f>IF(X:X&gt;TIME(4,0,1),"More than 4 Hours","Less than 4 Hours")</f>
        <v>Less than 4 Hours</v>
      </c>
      <c r="Z79" s="11" t="s">
        <v>170</v>
      </c>
      <c r="AA79" s="11" t="s">
        <v>177</v>
      </c>
      <c r="AB79" s="11">
        <v>0</v>
      </c>
      <c r="AC79" s="11">
        <v>0</v>
      </c>
      <c r="AD79" s="11">
        <v>0</v>
      </c>
      <c r="AE79" s="11">
        <v>0</v>
      </c>
      <c r="AF79" s="11">
        <v>0</v>
      </c>
      <c r="AG79" s="16">
        <v>117.00000000419095</v>
      </c>
      <c r="AH79" s="17">
        <v>9.0277777781011537E-4</v>
      </c>
      <c r="AI79" s="17">
        <v>0.99909722222218988</v>
      </c>
      <c r="AJ79" s="11" t="s">
        <v>55</v>
      </c>
      <c r="AK79" s="11"/>
      <c r="AL79" s="11" t="s">
        <v>55</v>
      </c>
      <c r="AM79" s="11" t="s">
        <v>55</v>
      </c>
      <c r="AN79" s="11" t="s">
        <v>178</v>
      </c>
      <c r="AO79" s="11">
        <v>16.5</v>
      </c>
      <c r="AP79" s="11" t="s">
        <v>55</v>
      </c>
      <c r="AQ79" s="11"/>
      <c r="AR79" s="11"/>
      <c r="AS79" s="11"/>
      <c r="AT79" s="11"/>
      <c r="AU79" s="11"/>
      <c r="AV79" s="11"/>
    </row>
    <row r="80" spans="1:48" x14ac:dyDescent="0.25">
      <c r="A80" s="11">
        <v>60</v>
      </c>
      <c r="B80" s="11" t="s">
        <v>48</v>
      </c>
      <c r="C80" s="11" t="s">
        <v>49</v>
      </c>
      <c r="D80" s="11" t="s">
        <v>53</v>
      </c>
      <c r="E80" s="11" t="s">
        <v>51</v>
      </c>
      <c r="F80" s="11" t="s">
        <v>52</v>
      </c>
      <c r="G80" s="11" t="s">
        <v>53</v>
      </c>
      <c r="H80" s="11" t="s">
        <v>54</v>
      </c>
      <c r="I80" s="11">
        <v>22.328244000000002</v>
      </c>
      <c r="J80" s="11">
        <v>73.069169000000002</v>
      </c>
      <c r="K80" s="11" t="s">
        <v>376</v>
      </c>
      <c r="L80" s="18" t="s">
        <v>176</v>
      </c>
      <c r="M80" s="19">
        <v>45477</v>
      </c>
      <c r="N80" s="19">
        <v>45477</v>
      </c>
      <c r="O80" s="13" t="s">
        <v>55</v>
      </c>
      <c r="P80" s="13" t="s">
        <v>55</v>
      </c>
      <c r="Q80" s="11" t="s">
        <v>388</v>
      </c>
      <c r="R80" s="14">
        <v>45477.702777777777</v>
      </c>
      <c r="S80" s="14">
        <v>0.70486111111111116</v>
      </c>
      <c r="T80" s="14">
        <v>0.72916666666666663</v>
      </c>
      <c r="U80" s="14">
        <v>0.73611111111111116</v>
      </c>
      <c r="V80" s="14">
        <v>0.75694444444444453</v>
      </c>
      <c r="W80" s="14">
        <v>45477.79583333333</v>
      </c>
      <c r="X80" s="15">
        <v>9.3055555553291924E-2</v>
      </c>
      <c r="Y80" s="11" t="str">
        <f>IF(X:X&gt;TIME(4,0,1),"More than 4 Hours","Less than 4 Hours")</f>
        <v>Less than 4 Hours</v>
      </c>
      <c r="Z80" s="11" t="s">
        <v>170</v>
      </c>
      <c r="AA80" s="11" t="s">
        <v>179</v>
      </c>
      <c r="AB80" s="11">
        <v>0</v>
      </c>
      <c r="AC80" s="11">
        <v>0</v>
      </c>
      <c r="AD80" s="11">
        <v>0</v>
      </c>
      <c r="AE80" s="11">
        <v>0</v>
      </c>
      <c r="AF80" s="11" t="s">
        <v>180</v>
      </c>
      <c r="AG80" s="16">
        <v>133.99999999674037</v>
      </c>
      <c r="AH80" s="17">
        <v>1.0339506172587993E-3</v>
      </c>
      <c r="AI80" s="17">
        <v>0.99896604938274125</v>
      </c>
      <c r="AJ80" s="11" t="s">
        <v>55</v>
      </c>
      <c r="AK80" s="11"/>
      <c r="AL80" s="11" t="s">
        <v>55</v>
      </c>
      <c r="AM80" s="11" t="s">
        <v>55</v>
      </c>
      <c r="AN80" s="11" t="s">
        <v>57</v>
      </c>
      <c r="AO80" s="11">
        <v>16</v>
      </c>
      <c r="AP80" s="11" t="s">
        <v>55</v>
      </c>
      <c r="AQ80" s="11"/>
      <c r="AR80" s="11"/>
      <c r="AS80" s="11"/>
      <c r="AT80" s="11"/>
      <c r="AU80" s="11"/>
      <c r="AV80" s="11"/>
    </row>
    <row r="81" spans="1:48" x14ac:dyDescent="0.25">
      <c r="A81" s="11">
        <v>61</v>
      </c>
      <c r="B81" s="11" t="s">
        <v>48</v>
      </c>
      <c r="C81" s="11" t="s">
        <v>49</v>
      </c>
      <c r="D81" s="11" t="s">
        <v>53</v>
      </c>
      <c r="E81" s="11" t="s">
        <v>51</v>
      </c>
      <c r="F81" s="11" t="s">
        <v>52</v>
      </c>
      <c r="G81" s="11" t="s">
        <v>53</v>
      </c>
      <c r="H81" s="11" t="s">
        <v>54</v>
      </c>
      <c r="I81" s="11">
        <v>23.070208000000001</v>
      </c>
      <c r="J81" s="11">
        <v>72.689318</v>
      </c>
      <c r="K81" s="11" t="s">
        <v>376</v>
      </c>
      <c r="L81" s="18" t="s">
        <v>176</v>
      </c>
      <c r="M81" s="19">
        <v>45480</v>
      </c>
      <c r="N81" s="19">
        <v>45480</v>
      </c>
      <c r="O81" s="13" t="s">
        <v>55</v>
      </c>
      <c r="P81" s="13" t="s">
        <v>55</v>
      </c>
      <c r="Q81" s="11" t="s">
        <v>385</v>
      </c>
      <c r="R81" s="14">
        <v>45480.505555555559</v>
      </c>
      <c r="S81" s="14">
        <v>0.51041666666666663</v>
      </c>
      <c r="T81" s="14">
        <v>0.52083333333333337</v>
      </c>
      <c r="U81" s="14">
        <v>0.52777777777777779</v>
      </c>
      <c r="V81" s="14">
        <v>6.9444444444444434E-2</v>
      </c>
      <c r="W81" s="14">
        <v>45480.614583333336</v>
      </c>
      <c r="X81" s="15">
        <v>0.10902777777664596</v>
      </c>
      <c r="Y81" s="11" t="str">
        <f>IF(X:X&gt;TIME(4,0,1),"More than 4 Hours","Less than 4 Hours")</f>
        <v>Less than 4 Hours</v>
      </c>
      <c r="Z81" s="11" t="s">
        <v>170</v>
      </c>
      <c r="AA81" s="11" t="s">
        <v>181</v>
      </c>
      <c r="AB81" s="11">
        <v>0</v>
      </c>
      <c r="AC81" s="11">
        <v>0</v>
      </c>
      <c r="AD81" s="11">
        <v>0</v>
      </c>
      <c r="AE81" s="11">
        <v>0</v>
      </c>
      <c r="AF81" s="11" t="s">
        <v>55</v>
      </c>
      <c r="AG81" s="16">
        <v>156.99999999837019</v>
      </c>
      <c r="AH81" s="17">
        <v>1.211419753073844E-3</v>
      </c>
      <c r="AI81" s="17">
        <v>0.99878858024692618</v>
      </c>
      <c r="AJ81" s="11" t="s">
        <v>56</v>
      </c>
      <c r="AK81" s="11"/>
      <c r="AL81" s="11" t="s">
        <v>55</v>
      </c>
      <c r="AM81" s="11" t="s">
        <v>55</v>
      </c>
      <c r="AN81" s="11" t="s">
        <v>50</v>
      </c>
      <c r="AO81" s="11">
        <v>25.3</v>
      </c>
      <c r="AP81" s="11" t="s">
        <v>55</v>
      </c>
      <c r="AQ81" s="11"/>
      <c r="AR81" s="11"/>
      <c r="AS81" s="11"/>
      <c r="AT81" s="11"/>
      <c r="AU81" s="11"/>
      <c r="AV81" s="11"/>
    </row>
    <row r="82" spans="1:48" x14ac:dyDescent="0.25">
      <c r="A82" s="11">
        <v>62</v>
      </c>
      <c r="B82" s="11" t="s">
        <v>48</v>
      </c>
      <c r="C82" s="11" t="s">
        <v>49</v>
      </c>
      <c r="D82" s="11" t="s">
        <v>62</v>
      </c>
      <c r="E82" s="11" t="s">
        <v>51</v>
      </c>
      <c r="F82" s="11" t="s">
        <v>52</v>
      </c>
      <c r="G82" s="11" t="s">
        <v>62</v>
      </c>
      <c r="H82" s="11" t="s">
        <v>54</v>
      </c>
      <c r="I82" s="11">
        <v>22.744140000000002</v>
      </c>
      <c r="J82" s="11">
        <v>72.884230000000002</v>
      </c>
      <c r="K82" s="11" t="s">
        <v>376</v>
      </c>
      <c r="L82" s="18" t="s">
        <v>176</v>
      </c>
      <c r="M82" s="19">
        <v>45481</v>
      </c>
      <c r="N82" s="19">
        <v>45481</v>
      </c>
      <c r="O82" s="13" t="s">
        <v>55</v>
      </c>
      <c r="P82" s="13" t="s">
        <v>55</v>
      </c>
      <c r="Q82" s="11" t="s">
        <v>396</v>
      </c>
      <c r="R82" s="14">
        <v>45481.6875</v>
      </c>
      <c r="S82" s="14">
        <v>0.69097222222222221</v>
      </c>
      <c r="T82" s="14">
        <v>0.71527777777777779</v>
      </c>
      <c r="U82" s="14">
        <v>0.72222222222222221</v>
      </c>
      <c r="V82" s="14">
        <v>0.75</v>
      </c>
      <c r="W82" s="14">
        <v>45481.879861111112</v>
      </c>
      <c r="X82" s="15">
        <v>0.19236111111240461</v>
      </c>
      <c r="Y82" s="11" t="str">
        <f>IF(X:X&gt;TIME(4,0,1),"More than 4 Hours","Less than 4 Hours")</f>
        <v>More than 4 Hours</v>
      </c>
      <c r="Z82" s="11" t="s">
        <v>170</v>
      </c>
      <c r="AA82" s="11" t="s">
        <v>182</v>
      </c>
      <c r="AB82" s="11">
        <v>0</v>
      </c>
      <c r="AC82" s="11">
        <v>0</v>
      </c>
      <c r="AD82" s="11">
        <v>0</v>
      </c>
      <c r="AE82" s="11">
        <v>0</v>
      </c>
      <c r="AF82" s="11" t="s">
        <v>183</v>
      </c>
      <c r="AG82" s="16">
        <v>277.00000000186265</v>
      </c>
      <c r="AH82" s="17">
        <v>2.1373456790267178E-3</v>
      </c>
      <c r="AI82" s="17">
        <v>0.99786265432097332</v>
      </c>
      <c r="AJ82" s="11" t="s">
        <v>56</v>
      </c>
      <c r="AK82" s="11"/>
      <c r="AL82" s="11" t="s">
        <v>55</v>
      </c>
      <c r="AM82" s="11" t="s">
        <v>55</v>
      </c>
      <c r="AN82" s="11" t="s">
        <v>178</v>
      </c>
      <c r="AO82" s="11">
        <v>10.5</v>
      </c>
      <c r="AP82" s="11" t="s">
        <v>55</v>
      </c>
      <c r="AQ82" s="11"/>
      <c r="AR82" s="11"/>
      <c r="AS82" s="11"/>
      <c r="AT82" s="11"/>
      <c r="AU82" s="11"/>
      <c r="AV82" s="11"/>
    </row>
    <row r="83" spans="1:48" x14ac:dyDescent="0.25">
      <c r="A83" s="11">
        <v>63</v>
      </c>
      <c r="B83" s="11" t="s">
        <v>48</v>
      </c>
      <c r="C83" s="11" t="s">
        <v>49</v>
      </c>
      <c r="D83" s="11" t="s">
        <v>53</v>
      </c>
      <c r="E83" s="11" t="s">
        <v>51</v>
      </c>
      <c r="F83" s="11" t="s">
        <v>52</v>
      </c>
      <c r="G83" s="11" t="s">
        <v>53</v>
      </c>
      <c r="H83" s="11" t="s">
        <v>54</v>
      </c>
      <c r="I83" s="11">
        <v>22.241634000000001</v>
      </c>
      <c r="J83" s="11">
        <v>73.057535000000001</v>
      </c>
      <c r="K83" s="11" t="s">
        <v>376</v>
      </c>
      <c r="L83" s="18" t="s">
        <v>176</v>
      </c>
      <c r="M83" s="19">
        <v>45484</v>
      </c>
      <c r="N83" s="19">
        <v>45484</v>
      </c>
      <c r="O83" s="13" t="s">
        <v>55</v>
      </c>
      <c r="P83" s="13" t="s">
        <v>55</v>
      </c>
      <c r="Q83" s="11" t="s">
        <v>390</v>
      </c>
      <c r="R83" s="14">
        <v>45484.463888888888</v>
      </c>
      <c r="S83" s="14">
        <v>0.46875</v>
      </c>
      <c r="T83" s="14">
        <v>0.5</v>
      </c>
      <c r="U83" s="14">
        <v>0.50694444444444442</v>
      </c>
      <c r="V83" s="14">
        <v>0.52083333333333337</v>
      </c>
      <c r="W83" s="14">
        <v>45485.052083333336</v>
      </c>
      <c r="X83" s="15">
        <v>0.58819444444816327</v>
      </c>
      <c r="Y83" s="11" t="str">
        <f>IF(X:X&gt;TIME(4,0,1),"More than 4 Hours","Less than 4 Hours")</f>
        <v>More than 4 Hours</v>
      </c>
      <c r="Z83" s="11" t="s">
        <v>170</v>
      </c>
      <c r="AA83" s="11" t="s">
        <v>184</v>
      </c>
      <c r="AB83" s="11">
        <v>0</v>
      </c>
      <c r="AC83" s="11">
        <v>0</v>
      </c>
      <c r="AD83" s="11">
        <v>0</v>
      </c>
      <c r="AE83" s="11">
        <v>0</v>
      </c>
      <c r="AF83" s="11" t="s">
        <v>183</v>
      </c>
      <c r="AG83" s="16">
        <v>847.0000000053551</v>
      </c>
      <c r="AH83" s="17">
        <v>6.5354938272018138E-3</v>
      </c>
      <c r="AI83" s="17">
        <v>0.99346450617279813</v>
      </c>
      <c r="AJ83" s="11" t="s">
        <v>58</v>
      </c>
      <c r="AK83" s="11" t="s">
        <v>185</v>
      </c>
      <c r="AL83" s="11">
        <v>100</v>
      </c>
      <c r="AM83" s="11" t="s">
        <v>186</v>
      </c>
      <c r="AN83" s="11" t="s">
        <v>57</v>
      </c>
      <c r="AO83" s="11">
        <v>3</v>
      </c>
      <c r="AP83" s="11" t="s">
        <v>55</v>
      </c>
      <c r="AQ83" s="11"/>
      <c r="AR83" s="11" t="s">
        <v>187</v>
      </c>
      <c r="AS83" s="11" t="s">
        <v>63</v>
      </c>
      <c r="AT83" s="11"/>
      <c r="AU83" s="11"/>
      <c r="AV83" s="11"/>
    </row>
    <row r="84" spans="1:48" x14ac:dyDescent="0.25">
      <c r="A84" s="11">
        <v>64</v>
      </c>
      <c r="B84" s="11" t="s">
        <v>48</v>
      </c>
      <c r="C84" s="11" t="s">
        <v>49</v>
      </c>
      <c r="D84" s="11" t="s">
        <v>53</v>
      </c>
      <c r="E84" s="11" t="s">
        <v>51</v>
      </c>
      <c r="F84" s="11" t="s">
        <v>52</v>
      </c>
      <c r="G84" s="11" t="s">
        <v>53</v>
      </c>
      <c r="H84" s="11" t="s">
        <v>54</v>
      </c>
      <c r="I84" s="11">
        <v>22.951820000000001</v>
      </c>
      <c r="J84" s="11">
        <v>72.662499999999994</v>
      </c>
      <c r="K84" s="11" t="s">
        <v>376</v>
      </c>
      <c r="L84" s="18" t="s">
        <v>176</v>
      </c>
      <c r="M84" s="19">
        <v>45486</v>
      </c>
      <c r="N84" s="19">
        <v>45486</v>
      </c>
      <c r="O84" s="13" t="s">
        <v>55</v>
      </c>
      <c r="P84" s="13" t="s">
        <v>55</v>
      </c>
      <c r="Q84" s="11" t="s">
        <v>385</v>
      </c>
      <c r="R84" s="14">
        <v>45486.484722222223</v>
      </c>
      <c r="S84" s="14">
        <v>0.48958333333333331</v>
      </c>
      <c r="T84" s="14">
        <v>0.54166666666666663</v>
      </c>
      <c r="U84" s="14">
        <v>0.54861111111111105</v>
      </c>
      <c r="V84" s="14">
        <v>0.60416666666666663</v>
      </c>
      <c r="W84" s="14">
        <v>45486.734027777777</v>
      </c>
      <c r="X84" s="15">
        <v>0.24930555555329192</v>
      </c>
      <c r="Y84" s="11" t="str">
        <f>IF(X:X&gt;TIME(4,0,1),"More than 4 Hours","Less than 4 Hours")</f>
        <v>More than 4 Hours</v>
      </c>
      <c r="Z84" s="11" t="s">
        <v>170</v>
      </c>
      <c r="AA84" s="11" t="s">
        <v>188</v>
      </c>
      <c r="AB84" s="11">
        <v>0</v>
      </c>
      <c r="AC84" s="11">
        <v>0</v>
      </c>
      <c r="AD84" s="11">
        <v>0</v>
      </c>
      <c r="AE84" s="11">
        <v>0</v>
      </c>
      <c r="AF84" s="11" t="s">
        <v>55</v>
      </c>
      <c r="AG84" s="16">
        <v>358.99999999674037</v>
      </c>
      <c r="AH84" s="17">
        <v>2.7700617283699103E-3</v>
      </c>
      <c r="AI84" s="17">
        <v>0.99722993827163009</v>
      </c>
      <c r="AJ84" s="11" t="s">
        <v>56</v>
      </c>
      <c r="AK84" s="11"/>
      <c r="AL84" s="11" t="s">
        <v>55</v>
      </c>
      <c r="AM84" s="11" t="s">
        <v>55</v>
      </c>
      <c r="AN84" s="11" t="s">
        <v>50</v>
      </c>
      <c r="AO84" s="11">
        <v>41.3</v>
      </c>
      <c r="AP84" s="11" t="s">
        <v>55</v>
      </c>
      <c r="AQ84" s="11"/>
      <c r="AR84" s="11" t="s">
        <v>66</v>
      </c>
      <c r="AS84" s="11" t="s">
        <v>61</v>
      </c>
      <c r="AT84" s="11"/>
      <c r="AU84" s="11"/>
      <c r="AV84" s="11"/>
    </row>
    <row r="85" spans="1:48" x14ac:dyDescent="0.25">
      <c r="A85" s="11">
        <v>65</v>
      </c>
      <c r="B85" s="11" t="s">
        <v>48</v>
      </c>
      <c r="C85" s="11" t="s">
        <v>49</v>
      </c>
      <c r="D85" s="11" t="s">
        <v>53</v>
      </c>
      <c r="E85" s="11" t="s">
        <v>51</v>
      </c>
      <c r="F85" s="11" t="s">
        <v>52</v>
      </c>
      <c r="G85" s="11" t="s">
        <v>53</v>
      </c>
      <c r="H85" s="11" t="s">
        <v>54</v>
      </c>
      <c r="I85" s="11">
        <v>22.951820000000001</v>
      </c>
      <c r="J85" s="11">
        <v>72.662499999999994</v>
      </c>
      <c r="K85" s="11" t="s">
        <v>376</v>
      </c>
      <c r="L85" s="18" t="s">
        <v>176</v>
      </c>
      <c r="M85" s="19">
        <v>45489</v>
      </c>
      <c r="N85" s="19">
        <v>45489</v>
      </c>
      <c r="O85" s="13" t="s">
        <v>55</v>
      </c>
      <c r="P85" s="13" t="s">
        <v>55</v>
      </c>
      <c r="Q85" s="11" t="s">
        <v>385</v>
      </c>
      <c r="R85" s="14">
        <v>45489.73333333333</v>
      </c>
      <c r="S85" s="14">
        <v>0.73611111111111116</v>
      </c>
      <c r="T85" s="14">
        <v>0.75694444444444453</v>
      </c>
      <c r="U85" s="14">
        <v>0.76388888888888884</v>
      </c>
      <c r="V85" s="14">
        <v>0.82638888888888884</v>
      </c>
      <c r="W85" s="14">
        <v>45489.865277777775</v>
      </c>
      <c r="X85" s="15">
        <v>0.13194444444525288</v>
      </c>
      <c r="Y85" s="11" t="str">
        <f>IF(X:X&gt;TIME(4,0,1),"More than 4 Hours","Less than 4 Hours")</f>
        <v>Less than 4 Hours</v>
      </c>
      <c r="Z85" s="11" t="s">
        <v>170</v>
      </c>
      <c r="AA85" s="11" t="s">
        <v>189</v>
      </c>
      <c r="AB85" s="11">
        <v>0</v>
      </c>
      <c r="AC85" s="11">
        <v>0</v>
      </c>
      <c r="AD85" s="11">
        <v>0</v>
      </c>
      <c r="AE85" s="11">
        <v>0</v>
      </c>
      <c r="AF85" s="11">
        <v>0</v>
      </c>
      <c r="AG85" s="16">
        <v>190.00000000116415</v>
      </c>
      <c r="AH85" s="17">
        <v>1.4660493827250321E-3</v>
      </c>
      <c r="AI85" s="17">
        <v>0.99853395061727501</v>
      </c>
      <c r="AJ85" s="11" t="s">
        <v>56</v>
      </c>
      <c r="AK85" s="11" t="s">
        <v>55</v>
      </c>
      <c r="AL85" s="11" t="s">
        <v>55</v>
      </c>
      <c r="AM85" s="11" t="s">
        <v>55</v>
      </c>
      <c r="AN85" s="11" t="s">
        <v>50</v>
      </c>
      <c r="AO85" s="11">
        <v>41.3</v>
      </c>
      <c r="AP85" s="11"/>
      <c r="AQ85" s="11"/>
      <c r="AR85" s="11" t="s">
        <v>66</v>
      </c>
      <c r="AS85" s="11" t="s">
        <v>61</v>
      </c>
      <c r="AT85" s="11"/>
      <c r="AU85" s="11"/>
      <c r="AV85" s="11"/>
    </row>
    <row r="86" spans="1:48" x14ac:dyDescent="0.25">
      <c r="A86" s="11">
        <v>66</v>
      </c>
      <c r="B86" s="11" t="s">
        <v>48</v>
      </c>
      <c r="C86" s="11" t="s">
        <v>49</v>
      </c>
      <c r="D86" s="11" t="s">
        <v>53</v>
      </c>
      <c r="E86" s="11" t="s">
        <v>51</v>
      </c>
      <c r="F86" s="11" t="s">
        <v>52</v>
      </c>
      <c r="G86" s="11" t="s">
        <v>53</v>
      </c>
      <c r="H86" s="11" t="s">
        <v>54</v>
      </c>
      <c r="I86" s="11">
        <v>22.745265</v>
      </c>
      <c r="J86" s="11">
        <v>72.696657999999999</v>
      </c>
      <c r="K86" s="11" t="s">
        <v>376</v>
      </c>
      <c r="L86" s="18" t="s">
        <v>176</v>
      </c>
      <c r="M86" s="19">
        <v>45490</v>
      </c>
      <c r="N86" s="19">
        <v>45491</v>
      </c>
      <c r="O86" s="13" t="s">
        <v>55</v>
      </c>
      <c r="P86" s="13" t="s">
        <v>55</v>
      </c>
      <c r="Q86" s="11" t="s">
        <v>391</v>
      </c>
      <c r="R86" s="14">
        <v>45490.848611111112</v>
      </c>
      <c r="S86" s="14">
        <v>0.85069444444444453</v>
      </c>
      <c r="T86" s="14">
        <v>0.9375</v>
      </c>
      <c r="U86" s="14">
        <v>0.94444444444444453</v>
      </c>
      <c r="V86" s="14">
        <v>0.96527777777777779</v>
      </c>
      <c r="W86" s="14">
        <v>45491.009027777778</v>
      </c>
      <c r="X86" s="15">
        <v>0.16041666666569654</v>
      </c>
      <c r="Y86" s="11" t="str">
        <f>IF(X:X&gt;TIME(4,0,1),"More than 4 Hours","Less than 4 Hours")</f>
        <v>Less than 4 Hours</v>
      </c>
      <c r="Z86" s="11" t="s">
        <v>170</v>
      </c>
      <c r="AA86" s="11" t="s">
        <v>190</v>
      </c>
      <c r="AB86" s="11">
        <v>0</v>
      </c>
      <c r="AC86" s="11">
        <v>0</v>
      </c>
      <c r="AD86" s="11">
        <v>0</v>
      </c>
      <c r="AE86" s="11">
        <v>0</v>
      </c>
      <c r="AF86" s="11" t="s">
        <v>183</v>
      </c>
      <c r="AG86" s="16">
        <v>230.99999999860302</v>
      </c>
      <c r="AH86" s="17">
        <v>1.7824074073966281E-3</v>
      </c>
      <c r="AI86" s="17">
        <v>0.99821759259260334</v>
      </c>
      <c r="AJ86" s="11" t="s">
        <v>58</v>
      </c>
      <c r="AK86" s="11" t="s">
        <v>191</v>
      </c>
      <c r="AL86" s="11" t="s">
        <v>55</v>
      </c>
      <c r="AM86" s="11" t="s">
        <v>55</v>
      </c>
      <c r="AN86" s="11" t="s">
        <v>70</v>
      </c>
      <c r="AO86" s="11">
        <v>0.9</v>
      </c>
      <c r="AP86" s="11"/>
      <c r="AQ86" s="11"/>
      <c r="AR86" s="11"/>
      <c r="AS86" s="11"/>
      <c r="AT86" s="11"/>
      <c r="AU86" s="11"/>
      <c r="AV86" s="11"/>
    </row>
    <row r="87" spans="1:48" x14ac:dyDescent="0.25">
      <c r="A87" s="11">
        <v>67</v>
      </c>
      <c r="B87" s="11" t="s">
        <v>48</v>
      </c>
      <c r="C87" s="11" t="s">
        <v>49</v>
      </c>
      <c r="D87" s="11" t="s">
        <v>53</v>
      </c>
      <c r="E87" s="11" t="s">
        <v>51</v>
      </c>
      <c r="F87" s="11" t="s">
        <v>52</v>
      </c>
      <c r="G87" s="11" t="s">
        <v>53</v>
      </c>
      <c r="H87" s="11" t="s">
        <v>54</v>
      </c>
      <c r="I87" s="11">
        <v>22.745265</v>
      </c>
      <c r="J87" s="11">
        <v>72.696657999999999</v>
      </c>
      <c r="K87" s="11" t="s">
        <v>376</v>
      </c>
      <c r="L87" s="18" t="s">
        <v>176</v>
      </c>
      <c r="M87" s="19">
        <v>45491</v>
      </c>
      <c r="N87" s="19">
        <v>45491</v>
      </c>
      <c r="O87" s="13" t="s">
        <v>55</v>
      </c>
      <c r="P87" s="13" t="s">
        <v>55</v>
      </c>
      <c r="Q87" s="11" t="s">
        <v>391</v>
      </c>
      <c r="R87" s="14">
        <v>45491.768055555556</v>
      </c>
      <c r="S87" s="14">
        <v>0.77083333333333337</v>
      </c>
      <c r="T87" s="14">
        <v>0.78125</v>
      </c>
      <c r="U87" s="14" t="s">
        <v>55</v>
      </c>
      <c r="V87" s="14">
        <v>0.80208333333333337</v>
      </c>
      <c r="W87" s="14">
        <v>45491.841666666667</v>
      </c>
      <c r="X87" s="15">
        <v>7.3611111110949423E-2</v>
      </c>
      <c r="Y87" s="11" t="str">
        <f>IF(X:X&gt;TIME(4,0,1),"More than 4 Hours","Less than 4 Hours")</f>
        <v>Less than 4 Hours</v>
      </c>
      <c r="Z87" s="11" t="s">
        <v>170</v>
      </c>
      <c r="AA87" s="11" t="s">
        <v>190</v>
      </c>
      <c r="AB87" s="11">
        <v>0</v>
      </c>
      <c r="AC87" s="11">
        <v>0</v>
      </c>
      <c r="AD87" s="11">
        <v>0</v>
      </c>
      <c r="AE87" s="11">
        <v>0</v>
      </c>
      <c r="AF87" s="11" t="s">
        <v>183</v>
      </c>
      <c r="AG87" s="16">
        <v>105.99999999976717</v>
      </c>
      <c r="AH87" s="17">
        <v>8.1790123456610471E-4</v>
      </c>
      <c r="AI87" s="17">
        <v>0.99918209876543385</v>
      </c>
      <c r="AJ87" s="11" t="s">
        <v>58</v>
      </c>
      <c r="AK87" s="11" t="s">
        <v>191</v>
      </c>
      <c r="AL87" s="11" t="s">
        <v>55</v>
      </c>
      <c r="AM87" s="11" t="s">
        <v>55</v>
      </c>
      <c r="AN87" s="11" t="s">
        <v>70</v>
      </c>
      <c r="AO87" s="11">
        <v>0.9</v>
      </c>
      <c r="AP87" s="11"/>
      <c r="AQ87" s="11"/>
      <c r="AR87" s="11"/>
      <c r="AS87" s="11"/>
      <c r="AT87" s="11"/>
      <c r="AU87" s="11"/>
      <c r="AV87" s="11"/>
    </row>
    <row r="88" spans="1:48" x14ac:dyDescent="0.25">
      <c r="A88" s="11">
        <v>68</v>
      </c>
      <c r="B88" s="11" t="s">
        <v>48</v>
      </c>
      <c r="C88" s="11" t="s">
        <v>49</v>
      </c>
      <c r="D88" s="11" t="s">
        <v>53</v>
      </c>
      <c r="E88" s="11" t="s">
        <v>51</v>
      </c>
      <c r="F88" s="11" t="s">
        <v>52</v>
      </c>
      <c r="G88" s="11" t="s">
        <v>53</v>
      </c>
      <c r="H88" s="11" t="s">
        <v>54</v>
      </c>
      <c r="I88" s="11">
        <v>22.746406</v>
      </c>
      <c r="J88" s="11">
        <v>72.686000000000007</v>
      </c>
      <c r="K88" s="11" t="s">
        <v>376</v>
      </c>
      <c r="L88" s="18" t="s">
        <v>176</v>
      </c>
      <c r="M88" s="19">
        <v>45496</v>
      </c>
      <c r="N88" s="19">
        <v>45496</v>
      </c>
      <c r="O88" s="13" t="s">
        <v>55</v>
      </c>
      <c r="P88" s="13" t="s">
        <v>55</v>
      </c>
      <c r="Q88" s="11" t="s">
        <v>384</v>
      </c>
      <c r="R88" s="14">
        <v>45496.681250000001</v>
      </c>
      <c r="S88" s="14">
        <v>0.68402777777777779</v>
      </c>
      <c r="T88" s="14">
        <v>0.75</v>
      </c>
      <c r="U88" s="14">
        <v>0.75694444444444453</v>
      </c>
      <c r="V88" s="14">
        <v>0.78125</v>
      </c>
      <c r="W88" s="14">
        <v>45496.938888888886</v>
      </c>
      <c r="X88" s="15">
        <v>0.257638888884685</v>
      </c>
      <c r="Y88" s="11" t="str">
        <f>IF(X:X&gt;TIME(4,0,1),"More than 4 Hours","Less than 4 Hours")</f>
        <v>More than 4 Hours</v>
      </c>
      <c r="Z88" s="11" t="s">
        <v>170</v>
      </c>
      <c r="AA88" s="11" t="s">
        <v>192</v>
      </c>
      <c r="AB88" s="11">
        <v>0</v>
      </c>
      <c r="AC88" s="11">
        <v>0</v>
      </c>
      <c r="AD88" s="11">
        <v>0</v>
      </c>
      <c r="AE88" s="11">
        <v>0</v>
      </c>
      <c r="AF88" s="11" t="s">
        <v>183</v>
      </c>
      <c r="AG88" s="16">
        <v>370.9999999939464</v>
      </c>
      <c r="AH88" s="17">
        <v>2.8626543209409445E-3</v>
      </c>
      <c r="AI88" s="17">
        <v>0.9971373456790591</v>
      </c>
      <c r="AJ88" s="11" t="s">
        <v>58</v>
      </c>
      <c r="AK88" s="11" t="s">
        <v>185</v>
      </c>
      <c r="AL88" s="11">
        <v>200</v>
      </c>
      <c r="AM88" s="11" t="s">
        <v>55</v>
      </c>
      <c r="AN88" s="11" t="s">
        <v>97</v>
      </c>
      <c r="AO88" s="11">
        <v>16</v>
      </c>
      <c r="AP88" s="11"/>
      <c r="AQ88" s="11"/>
      <c r="AR88" s="11"/>
      <c r="AS88" s="11"/>
      <c r="AT88" s="11"/>
      <c r="AU88" s="11"/>
      <c r="AV88" s="11"/>
    </row>
    <row r="89" spans="1:48" x14ac:dyDescent="0.25">
      <c r="A89" s="11">
        <v>69</v>
      </c>
      <c r="B89" s="11" t="s">
        <v>48</v>
      </c>
      <c r="C89" s="11" t="s">
        <v>49</v>
      </c>
      <c r="D89" s="11" t="s">
        <v>53</v>
      </c>
      <c r="E89" s="11" t="s">
        <v>51</v>
      </c>
      <c r="F89" s="11" t="s">
        <v>52</v>
      </c>
      <c r="G89" s="11" t="s">
        <v>53</v>
      </c>
      <c r="H89" s="11" t="s">
        <v>54</v>
      </c>
      <c r="I89" s="11">
        <v>22.243963999999998</v>
      </c>
      <c r="J89" s="11">
        <v>73.036997999999997</v>
      </c>
      <c r="K89" s="11" t="s">
        <v>376</v>
      </c>
      <c r="L89" s="18" t="s">
        <v>176</v>
      </c>
      <c r="M89" s="19">
        <v>45496</v>
      </c>
      <c r="N89" s="19">
        <v>45496</v>
      </c>
      <c r="O89" s="13" t="s">
        <v>55</v>
      </c>
      <c r="P89" s="13" t="s">
        <v>55</v>
      </c>
      <c r="Q89" s="11" t="s">
        <v>390</v>
      </c>
      <c r="R89" s="14">
        <v>45496.697916666664</v>
      </c>
      <c r="S89" s="14">
        <v>0.70138888888888884</v>
      </c>
      <c r="T89" s="14">
        <v>0.73958333333333337</v>
      </c>
      <c r="U89" s="14" t="s">
        <v>55</v>
      </c>
      <c r="V89" s="14">
        <v>0.74305555555555547</v>
      </c>
      <c r="W89" s="14">
        <v>45496.805555555555</v>
      </c>
      <c r="X89" s="15">
        <v>0.10763888889050577</v>
      </c>
      <c r="Y89" s="11" t="str">
        <f>IF(X:X&gt;TIME(4,0,1),"More than 4 Hours","Less than 4 Hours")</f>
        <v>Less than 4 Hours</v>
      </c>
      <c r="Z89" s="11" t="s">
        <v>170</v>
      </c>
      <c r="AA89" s="11" t="s">
        <v>193</v>
      </c>
      <c r="AB89" s="11">
        <v>0</v>
      </c>
      <c r="AC89" s="11">
        <v>0</v>
      </c>
      <c r="AD89" s="11">
        <v>0</v>
      </c>
      <c r="AE89" s="11">
        <v>0</v>
      </c>
      <c r="AF89" s="11" t="s">
        <v>183</v>
      </c>
      <c r="AG89" s="16">
        <v>155.00000000232831</v>
      </c>
      <c r="AH89" s="17">
        <v>1.1959876543389529E-3</v>
      </c>
      <c r="AI89" s="17">
        <v>0.99880401234566107</v>
      </c>
      <c r="AJ89" s="11" t="s">
        <v>56</v>
      </c>
      <c r="AK89" s="11" t="s">
        <v>55</v>
      </c>
      <c r="AL89" s="11" t="s">
        <v>55</v>
      </c>
      <c r="AM89" s="11" t="s">
        <v>55</v>
      </c>
      <c r="AN89" s="11" t="s">
        <v>57</v>
      </c>
      <c r="AO89" s="11">
        <v>7</v>
      </c>
      <c r="AP89" s="11"/>
      <c r="AQ89" s="11"/>
      <c r="AR89" s="11"/>
      <c r="AS89" s="11"/>
      <c r="AT89" s="11"/>
      <c r="AU89" s="11"/>
      <c r="AV89" s="11"/>
    </row>
    <row r="90" spans="1:48" x14ac:dyDescent="0.25">
      <c r="A90" s="11">
        <v>70</v>
      </c>
      <c r="B90" s="11" t="s">
        <v>48</v>
      </c>
      <c r="C90" s="11" t="s">
        <v>49</v>
      </c>
      <c r="D90" s="11" t="s">
        <v>53</v>
      </c>
      <c r="E90" s="11" t="s">
        <v>51</v>
      </c>
      <c r="F90" s="11" t="s">
        <v>52</v>
      </c>
      <c r="G90" s="11" t="s">
        <v>53</v>
      </c>
      <c r="H90" s="11" t="s">
        <v>54</v>
      </c>
      <c r="I90" s="11">
        <v>22.746020000000001</v>
      </c>
      <c r="J90" s="11">
        <v>72.693730000000002</v>
      </c>
      <c r="K90" s="11" t="s">
        <v>376</v>
      </c>
      <c r="L90" s="18" t="s">
        <v>176</v>
      </c>
      <c r="M90" s="13">
        <v>45496</v>
      </c>
      <c r="N90" s="13">
        <v>45496</v>
      </c>
      <c r="O90" s="13" t="s">
        <v>55</v>
      </c>
      <c r="P90" s="13" t="s">
        <v>55</v>
      </c>
      <c r="Q90" s="11" t="s">
        <v>384</v>
      </c>
      <c r="R90" s="14">
        <v>45503.649305555555</v>
      </c>
      <c r="S90" s="14">
        <v>0.65277777777777779</v>
      </c>
      <c r="T90" s="14">
        <v>0.70833333333333337</v>
      </c>
      <c r="U90" s="14">
        <v>0.71527777777777779</v>
      </c>
      <c r="V90" s="14">
        <v>0.73611111111111116</v>
      </c>
      <c r="W90" s="14">
        <v>45503.775694444441</v>
      </c>
      <c r="X90" s="15">
        <v>0.12638888888614019</v>
      </c>
      <c r="Y90" s="11" t="str">
        <f>IF(X:X&gt;TIME(4,0,1),"More than 4 Hours","Less than 4 Hours")</f>
        <v>Less than 4 Hours</v>
      </c>
      <c r="Z90" s="11" t="s">
        <v>170</v>
      </c>
      <c r="AA90" s="11" t="s">
        <v>194</v>
      </c>
      <c r="AB90" s="11">
        <v>0</v>
      </c>
      <c r="AC90" s="11">
        <v>0</v>
      </c>
      <c r="AD90" s="11">
        <v>0</v>
      </c>
      <c r="AE90" s="11">
        <v>0</v>
      </c>
      <c r="AF90" s="11" t="s">
        <v>183</v>
      </c>
      <c r="AG90" s="16">
        <v>181.99999999604188</v>
      </c>
      <c r="AH90" s="17">
        <v>1.40432098762378E-3</v>
      </c>
      <c r="AI90" s="17">
        <v>0.99859567901237623</v>
      </c>
      <c r="AJ90" s="11" t="s">
        <v>58</v>
      </c>
      <c r="AK90" s="11" t="s">
        <v>185</v>
      </c>
      <c r="AL90" s="11">
        <v>200</v>
      </c>
      <c r="AM90" s="11" t="s">
        <v>55</v>
      </c>
      <c r="AN90" s="11" t="s">
        <v>97</v>
      </c>
      <c r="AO90" s="11">
        <v>16</v>
      </c>
      <c r="AP90" s="11"/>
      <c r="AQ90" s="11"/>
      <c r="AR90" s="11"/>
      <c r="AS90" s="11"/>
      <c r="AT90" s="11"/>
      <c r="AU90" s="11"/>
      <c r="AV90" s="11"/>
    </row>
    <row r="91" spans="1:48" x14ac:dyDescent="0.25">
      <c r="A91" s="11">
        <v>71</v>
      </c>
      <c r="B91" s="11" t="s">
        <v>48</v>
      </c>
      <c r="C91" s="11" t="s">
        <v>49</v>
      </c>
      <c r="D91" s="11" t="s">
        <v>53</v>
      </c>
      <c r="E91" s="11" t="s">
        <v>51</v>
      </c>
      <c r="F91" s="11" t="s">
        <v>52</v>
      </c>
      <c r="G91" s="11" t="s">
        <v>53</v>
      </c>
      <c r="H91" s="11" t="s">
        <v>54</v>
      </c>
      <c r="I91" s="11">
        <v>23.064291999999998</v>
      </c>
      <c r="J91" s="11">
        <v>72.686252999999994</v>
      </c>
      <c r="K91" s="11" t="s">
        <v>376</v>
      </c>
      <c r="L91" s="18" t="s">
        <v>176</v>
      </c>
      <c r="M91" s="13">
        <v>45499</v>
      </c>
      <c r="N91" s="13">
        <v>45499</v>
      </c>
      <c r="O91" s="13" t="s">
        <v>55</v>
      </c>
      <c r="P91" s="13" t="s">
        <v>55</v>
      </c>
      <c r="Q91" s="11" t="s">
        <v>385</v>
      </c>
      <c r="R91" s="14">
        <v>45499.40625</v>
      </c>
      <c r="S91" s="14">
        <v>0.40972222222222227</v>
      </c>
      <c r="T91" s="14">
        <v>0.43055555555555558</v>
      </c>
      <c r="U91" s="14">
        <v>0.4375</v>
      </c>
      <c r="V91" s="14">
        <v>0.47916666666666669</v>
      </c>
      <c r="W91" s="14">
        <v>45499.520833333336</v>
      </c>
      <c r="X91" s="15">
        <v>0.11458333333575865</v>
      </c>
      <c r="Y91" s="11" t="str">
        <f>IF(X:X&gt;TIME(4,0,1),"More than 4 Hours","Less than 4 Hours")</f>
        <v>Less than 4 Hours</v>
      </c>
      <c r="Z91" s="11" t="s">
        <v>170</v>
      </c>
      <c r="AA91" s="11" t="s">
        <v>195</v>
      </c>
      <c r="AB91" s="11">
        <v>0</v>
      </c>
      <c r="AC91" s="11">
        <v>0</v>
      </c>
      <c r="AD91" s="11">
        <v>0</v>
      </c>
      <c r="AE91" s="11">
        <v>0</v>
      </c>
      <c r="AF91" s="11" t="s">
        <v>55</v>
      </c>
      <c r="AG91" s="16">
        <v>165.00000000349246</v>
      </c>
      <c r="AH91" s="17">
        <v>1.2731481481750961E-3</v>
      </c>
      <c r="AI91" s="17">
        <v>0.99872685185182486</v>
      </c>
      <c r="AJ91" s="11" t="s">
        <v>55</v>
      </c>
      <c r="AK91" s="11" t="s">
        <v>55</v>
      </c>
      <c r="AL91" s="11" t="s">
        <v>55</v>
      </c>
      <c r="AM91" s="11" t="s">
        <v>55</v>
      </c>
      <c r="AN91" s="11" t="s">
        <v>50</v>
      </c>
      <c r="AO91" s="11">
        <v>27.5</v>
      </c>
      <c r="AP91" s="11"/>
      <c r="AQ91" s="11"/>
      <c r="AR91" s="11"/>
      <c r="AS91" s="11"/>
      <c r="AT91" s="11"/>
      <c r="AU91" s="11"/>
      <c r="AV91" s="11"/>
    </row>
    <row r="92" spans="1:48" x14ac:dyDescent="0.25">
      <c r="A92" s="11">
        <v>72</v>
      </c>
      <c r="B92" s="11" t="s">
        <v>48</v>
      </c>
      <c r="C92" s="11" t="s">
        <v>49</v>
      </c>
      <c r="D92" s="11" t="s">
        <v>62</v>
      </c>
      <c r="E92" s="11" t="s">
        <v>51</v>
      </c>
      <c r="F92" s="11" t="s">
        <v>52</v>
      </c>
      <c r="G92" s="11" t="s">
        <v>62</v>
      </c>
      <c r="H92" s="11" t="s">
        <v>54</v>
      </c>
      <c r="I92" s="11">
        <v>22.488703999999998</v>
      </c>
      <c r="J92" s="11">
        <v>73.045507999999998</v>
      </c>
      <c r="K92" s="11" t="s">
        <v>376</v>
      </c>
      <c r="L92" s="18" t="s">
        <v>176</v>
      </c>
      <c r="M92" s="13">
        <v>45501</v>
      </c>
      <c r="N92" s="13">
        <v>45501</v>
      </c>
      <c r="O92" s="13" t="s">
        <v>55</v>
      </c>
      <c r="P92" s="13" t="s">
        <v>55</v>
      </c>
      <c r="Q92" s="21" t="s">
        <v>393</v>
      </c>
      <c r="R92" s="14">
        <v>45501.041666666664</v>
      </c>
      <c r="S92" s="14">
        <v>4.8611111111111112E-2</v>
      </c>
      <c r="T92" s="14">
        <v>0.10416666666666667</v>
      </c>
      <c r="U92" s="14">
        <v>0.1111111111111111</v>
      </c>
      <c r="V92" s="14">
        <v>0.13541666666666666</v>
      </c>
      <c r="W92" s="14">
        <v>45501.218055555553</v>
      </c>
      <c r="X92" s="15">
        <v>0.17638888888905058</v>
      </c>
      <c r="Y92" s="11" t="str">
        <f>IF(X:X&gt;TIME(4,0,1),"More than 4 Hours","Less than 4 Hours")</f>
        <v>More than 4 Hours</v>
      </c>
      <c r="Z92" s="11" t="s">
        <v>170</v>
      </c>
      <c r="AA92" s="11" t="s">
        <v>196</v>
      </c>
      <c r="AB92" s="11">
        <v>0</v>
      </c>
      <c r="AC92" s="11">
        <v>0</v>
      </c>
      <c r="AD92" s="11">
        <v>0</v>
      </c>
      <c r="AE92" s="11">
        <v>0</v>
      </c>
      <c r="AF92" s="11" t="s">
        <v>197</v>
      </c>
      <c r="AG92" s="16">
        <v>254.00000000023283</v>
      </c>
      <c r="AH92" s="17">
        <v>1.9598765432116733E-3</v>
      </c>
      <c r="AI92" s="17">
        <v>0.99804012345678828</v>
      </c>
      <c r="AJ92" s="11" t="s">
        <v>55</v>
      </c>
      <c r="AK92" s="11" t="s">
        <v>55</v>
      </c>
      <c r="AL92" s="11" t="s">
        <v>55</v>
      </c>
      <c r="AM92" s="11" t="s">
        <v>55</v>
      </c>
      <c r="AN92" s="11" t="s">
        <v>198</v>
      </c>
      <c r="AO92" s="11">
        <v>26.2</v>
      </c>
      <c r="AP92" s="11"/>
      <c r="AQ92" s="11"/>
      <c r="AR92" s="11"/>
      <c r="AS92" s="11"/>
      <c r="AT92" s="11"/>
      <c r="AU92" s="11"/>
      <c r="AV92" s="11"/>
    </row>
    <row r="93" spans="1:48" x14ac:dyDescent="0.25">
      <c r="A93" s="11">
        <v>73</v>
      </c>
      <c r="B93" s="11" t="s">
        <v>48</v>
      </c>
      <c r="C93" s="11" t="s">
        <v>49</v>
      </c>
      <c r="D93" s="11" t="s">
        <v>53</v>
      </c>
      <c r="E93" s="11" t="s">
        <v>51</v>
      </c>
      <c r="F93" s="11" t="s">
        <v>52</v>
      </c>
      <c r="G93" s="11" t="s">
        <v>53</v>
      </c>
      <c r="H93" s="11" t="s">
        <v>54</v>
      </c>
      <c r="I93" s="11">
        <v>23.064291999999998</v>
      </c>
      <c r="J93" s="11">
        <v>72.686252999999994</v>
      </c>
      <c r="K93" s="11" t="s">
        <v>376</v>
      </c>
      <c r="L93" s="18" t="s">
        <v>176</v>
      </c>
      <c r="M93" s="13">
        <v>45501</v>
      </c>
      <c r="N93" s="13">
        <v>45501</v>
      </c>
      <c r="O93" s="13" t="s">
        <v>55</v>
      </c>
      <c r="P93" s="13" t="s">
        <v>55</v>
      </c>
      <c r="Q93" s="11" t="s">
        <v>385</v>
      </c>
      <c r="R93" s="14">
        <v>45501.396527777775</v>
      </c>
      <c r="S93" s="14">
        <v>0.39930555555555558</v>
      </c>
      <c r="T93" s="14">
        <v>0.41666666666666669</v>
      </c>
      <c r="U93" s="14">
        <v>0.4236111111111111</v>
      </c>
      <c r="V93" s="14">
        <v>0.44444444444444442</v>
      </c>
      <c r="W93" s="14">
        <v>45501.462500000001</v>
      </c>
      <c r="X93" s="15">
        <v>6.5972222226264421E-2</v>
      </c>
      <c r="Y93" s="11" t="str">
        <f>IF(X:X&gt;TIME(4,0,1),"More than 4 Hours","Less than 4 Hours")</f>
        <v>Less than 4 Hours</v>
      </c>
      <c r="Z93" s="11" t="s">
        <v>170</v>
      </c>
      <c r="AA93" s="11" t="s">
        <v>195</v>
      </c>
      <c r="AB93" s="11">
        <v>0</v>
      </c>
      <c r="AC93" s="11">
        <v>0</v>
      </c>
      <c r="AD93" s="11">
        <v>0</v>
      </c>
      <c r="AE93" s="11">
        <v>0</v>
      </c>
      <c r="AF93" s="11" t="s">
        <v>55</v>
      </c>
      <c r="AG93" s="16">
        <v>95.000000005820766</v>
      </c>
      <c r="AH93" s="17">
        <v>7.3302469140293803E-4</v>
      </c>
      <c r="AI93" s="17">
        <v>0.99926697530859709</v>
      </c>
      <c r="AJ93" s="11" t="s">
        <v>55</v>
      </c>
      <c r="AK93" s="11" t="s">
        <v>55</v>
      </c>
      <c r="AL93" s="11" t="s">
        <v>55</v>
      </c>
      <c r="AM93" s="11" t="s">
        <v>55</v>
      </c>
      <c r="AN93" s="11" t="s">
        <v>50</v>
      </c>
      <c r="AO93" s="11">
        <v>27.5</v>
      </c>
      <c r="AP93" s="11"/>
      <c r="AQ93" s="11"/>
      <c r="AR93" s="11"/>
      <c r="AS93" s="11"/>
      <c r="AT93" s="11"/>
      <c r="AU93" s="11"/>
      <c r="AV93" s="11"/>
    </row>
    <row r="94" spans="1:48" x14ac:dyDescent="0.25">
      <c r="A94" s="11">
        <v>74</v>
      </c>
      <c r="B94" s="11" t="s">
        <v>48</v>
      </c>
      <c r="C94" s="11" t="s">
        <v>49</v>
      </c>
      <c r="D94" s="11" t="s">
        <v>53</v>
      </c>
      <c r="E94" s="11" t="s">
        <v>51</v>
      </c>
      <c r="F94" s="11" t="s">
        <v>52</v>
      </c>
      <c r="G94" s="11" t="s">
        <v>53</v>
      </c>
      <c r="H94" s="11" t="s">
        <v>54</v>
      </c>
      <c r="I94" s="11">
        <v>22.746020000000001</v>
      </c>
      <c r="J94" s="11">
        <v>72.693730000000002</v>
      </c>
      <c r="K94" s="11" t="s">
        <v>376</v>
      </c>
      <c r="L94" s="18" t="s">
        <v>176</v>
      </c>
      <c r="M94" s="19">
        <v>45503</v>
      </c>
      <c r="N94" s="19">
        <v>45503</v>
      </c>
      <c r="O94" s="13" t="s">
        <v>55</v>
      </c>
      <c r="P94" s="13" t="s">
        <v>55</v>
      </c>
      <c r="Q94" s="11" t="s">
        <v>384</v>
      </c>
      <c r="R94" s="14">
        <v>45503.649305555555</v>
      </c>
      <c r="S94" s="14">
        <v>0.65277777777777779</v>
      </c>
      <c r="T94" s="14">
        <v>0.70833333333333337</v>
      </c>
      <c r="U94" s="14">
        <v>0.71527777777777779</v>
      </c>
      <c r="V94" s="14">
        <v>0.73611111111111116</v>
      </c>
      <c r="W94" s="14">
        <v>45503.775694444441</v>
      </c>
      <c r="X94" s="15">
        <v>0.12638888888614019</v>
      </c>
      <c r="Y94" s="11" t="str">
        <f>IF(X:X&gt;TIME(4,0,1),"More than 4 Hours","Less than 4 Hours")</f>
        <v>Less than 4 Hours</v>
      </c>
      <c r="Z94" s="11" t="s">
        <v>170</v>
      </c>
      <c r="AA94" s="11" t="s">
        <v>194</v>
      </c>
      <c r="AB94" s="11">
        <v>0</v>
      </c>
      <c r="AC94" s="11">
        <v>0</v>
      </c>
      <c r="AD94" s="11">
        <v>0</v>
      </c>
      <c r="AE94" s="11">
        <v>0</v>
      </c>
      <c r="AF94" s="11" t="s">
        <v>183</v>
      </c>
      <c r="AG94" s="16">
        <v>181.99999999604188</v>
      </c>
      <c r="AH94" s="17">
        <v>1.40432098762378E-3</v>
      </c>
      <c r="AI94" s="17">
        <v>0.99859567901237623</v>
      </c>
      <c r="AJ94" s="11" t="s">
        <v>58</v>
      </c>
      <c r="AK94" s="11" t="s">
        <v>185</v>
      </c>
      <c r="AL94" s="11">
        <v>200</v>
      </c>
      <c r="AM94" s="11" t="s">
        <v>55</v>
      </c>
      <c r="AN94" s="11" t="s">
        <v>97</v>
      </c>
      <c r="AO94" s="11">
        <v>16</v>
      </c>
      <c r="AP94" s="11"/>
      <c r="AQ94" s="11"/>
      <c r="AR94" s="11"/>
      <c r="AS94" s="11"/>
      <c r="AT94" s="11"/>
      <c r="AU94" s="11"/>
      <c r="AV94" s="11"/>
    </row>
    <row r="95" spans="1:48" x14ac:dyDescent="0.25">
      <c r="A95" s="11">
        <v>75</v>
      </c>
      <c r="B95" s="11" t="s">
        <v>48</v>
      </c>
      <c r="C95" s="11" t="s">
        <v>49</v>
      </c>
      <c r="D95" s="11" t="s">
        <v>53</v>
      </c>
      <c r="E95" s="11" t="s">
        <v>51</v>
      </c>
      <c r="F95" s="11" t="s">
        <v>52</v>
      </c>
      <c r="G95" s="11" t="s">
        <v>53</v>
      </c>
      <c r="H95" s="11" t="s">
        <v>54</v>
      </c>
      <c r="I95" s="11">
        <v>22.049527000000001</v>
      </c>
      <c r="J95" s="11">
        <v>72.801036999999994</v>
      </c>
      <c r="K95" s="11" t="s">
        <v>376</v>
      </c>
      <c r="L95" s="18" t="s">
        <v>176</v>
      </c>
      <c r="M95" s="19">
        <v>45504</v>
      </c>
      <c r="N95" s="19">
        <v>45504</v>
      </c>
      <c r="O95" s="13" t="s">
        <v>55</v>
      </c>
      <c r="P95" s="13" t="s">
        <v>55</v>
      </c>
      <c r="Q95" s="11" t="s">
        <v>390</v>
      </c>
      <c r="R95" s="14">
        <v>45504.60833333333</v>
      </c>
      <c r="S95" s="14">
        <v>0.61111111111111105</v>
      </c>
      <c r="T95" s="14">
        <v>0.625</v>
      </c>
      <c r="U95" s="14">
        <v>0.63194444444444442</v>
      </c>
      <c r="V95" s="14">
        <v>0.6875</v>
      </c>
      <c r="W95" s="14">
        <v>45504.770833333336</v>
      </c>
      <c r="X95" s="15">
        <v>0.16250000000582077</v>
      </c>
      <c r="Y95" s="11" t="str">
        <f>IF(X:X&gt;TIME(4,0,1),"More than 4 Hours","Less than 4 Hours")</f>
        <v>Less than 4 Hours</v>
      </c>
      <c r="Z95" s="11" t="s">
        <v>170</v>
      </c>
      <c r="AA95" s="11" t="s">
        <v>199</v>
      </c>
      <c r="AB95" s="11">
        <v>0</v>
      </c>
      <c r="AC95" s="11">
        <v>0</v>
      </c>
      <c r="AD95" s="11">
        <v>0</v>
      </c>
      <c r="AE95" s="11">
        <v>0</v>
      </c>
      <c r="AF95" s="11" t="s">
        <v>180</v>
      </c>
      <c r="AG95" s="16">
        <v>234.0000000083819</v>
      </c>
      <c r="AH95" s="17">
        <v>1.8055555556202307E-3</v>
      </c>
      <c r="AI95" s="17">
        <v>0.99819444444437977</v>
      </c>
      <c r="AJ95" s="11" t="s">
        <v>55</v>
      </c>
      <c r="AK95" s="11" t="s">
        <v>55</v>
      </c>
      <c r="AL95" s="11" t="s">
        <v>55</v>
      </c>
      <c r="AM95" s="11" t="s">
        <v>55</v>
      </c>
      <c r="AN95" s="11" t="s">
        <v>57</v>
      </c>
      <c r="AO95" s="11">
        <v>43</v>
      </c>
      <c r="AP95" s="11"/>
      <c r="AQ95" s="11"/>
      <c r="AR95" s="11"/>
      <c r="AS95" s="11"/>
      <c r="AT95" s="11"/>
      <c r="AU95" s="11"/>
      <c r="AV95" s="11"/>
    </row>
    <row r="96" spans="1:48" x14ac:dyDescent="0.25">
      <c r="A96" s="11">
        <v>76</v>
      </c>
      <c r="B96" s="11" t="s">
        <v>48</v>
      </c>
      <c r="C96" s="11" t="s">
        <v>49</v>
      </c>
      <c r="D96" s="11" t="s">
        <v>53</v>
      </c>
      <c r="E96" s="11" t="s">
        <v>51</v>
      </c>
      <c r="F96" s="11" t="s">
        <v>52</v>
      </c>
      <c r="G96" s="11" t="s">
        <v>53</v>
      </c>
      <c r="H96" s="11" t="s">
        <v>54</v>
      </c>
      <c r="I96" s="11">
        <v>22.746755</v>
      </c>
      <c r="J96" s="11">
        <v>72.685884999999999</v>
      </c>
      <c r="K96" s="11" t="s">
        <v>376</v>
      </c>
      <c r="L96" s="18" t="s">
        <v>200</v>
      </c>
      <c r="M96" s="19">
        <v>45508</v>
      </c>
      <c r="N96" s="19">
        <v>45508</v>
      </c>
      <c r="O96" s="13" t="s">
        <v>55</v>
      </c>
      <c r="P96" s="13" t="s">
        <v>55</v>
      </c>
      <c r="Q96" s="11" t="s">
        <v>384</v>
      </c>
      <c r="R96" s="14">
        <v>45508.6</v>
      </c>
      <c r="S96" s="14">
        <v>0.60416666666666663</v>
      </c>
      <c r="T96" s="14">
        <v>0.64583333333333337</v>
      </c>
      <c r="U96" s="14">
        <v>0.65277777777777779</v>
      </c>
      <c r="V96" s="14">
        <v>0.66666666666666663</v>
      </c>
      <c r="W96" s="14">
        <v>45508.741666666669</v>
      </c>
      <c r="X96" s="15">
        <v>0.14166666667006211</v>
      </c>
      <c r="Y96" s="11" t="str">
        <f>IF(X:X&gt;TIME(4,0,1),"More than 4 Hours","Less than 4 Hours")</f>
        <v>Less than 4 Hours</v>
      </c>
      <c r="Z96" s="11" t="s">
        <v>170</v>
      </c>
      <c r="AA96" s="11" t="s">
        <v>201</v>
      </c>
      <c r="AB96" s="11">
        <v>0</v>
      </c>
      <c r="AC96" s="11">
        <v>0</v>
      </c>
      <c r="AD96" s="11">
        <v>0</v>
      </c>
      <c r="AE96" s="11">
        <v>0</v>
      </c>
      <c r="AF96" s="11" t="s">
        <v>183</v>
      </c>
      <c r="AG96" s="16">
        <v>204.00000000488944</v>
      </c>
      <c r="AH96" s="17">
        <v>1.5740740741118013E-3</v>
      </c>
      <c r="AI96" s="17">
        <v>0.99842592592588819</v>
      </c>
      <c r="AJ96" s="11" t="s">
        <v>58</v>
      </c>
      <c r="AK96" s="11" t="s">
        <v>185</v>
      </c>
      <c r="AL96" s="11">
        <v>200</v>
      </c>
      <c r="AM96" s="11" t="s">
        <v>55</v>
      </c>
      <c r="AN96" s="11" t="s">
        <v>97</v>
      </c>
      <c r="AO96" s="11">
        <v>16</v>
      </c>
      <c r="AP96" s="11"/>
      <c r="AQ96" s="11"/>
      <c r="AR96" s="11"/>
      <c r="AS96" s="11"/>
      <c r="AT96" s="11"/>
      <c r="AU96" s="11"/>
      <c r="AV96" s="11"/>
    </row>
    <row r="97" spans="1:48" x14ac:dyDescent="0.25">
      <c r="A97" s="11">
        <v>77</v>
      </c>
      <c r="B97" s="11" t="s">
        <v>48</v>
      </c>
      <c r="C97" s="11" t="s">
        <v>49</v>
      </c>
      <c r="D97" s="11" t="s">
        <v>62</v>
      </c>
      <c r="E97" s="11" t="s">
        <v>51</v>
      </c>
      <c r="F97" s="11" t="s">
        <v>52</v>
      </c>
      <c r="G97" s="11" t="s">
        <v>62</v>
      </c>
      <c r="H97" s="11" t="s">
        <v>54</v>
      </c>
      <c r="I97" s="11">
        <v>22.63822</v>
      </c>
      <c r="J97" s="11">
        <v>72.891238999999999</v>
      </c>
      <c r="K97" s="11" t="s">
        <v>376</v>
      </c>
      <c r="L97" s="18" t="s">
        <v>200</v>
      </c>
      <c r="M97" s="19">
        <v>45513</v>
      </c>
      <c r="N97" s="19">
        <v>45513</v>
      </c>
      <c r="O97" s="13" t="s">
        <v>55</v>
      </c>
      <c r="P97" s="13" t="s">
        <v>55</v>
      </c>
      <c r="Q97" s="11" t="s">
        <v>392</v>
      </c>
      <c r="R97" s="14">
        <v>45513.293055555558</v>
      </c>
      <c r="S97" s="14">
        <v>0.2951388888888889</v>
      </c>
      <c r="T97" s="14">
        <v>0.35416666666666669</v>
      </c>
      <c r="U97" s="14">
        <v>0.3611111111111111</v>
      </c>
      <c r="V97" s="14">
        <v>0.375</v>
      </c>
      <c r="W97" s="14">
        <v>45513.429166666669</v>
      </c>
      <c r="X97" s="15">
        <v>0.13611111111094942</v>
      </c>
      <c r="Y97" s="11" t="str">
        <f>IF(X:X&gt;TIME(4,0,1),"More than 4 Hours","Less than 4 Hours")</f>
        <v>Less than 4 Hours</v>
      </c>
      <c r="Z97" s="11" t="s">
        <v>170</v>
      </c>
      <c r="AA97" s="11" t="s">
        <v>202</v>
      </c>
      <c r="AB97" s="11">
        <v>0</v>
      </c>
      <c r="AC97" s="11">
        <v>0</v>
      </c>
      <c r="AD97" s="11">
        <v>0</v>
      </c>
      <c r="AE97" s="11">
        <v>0</v>
      </c>
      <c r="AF97" s="11" t="s">
        <v>183</v>
      </c>
      <c r="AG97" s="16">
        <v>195.99999999976717</v>
      </c>
      <c r="AH97" s="17">
        <v>1.5123456790105492E-3</v>
      </c>
      <c r="AI97" s="17">
        <v>0.9984876543209894</v>
      </c>
      <c r="AJ97" s="11" t="s">
        <v>56</v>
      </c>
      <c r="AK97" s="11" t="s">
        <v>55</v>
      </c>
      <c r="AL97" s="11" t="s">
        <v>55</v>
      </c>
      <c r="AM97" s="11" t="s">
        <v>55</v>
      </c>
      <c r="AN97" s="11" t="s">
        <v>86</v>
      </c>
      <c r="AO97" s="11">
        <v>16.2</v>
      </c>
      <c r="AP97" s="11"/>
      <c r="AQ97" s="11"/>
      <c r="AR97" s="11"/>
      <c r="AS97" s="11"/>
      <c r="AT97" s="11"/>
      <c r="AU97" s="11"/>
      <c r="AV97" s="11"/>
    </row>
    <row r="98" spans="1:48" x14ac:dyDescent="0.25">
      <c r="A98" s="11">
        <v>78</v>
      </c>
      <c r="B98" s="11" t="s">
        <v>48</v>
      </c>
      <c r="C98" s="11" t="s">
        <v>49</v>
      </c>
      <c r="D98" s="11" t="s">
        <v>62</v>
      </c>
      <c r="E98" s="11" t="s">
        <v>51</v>
      </c>
      <c r="F98" s="11" t="s">
        <v>52</v>
      </c>
      <c r="G98" s="11" t="s">
        <v>62</v>
      </c>
      <c r="H98" s="11" t="s">
        <v>54</v>
      </c>
      <c r="I98" s="11">
        <v>22.63822</v>
      </c>
      <c r="J98" s="11">
        <v>72.891238999999999</v>
      </c>
      <c r="K98" s="11" t="s">
        <v>376</v>
      </c>
      <c r="L98" s="18" t="s">
        <v>200</v>
      </c>
      <c r="M98" s="19">
        <v>45517</v>
      </c>
      <c r="N98" s="19">
        <v>45517</v>
      </c>
      <c r="O98" s="13" t="s">
        <v>55</v>
      </c>
      <c r="P98" s="13" t="s">
        <v>55</v>
      </c>
      <c r="Q98" s="11" t="s">
        <v>392</v>
      </c>
      <c r="R98" s="14">
        <v>45517.444444444445</v>
      </c>
      <c r="S98" s="14">
        <v>0.44791666666666669</v>
      </c>
      <c r="T98" s="14">
        <v>0.46875</v>
      </c>
      <c r="U98" s="14">
        <v>0.47569444444444442</v>
      </c>
      <c r="V98" s="14">
        <v>0.48958333333333331</v>
      </c>
      <c r="W98" s="14">
        <v>45517.507638888892</v>
      </c>
      <c r="X98" s="15">
        <v>6.3194444446708076E-2</v>
      </c>
      <c r="Y98" s="11" t="str">
        <f>IF(X:X&gt;TIME(4,0,1),"More than 4 Hours","Less than 4 Hours")</f>
        <v>Less than 4 Hours</v>
      </c>
      <c r="Z98" s="11" t="s">
        <v>170</v>
      </c>
      <c r="AA98" s="11" t="s">
        <v>203</v>
      </c>
      <c r="AB98" s="11">
        <v>0</v>
      </c>
      <c r="AC98" s="11">
        <v>0</v>
      </c>
      <c r="AD98" s="11">
        <v>0</v>
      </c>
      <c r="AE98" s="11">
        <v>0</v>
      </c>
      <c r="AF98" s="11" t="s">
        <v>180</v>
      </c>
      <c r="AG98" s="16">
        <v>91.000000003259629</v>
      </c>
      <c r="AH98" s="17">
        <v>7.0216049385231198E-4</v>
      </c>
      <c r="AI98" s="17">
        <v>0.9992978395061477</v>
      </c>
      <c r="AJ98" s="11" t="s">
        <v>56</v>
      </c>
      <c r="AK98" s="11" t="s">
        <v>55</v>
      </c>
      <c r="AL98" s="11" t="s">
        <v>55</v>
      </c>
      <c r="AM98" s="11" t="s">
        <v>55</v>
      </c>
      <c r="AN98" s="11" t="s">
        <v>86</v>
      </c>
      <c r="AO98" s="11">
        <v>16.2</v>
      </c>
      <c r="AP98" s="11"/>
      <c r="AQ98" s="11"/>
      <c r="AR98" s="11"/>
      <c r="AS98" s="11" t="s">
        <v>55</v>
      </c>
      <c r="AT98" s="11"/>
      <c r="AU98" s="11"/>
      <c r="AV98" s="11"/>
    </row>
    <row r="99" spans="1:48" x14ac:dyDescent="0.25">
      <c r="A99" s="11">
        <v>79</v>
      </c>
      <c r="B99" s="11" t="s">
        <v>48</v>
      </c>
      <c r="C99" s="11" t="s">
        <v>49</v>
      </c>
      <c r="D99" s="11" t="s">
        <v>62</v>
      </c>
      <c r="E99" s="11" t="s">
        <v>51</v>
      </c>
      <c r="F99" s="11" t="s">
        <v>52</v>
      </c>
      <c r="G99" s="11" t="s">
        <v>62</v>
      </c>
      <c r="H99" s="11" t="s">
        <v>54</v>
      </c>
      <c r="I99" s="11">
        <v>22.272290000000002</v>
      </c>
      <c r="J99" s="11">
        <v>73.189358999999996</v>
      </c>
      <c r="K99" s="11" t="s">
        <v>376</v>
      </c>
      <c r="L99" s="18" t="s">
        <v>200</v>
      </c>
      <c r="M99" s="19">
        <v>45518</v>
      </c>
      <c r="N99" s="19">
        <v>45518</v>
      </c>
      <c r="O99" s="13" t="s">
        <v>55</v>
      </c>
      <c r="P99" s="13" t="s">
        <v>55</v>
      </c>
      <c r="Q99" s="11" t="s">
        <v>397</v>
      </c>
      <c r="R99" s="14">
        <v>45518.382638888892</v>
      </c>
      <c r="S99" s="14">
        <v>0.38541666666666669</v>
      </c>
      <c r="T99" s="14">
        <v>0.39583333333333331</v>
      </c>
      <c r="U99" s="14">
        <v>0.40277777777777773</v>
      </c>
      <c r="V99" s="14">
        <v>0.41319444444444442</v>
      </c>
      <c r="W99" s="14">
        <v>45518.432638888888</v>
      </c>
      <c r="X99" s="15">
        <v>4.9999999995634425E-2</v>
      </c>
      <c r="Y99" s="11" t="str">
        <f>IF(X:X&gt;TIME(4,0,1),"More than 4 Hours","Less than 4 Hours")</f>
        <v>Less than 4 Hours</v>
      </c>
      <c r="Z99" s="11" t="s">
        <v>170</v>
      </c>
      <c r="AA99" s="11" t="s">
        <v>204</v>
      </c>
      <c r="AB99" s="11">
        <v>0</v>
      </c>
      <c r="AC99" s="11">
        <v>0</v>
      </c>
      <c r="AD99" s="11">
        <v>0</v>
      </c>
      <c r="AE99" s="11">
        <v>0</v>
      </c>
      <c r="AF99" s="11" t="s">
        <v>55</v>
      </c>
      <c r="AG99" s="16">
        <v>71.999999993713573</v>
      </c>
      <c r="AH99" s="17">
        <v>5.5555555550704922E-4</v>
      </c>
      <c r="AI99" s="17">
        <v>0.99944444444449299</v>
      </c>
      <c r="AJ99" s="11" t="s">
        <v>56</v>
      </c>
      <c r="AK99" s="11" t="s">
        <v>55</v>
      </c>
      <c r="AL99" s="11" t="s">
        <v>55</v>
      </c>
      <c r="AM99" s="11" t="s">
        <v>55</v>
      </c>
      <c r="AN99" s="11" t="s">
        <v>205</v>
      </c>
      <c r="AO99" s="11">
        <v>1.4</v>
      </c>
      <c r="AP99" s="11"/>
      <c r="AQ99" s="11"/>
      <c r="AR99" s="11"/>
      <c r="AS99" s="11" t="s">
        <v>55</v>
      </c>
      <c r="AT99" s="11"/>
      <c r="AU99" s="11"/>
      <c r="AV99" s="11"/>
    </row>
    <row r="100" spans="1:48" x14ac:dyDescent="0.25">
      <c r="A100" s="11">
        <v>80</v>
      </c>
      <c r="B100" s="11" t="s">
        <v>48</v>
      </c>
      <c r="C100" s="11" t="s">
        <v>49</v>
      </c>
      <c r="D100" s="11" t="s">
        <v>53</v>
      </c>
      <c r="E100" s="11" t="s">
        <v>51</v>
      </c>
      <c r="F100" s="11" t="s">
        <v>52</v>
      </c>
      <c r="G100" s="11" t="s">
        <v>53</v>
      </c>
      <c r="H100" s="11" t="s">
        <v>54</v>
      </c>
      <c r="I100" s="11">
        <v>22.746755</v>
      </c>
      <c r="J100" s="11">
        <v>72.685884999999999</v>
      </c>
      <c r="K100" s="11" t="s">
        <v>376</v>
      </c>
      <c r="L100" s="18" t="s">
        <v>200</v>
      </c>
      <c r="M100" s="19">
        <v>45521</v>
      </c>
      <c r="N100" s="19">
        <v>45521</v>
      </c>
      <c r="O100" s="13" t="s">
        <v>55</v>
      </c>
      <c r="P100" s="13" t="s">
        <v>55</v>
      </c>
      <c r="Q100" s="11" t="s">
        <v>385</v>
      </c>
      <c r="R100" s="14">
        <v>45521.695833333331</v>
      </c>
      <c r="S100" s="14">
        <v>0.69791666666666663</v>
      </c>
      <c r="T100" s="14">
        <v>0.70486111111111116</v>
      </c>
      <c r="U100" s="14" t="s">
        <v>55</v>
      </c>
      <c r="V100" s="14">
        <v>0.71180555555555558</v>
      </c>
      <c r="W100" s="14">
        <v>45521.722916666666</v>
      </c>
      <c r="X100" s="15">
        <v>2.7083333334303461E-2</v>
      </c>
      <c r="Y100" s="11" t="str">
        <f>IF(X:X&gt;TIME(4,0,1),"More than 4 Hours","Less than 4 Hours")</f>
        <v>Less than 4 Hours</v>
      </c>
      <c r="Z100" s="11" t="s">
        <v>170</v>
      </c>
      <c r="AA100" s="11" t="s">
        <v>206</v>
      </c>
      <c r="AB100" s="11">
        <v>0</v>
      </c>
      <c r="AC100" s="11">
        <v>0</v>
      </c>
      <c r="AD100" s="11">
        <v>0</v>
      </c>
      <c r="AE100" s="11">
        <v>0</v>
      </c>
      <c r="AF100" s="11" t="s">
        <v>55</v>
      </c>
      <c r="AG100" s="16">
        <v>39.000000001396984</v>
      </c>
      <c r="AH100" s="17">
        <v>3.0092592593670514E-4</v>
      </c>
      <c r="AI100" s="17">
        <v>0.99969907407406333</v>
      </c>
      <c r="AJ100" s="11" t="s">
        <v>56</v>
      </c>
      <c r="AK100" s="11" t="s">
        <v>55</v>
      </c>
      <c r="AL100" s="11" t="s">
        <v>55</v>
      </c>
      <c r="AM100" s="11" t="s">
        <v>55</v>
      </c>
      <c r="AN100" s="11" t="s">
        <v>50</v>
      </c>
      <c r="AO100" s="11">
        <v>8.8000000000000007</v>
      </c>
      <c r="AP100" s="11"/>
      <c r="AQ100" s="11"/>
      <c r="AR100" s="11" t="s">
        <v>66</v>
      </c>
      <c r="AS100" s="11" t="s">
        <v>61</v>
      </c>
      <c r="AT100" s="11"/>
      <c r="AU100" s="11"/>
      <c r="AV100" s="11"/>
    </row>
    <row r="101" spans="1:48" x14ac:dyDescent="0.25">
      <c r="A101" s="11">
        <v>81</v>
      </c>
      <c r="B101" s="11" t="s">
        <v>48</v>
      </c>
      <c r="C101" s="11" t="s">
        <v>49</v>
      </c>
      <c r="D101" s="11" t="s">
        <v>62</v>
      </c>
      <c r="E101" s="11" t="s">
        <v>51</v>
      </c>
      <c r="F101" s="11" t="s">
        <v>52</v>
      </c>
      <c r="G101" s="11" t="s">
        <v>62</v>
      </c>
      <c r="H101" s="11" t="s">
        <v>54</v>
      </c>
      <c r="I101" s="11">
        <v>23.176753999999999</v>
      </c>
      <c r="J101" s="11">
        <v>72.708054000000004</v>
      </c>
      <c r="K101" s="11" t="s">
        <v>376</v>
      </c>
      <c r="L101" s="18" t="s">
        <v>200</v>
      </c>
      <c r="M101" s="19">
        <v>45529</v>
      </c>
      <c r="N101" s="19">
        <v>45529</v>
      </c>
      <c r="O101" s="13" t="s">
        <v>55</v>
      </c>
      <c r="P101" s="13" t="s">
        <v>55</v>
      </c>
      <c r="Q101" s="11" t="s">
        <v>394</v>
      </c>
      <c r="R101" s="14">
        <v>45529.138888888891</v>
      </c>
      <c r="S101" s="14">
        <v>0.1423611111111111</v>
      </c>
      <c r="T101" s="14">
        <v>0.1423611111111111</v>
      </c>
      <c r="U101" s="14" t="s">
        <v>55</v>
      </c>
      <c r="V101" s="14">
        <v>0.14583333333333334</v>
      </c>
      <c r="W101" s="14">
        <v>45529.159722222219</v>
      </c>
      <c r="X101" s="15">
        <v>2.0833333328482695E-2</v>
      </c>
      <c r="Y101" s="11" t="str">
        <f>IF(X:X&gt;TIME(4,0,1),"More than 4 Hours","Less than 4 Hours")</f>
        <v>Less than 4 Hours</v>
      </c>
      <c r="Z101" s="11" t="s">
        <v>170</v>
      </c>
      <c r="AA101" s="11" t="s">
        <v>207</v>
      </c>
      <c r="AB101" s="11">
        <v>0</v>
      </c>
      <c r="AC101" s="11">
        <v>0</v>
      </c>
      <c r="AD101" s="11">
        <v>0</v>
      </c>
      <c r="AE101" s="11">
        <v>0</v>
      </c>
      <c r="AF101" s="11">
        <v>0</v>
      </c>
      <c r="AG101" s="16">
        <v>29.999999993015081</v>
      </c>
      <c r="AH101" s="17">
        <v>2.314814814275855E-4</v>
      </c>
      <c r="AI101" s="17">
        <v>0.9997685185185724</v>
      </c>
      <c r="AJ101" s="11" t="s">
        <v>56</v>
      </c>
      <c r="AK101" s="11" t="s">
        <v>55</v>
      </c>
      <c r="AL101" s="11" t="s">
        <v>55</v>
      </c>
      <c r="AM101" s="11" t="s">
        <v>55</v>
      </c>
      <c r="AN101" s="11" t="s">
        <v>50</v>
      </c>
      <c r="AO101" s="11">
        <v>15.7</v>
      </c>
      <c r="AP101" s="11"/>
      <c r="AQ101" s="11"/>
      <c r="AR101" s="11"/>
      <c r="AS101" s="11"/>
      <c r="AT101" s="11"/>
      <c r="AU101" s="11"/>
      <c r="AV101" s="11"/>
    </row>
    <row r="102" spans="1:48" x14ac:dyDescent="0.25">
      <c r="A102" s="11">
        <v>82</v>
      </c>
      <c r="B102" s="11" t="s">
        <v>48</v>
      </c>
      <c r="C102" s="11" t="s">
        <v>49</v>
      </c>
      <c r="D102" s="11" t="s">
        <v>53</v>
      </c>
      <c r="E102" s="11" t="s">
        <v>51</v>
      </c>
      <c r="F102" s="11" t="s">
        <v>52</v>
      </c>
      <c r="G102" s="11" t="s">
        <v>53</v>
      </c>
      <c r="H102" s="11" t="s">
        <v>54</v>
      </c>
      <c r="I102" s="11">
        <v>22.53726867</v>
      </c>
      <c r="J102" s="11">
        <v>72.82140072</v>
      </c>
      <c r="K102" s="11" t="s">
        <v>376</v>
      </c>
      <c r="L102" s="18" t="s">
        <v>200</v>
      </c>
      <c r="M102" s="19">
        <v>45530</v>
      </c>
      <c r="N102" s="19">
        <v>45530</v>
      </c>
      <c r="O102" s="13" t="s">
        <v>55</v>
      </c>
      <c r="P102" s="13" t="s">
        <v>55</v>
      </c>
      <c r="Q102" s="11" t="s">
        <v>389</v>
      </c>
      <c r="R102" s="14">
        <v>45530.375</v>
      </c>
      <c r="S102" s="14">
        <v>0.37847222222222227</v>
      </c>
      <c r="T102" s="14">
        <v>0.44791666666666669</v>
      </c>
      <c r="U102" s="14" t="s">
        <v>55</v>
      </c>
      <c r="V102" s="14">
        <v>0.49652777777777779</v>
      </c>
      <c r="W102" s="14">
        <v>45530.870138888888</v>
      </c>
      <c r="X102" s="15">
        <v>0.49513888888759539</v>
      </c>
      <c r="Y102" s="11" t="str">
        <f>IF(X:X&gt;TIME(4,0,1),"More than 4 Hours","Less than 4 Hours")</f>
        <v>More than 4 Hours</v>
      </c>
      <c r="Z102" s="11" t="s">
        <v>170</v>
      </c>
      <c r="AA102" s="11" t="s">
        <v>208</v>
      </c>
      <c r="AB102" s="11">
        <v>0</v>
      </c>
      <c r="AC102" s="11">
        <v>0</v>
      </c>
      <c r="AD102" s="11">
        <v>0</v>
      </c>
      <c r="AE102" s="11">
        <v>0</v>
      </c>
      <c r="AF102" s="11" t="s">
        <v>183</v>
      </c>
      <c r="AG102" s="16">
        <v>712.99999999813735</v>
      </c>
      <c r="AH102" s="17">
        <v>5.5015432098621713E-3</v>
      </c>
      <c r="AI102" s="17">
        <v>0.99449845679013782</v>
      </c>
      <c r="AJ102" s="11" t="s">
        <v>58</v>
      </c>
      <c r="AK102" s="11" t="s">
        <v>185</v>
      </c>
      <c r="AL102" s="11" t="s">
        <v>55</v>
      </c>
      <c r="AM102" s="11" t="s">
        <v>55</v>
      </c>
      <c r="AN102" s="11" t="s">
        <v>89</v>
      </c>
      <c r="AO102" s="11">
        <v>12.7</v>
      </c>
      <c r="AP102" s="11"/>
      <c r="AQ102" s="11"/>
      <c r="AR102" s="11"/>
      <c r="AS102" s="11"/>
      <c r="AT102" s="11"/>
      <c r="AU102" s="11"/>
      <c r="AV102" s="11"/>
    </row>
    <row r="103" spans="1:48" x14ac:dyDescent="0.25">
      <c r="A103" s="11">
        <v>83</v>
      </c>
      <c r="B103" s="11" t="s">
        <v>48</v>
      </c>
      <c r="C103" s="11" t="s">
        <v>49</v>
      </c>
      <c r="D103" s="11" t="s">
        <v>53</v>
      </c>
      <c r="E103" s="11" t="s">
        <v>51</v>
      </c>
      <c r="F103" s="11" t="s">
        <v>52</v>
      </c>
      <c r="G103" s="11" t="s">
        <v>53</v>
      </c>
      <c r="H103" s="11" t="s">
        <v>54</v>
      </c>
      <c r="I103" s="11">
        <v>23.537529039999999</v>
      </c>
      <c r="J103" s="11">
        <v>72.821336459999998</v>
      </c>
      <c r="K103" s="11" t="s">
        <v>376</v>
      </c>
      <c r="L103" s="18" t="s">
        <v>200</v>
      </c>
      <c r="M103" s="19">
        <v>45531</v>
      </c>
      <c r="N103" s="19">
        <v>45532</v>
      </c>
      <c r="O103" s="13" t="s">
        <v>55</v>
      </c>
      <c r="P103" s="13" t="s">
        <v>55</v>
      </c>
      <c r="Q103" s="11" t="s">
        <v>387</v>
      </c>
      <c r="R103" s="14">
        <v>45531.686111111114</v>
      </c>
      <c r="S103" s="14">
        <v>0.69097222222222221</v>
      </c>
      <c r="T103" s="14">
        <v>0.77430555555555558</v>
      </c>
      <c r="U103" s="14" t="s">
        <v>55</v>
      </c>
      <c r="V103" s="14">
        <v>0.80208333333333337</v>
      </c>
      <c r="W103" s="14">
        <v>45532.856249999997</v>
      </c>
      <c r="X103" s="15">
        <v>1.1701388888832298</v>
      </c>
      <c r="Y103" s="11" t="str">
        <f>IF(X:X&gt;TIME(4,0,1),"More than 4 Hours","Less than 4 Hours")</f>
        <v>More than 4 Hours</v>
      </c>
      <c r="Z103" s="11" t="s">
        <v>170</v>
      </c>
      <c r="AA103" s="11" t="s">
        <v>209</v>
      </c>
      <c r="AB103" s="11">
        <v>0</v>
      </c>
      <c r="AC103" s="11">
        <v>0</v>
      </c>
      <c r="AD103" s="11">
        <v>0</v>
      </c>
      <c r="AE103" s="11">
        <v>0</v>
      </c>
      <c r="AF103" s="11" t="s">
        <v>183</v>
      </c>
      <c r="AG103" s="16">
        <v>1684.9999999918509</v>
      </c>
      <c r="AH103" s="17">
        <v>1.3001543209813664E-2</v>
      </c>
      <c r="AI103" s="17">
        <v>0.98699845679018638</v>
      </c>
      <c r="AJ103" s="11" t="s">
        <v>58</v>
      </c>
      <c r="AK103" s="11" t="s">
        <v>55</v>
      </c>
      <c r="AL103" s="11" t="s">
        <v>55</v>
      </c>
      <c r="AM103" s="11" t="s">
        <v>55</v>
      </c>
      <c r="AN103" s="11" t="s">
        <v>89</v>
      </c>
      <c r="AO103" s="11">
        <v>12.7</v>
      </c>
      <c r="AP103" s="11"/>
      <c r="AQ103" s="11"/>
      <c r="AR103" s="11"/>
      <c r="AS103" s="11"/>
      <c r="AT103" s="11"/>
      <c r="AU103" s="11"/>
      <c r="AV103" s="11"/>
    </row>
    <row r="104" spans="1:48" x14ac:dyDescent="0.25">
      <c r="A104" s="11">
        <v>84</v>
      </c>
      <c r="B104" s="11" t="s">
        <v>48</v>
      </c>
      <c r="C104" s="11" t="s">
        <v>49</v>
      </c>
      <c r="D104" s="11" t="s">
        <v>53</v>
      </c>
      <c r="E104" s="11" t="s">
        <v>51</v>
      </c>
      <c r="F104" s="11" t="s">
        <v>52</v>
      </c>
      <c r="G104" s="11" t="s">
        <v>53</v>
      </c>
      <c r="H104" s="11" t="s">
        <v>54</v>
      </c>
      <c r="I104" s="11">
        <v>22.587319999999998</v>
      </c>
      <c r="J104" s="11">
        <v>72.665912000000006</v>
      </c>
      <c r="K104" s="11" t="s">
        <v>376</v>
      </c>
      <c r="L104" s="18" t="s">
        <v>200</v>
      </c>
      <c r="M104" s="19">
        <v>45533</v>
      </c>
      <c r="N104" s="19">
        <v>45534</v>
      </c>
      <c r="O104" s="13" t="s">
        <v>55</v>
      </c>
      <c r="P104" s="13" t="s">
        <v>55</v>
      </c>
      <c r="Q104" s="11" t="s">
        <v>391</v>
      </c>
      <c r="R104" s="14">
        <v>45533.263194444444</v>
      </c>
      <c r="S104" s="14">
        <v>0.2673611111111111</v>
      </c>
      <c r="T104" s="14">
        <v>0.41319444444444442</v>
      </c>
      <c r="U104" s="14" t="s">
        <v>55</v>
      </c>
      <c r="V104" s="14">
        <v>0.44791666666666669</v>
      </c>
      <c r="W104" s="14">
        <v>45534.586805555555</v>
      </c>
      <c r="X104" s="15">
        <v>1.3236111111109494</v>
      </c>
      <c r="Y104" s="11" t="str">
        <f>IF(X:X&gt;TIME(4,0,1),"More than 4 Hours","Less than 4 Hours")</f>
        <v>More than 4 Hours</v>
      </c>
      <c r="Z104" s="11" t="s">
        <v>170</v>
      </c>
      <c r="AA104" s="11" t="s">
        <v>210</v>
      </c>
      <c r="AB104" s="11">
        <v>0</v>
      </c>
      <c r="AC104" s="11">
        <v>0</v>
      </c>
      <c r="AD104" s="11">
        <v>0</v>
      </c>
      <c r="AE104" s="11">
        <v>0</v>
      </c>
      <c r="AF104" s="11" t="s">
        <v>183</v>
      </c>
      <c r="AG104" s="16">
        <v>1905.9999999997672</v>
      </c>
      <c r="AH104" s="17">
        <v>1.4706790123454994E-2</v>
      </c>
      <c r="AI104" s="17">
        <v>0.98529320987654501</v>
      </c>
      <c r="AJ104" s="11" t="s">
        <v>58</v>
      </c>
      <c r="AK104" s="11" t="s">
        <v>55</v>
      </c>
      <c r="AL104" s="11" t="s">
        <v>55</v>
      </c>
      <c r="AM104" s="11" t="s">
        <v>55</v>
      </c>
      <c r="AN104" s="11" t="s">
        <v>70</v>
      </c>
      <c r="AO104" s="11">
        <v>1.2</v>
      </c>
      <c r="AP104" s="11"/>
      <c r="AQ104" s="11"/>
      <c r="AR104" s="11"/>
      <c r="AS104" s="11"/>
      <c r="AT104" s="11"/>
      <c r="AU104" s="11"/>
      <c r="AV104" s="11"/>
    </row>
    <row r="105" spans="1:48" x14ac:dyDescent="0.25">
      <c r="A105" s="11">
        <v>85</v>
      </c>
      <c r="B105" s="11" t="s">
        <v>48</v>
      </c>
      <c r="C105" s="11" t="s">
        <v>49</v>
      </c>
      <c r="D105" s="11" t="s">
        <v>62</v>
      </c>
      <c r="E105" s="11" t="s">
        <v>51</v>
      </c>
      <c r="F105" s="11" t="s">
        <v>52</v>
      </c>
      <c r="G105" s="11" t="s">
        <v>62</v>
      </c>
      <c r="H105" s="11" t="s">
        <v>54</v>
      </c>
      <c r="I105" s="11">
        <v>23.196361</v>
      </c>
      <c r="J105" s="11">
        <v>72.639396000000005</v>
      </c>
      <c r="K105" s="11" t="s">
        <v>376</v>
      </c>
      <c r="L105" s="18" t="s">
        <v>200</v>
      </c>
      <c r="M105" s="19">
        <v>45534</v>
      </c>
      <c r="N105" s="19">
        <v>45534</v>
      </c>
      <c r="O105" s="13" t="s">
        <v>55</v>
      </c>
      <c r="P105" s="13" t="s">
        <v>55</v>
      </c>
      <c r="Q105" s="11" t="s">
        <v>394</v>
      </c>
      <c r="R105" s="14">
        <v>45534.695833333331</v>
      </c>
      <c r="S105" s="14">
        <v>0.69791666666666663</v>
      </c>
      <c r="T105" s="14">
        <v>0.70833333333333337</v>
      </c>
      <c r="U105" s="14">
        <v>0.71527777777777779</v>
      </c>
      <c r="V105" s="14">
        <v>0.72569444444444453</v>
      </c>
      <c r="W105" s="14">
        <v>45534.754861111112</v>
      </c>
      <c r="X105" s="15">
        <v>5.9027777781011537E-2</v>
      </c>
      <c r="Y105" s="11" t="str">
        <f>IF(X:X&gt;TIME(4,0,1),"More than 4 Hours","Less than 4 Hours")</f>
        <v>Less than 4 Hours</v>
      </c>
      <c r="Z105" s="11" t="s">
        <v>170</v>
      </c>
      <c r="AA105" s="11" t="s">
        <v>211</v>
      </c>
      <c r="AB105" s="11">
        <v>9</v>
      </c>
      <c r="AC105" s="11">
        <v>0</v>
      </c>
      <c r="AD105" s="11">
        <v>0</v>
      </c>
      <c r="AE105" s="11">
        <v>9</v>
      </c>
      <c r="AF105" s="11" t="s">
        <v>212</v>
      </c>
      <c r="AG105" s="16">
        <v>85.000000004656613</v>
      </c>
      <c r="AH105" s="17">
        <v>6.5586419756679488E-4</v>
      </c>
      <c r="AI105" s="17">
        <v>0.9993441358024332</v>
      </c>
      <c r="AJ105" s="11" t="s">
        <v>56</v>
      </c>
      <c r="AK105" s="11" t="s">
        <v>55</v>
      </c>
      <c r="AL105" s="11" t="s">
        <v>55</v>
      </c>
      <c r="AM105" s="11" t="s">
        <v>55</v>
      </c>
      <c r="AN105" s="11" t="s">
        <v>50</v>
      </c>
      <c r="AO105" s="11">
        <v>5.2</v>
      </c>
      <c r="AP105" s="11"/>
      <c r="AQ105" s="11"/>
      <c r="AR105" s="11" t="s">
        <v>213</v>
      </c>
      <c r="AS105" s="11" t="s">
        <v>61</v>
      </c>
      <c r="AT105" s="11"/>
      <c r="AU105" s="11"/>
      <c r="AV105" s="11"/>
    </row>
    <row r="106" spans="1:48" x14ac:dyDescent="0.25">
      <c r="A106" s="11">
        <v>86</v>
      </c>
      <c r="B106" s="11" t="s">
        <v>48</v>
      </c>
      <c r="C106" s="11" t="s">
        <v>49</v>
      </c>
      <c r="D106" s="11" t="s">
        <v>53</v>
      </c>
      <c r="E106" s="11" t="s">
        <v>51</v>
      </c>
      <c r="F106" s="11" t="s">
        <v>52</v>
      </c>
      <c r="G106" s="11" t="s">
        <v>53</v>
      </c>
      <c r="H106" s="11" t="s">
        <v>54</v>
      </c>
      <c r="I106" s="11">
        <v>23.746110999999999</v>
      </c>
      <c r="J106" s="11">
        <v>72.693650000000005</v>
      </c>
      <c r="K106" s="11" t="s">
        <v>376</v>
      </c>
      <c r="L106" s="18" t="s">
        <v>200</v>
      </c>
      <c r="M106" s="19">
        <v>45535</v>
      </c>
      <c r="N106" s="19">
        <v>45535</v>
      </c>
      <c r="O106" s="13" t="s">
        <v>55</v>
      </c>
      <c r="P106" s="13" t="s">
        <v>55</v>
      </c>
      <c r="Q106" s="11" t="s">
        <v>384</v>
      </c>
      <c r="R106" s="14">
        <v>45535.731296296297</v>
      </c>
      <c r="S106" s="14">
        <v>0.73611111111111116</v>
      </c>
      <c r="T106" s="14">
        <v>0.77777777777777779</v>
      </c>
      <c r="U106" s="14">
        <v>0.78472222222222221</v>
      </c>
      <c r="V106" s="14">
        <v>0.79861111111111116</v>
      </c>
      <c r="W106" s="14">
        <v>45535.824305555558</v>
      </c>
      <c r="X106" s="15">
        <v>9.300925926072523E-2</v>
      </c>
      <c r="Y106" s="11" t="str">
        <f>IF(X:X&gt;TIME(4,0,1),"More than 4 Hours","Less than 4 Hours")</f>
        <v>Less than 4 Hours</v>
      </c>
      <c r="Z106" s="11" t="s">
        <v>170</v>
      </c>
      <c r="AA106" s="11" t="s">
        <v>214</v>
      </c>
      <c r="AB106" s="11">
        <v>21</v>
      </c>
      <c r="AC106" s="11">
        <v>0</v>
      </c>
      <c r="AD106" s="11">
        <v>0</v>
      </c>
      <c r="AE106" s="11">
        <v>21</v>
      </c>
      <c r="AF106" s="11" t="s">
        <v>183</v>
      </c>
      <c r="AG106" s="16">
        <v>133.93333333544433</v>
      </c>
      <c r="AH106" s="17">
        <v>1.033436214008058E-3</v>
      </c>
      <c r="AI106" s="17">
        <v>0.99896656378599191</v>
      </c>
      <c r="AJ106" s="11" t="s">
        <v>58</v>
      </c>
      <c r="AK106" s="11" t="s">
        <v>55</v>
      </c>
      <c r="AL106" s="11" t="s">
        <v>55</v>
      </c>
      <c r="AM106" s="11" t="s">
        <v>55</v>
      </c>
      <c r="AN106" s="11" t="s">
        <v>70</v>
      </c>
      <c r="AO106" s="11">
        <v>1.2</v>
      </c>
      <c r="AP106" s="11"/>
      <c r="AQ106" s="11"/>
      <c r="AR106" s="11"/>
      <c r="AS106" s="11"/>
      <c r="AT106" s="11"/>
      <c r="AU106" s="11"/>
      <c r="AV106" s="11"/>
    </row>
    <row r="107" spans="1:48" x14ac:dyDescent="0.25">
      <c r="A107" s="11">
        <v>87</v>
      </c>
      <c r="B107" s="11" t="s">
        <v>48</v>
      </c>
      <c r="C107" s="11" t="s">
        <v>49</v>
      </c>
      <c r="D107" s="11" t="s">
        <v>53</v>
      </c>
      <c r="E107" s="11" t="s">
        <v>51</v>
      </c>
      <c r="F107" s="11" t="s">
        <v>52</v>
      </c>
      <c r="G107" s="11" t="s">
        <v>53</v>
      </c>
      <c r="H107" s="11" t="s">
        <v>54</v>
      </c>
      <c r="I107" s="11">
        <v>23.194410000000001</v>
      </c>
      <c r="J107" s="11">
        <v>72.639849999999996</v>
      </c>
      <c r="K107" s="11" t="s">
        <v>376</v>
      </c>
      <c r="L107" s="18" t="s">
        <v>215</v>
      </c>
      <c r="M107" s="19">
        <v>45539</v>
      </c>
      <c r="N107" s="19">
        <v>45539</v>
      </c>
      <c r="O107" s="13" t="s">
        <v>55</v>
      </c>
      <c r="P107" s="13" t="s">
        <v>55</v>
      </c>
      <c r="Q107" s="11" t="s">
        <v>385</v>
      </c>
      <c r="R107" s="14">
        <v>45539.743055555555</v>
      </c>
      <c r="S107" s="14">
        <v>0.74652777777777779</v>
      </c>
      <c r="T107" s="14">
        <v>0.77777777777777779</v>
      </c>
      <c r="U107" s="14">
        <v>0.78472222222222221</v>
      </c>
      <c r="V107" s="14">
        <v>0.79166666666666663</v>
      </c>
      <c r="W107" s="14">
        <v>45539.872916666667</v>
      </c>
      <c r="X107" s="15">
        <v>0.12986111111240461</v>
      </c>
      <c r="Y107" s="11" t="str">
        <f>IF(X:X&gt;TIME(4,0,1),"More than 4 Hours","Less than 4 Hours")</f>
        <v>Less than 4 Hours</v>
      </c>
      <c r="Z107" s="11" t="s">
        <v>170</v>
      </c>
      <c r="AA107" s="11" t="s">
        <v>216</v>
      </c>
      <c r="AB107" s="11">
        <v>0</v>
      </c>
      <c r="AC107" s="11">
        <v>0</v>
      </c>
      <c r="AD107" s="11">
        <v>0</v>
      </c>
      <c r="AE107" s="11">
        <v>0</v>
      </c>
      <c r="AF107" s="11">
        <v>0</v>
      </c>
      <c r="AG107" s="16">
        <v>187.00000000186265</v>
      </c>
      <c r="AH107" s="17">
        <v>1.4429012345822734E-3</v>
      </c>
      <c r="AI107" s="17">
        <v>0.99855709876541776</v>
      </c>
      <c r="AJ107" s="11" t="s">
        <v>56</v>
      </c>
      <c r="AK107" s="11" t="s">
        <v>55</v>
      </c>
      <c r="AL107" s="11" t="s">
        <v>55</v>
      </c>
      <c r="AM107" s="11" t="s">
        <v>55</v>
      </c>
      <c r="AN107" s="11" t="s">
        <v>50</v>
      </c>
      <c r="AO107" s="11">
        <v>5.4</v>
      </c>
      <c r="AP107" s="11"/>
      <c r="AQ107" s="11"/>
      <c r="AR107" s="11" t="s">
        <v>213</v>
      </c>
      <c r="AS107" s="11" t="s">
        <v>61</v>
      </c>
      <c r="AT107" s="11"/>
      <c r="AU107" s="11"/>
      <c r="AV107" s="11"/>
    </row>
    <row r="108" spans="1:48" x14ac:dyDescent="0.25">
      <c r="A108" s="11">
        <v>88</v>
      </c>
      <c r="B108" s="11" t="s">
        <v>48</v>
      </c>
      <c r="C108" s="11" t="s">
        <v>49</v>
      </c>
      <c r="D108" s="11" t="s">
        <v>53</v>
      </c>
      <c r="E108" s="11" t="s">
        <v>51</v>
      </c>
      <c r="F108" s="11" t="s">
        <v>52</v>
      </c>
      <c r="G108" s="11" t="s">
        <v>53</v>
      </c>
      <c r="H108" s="11" t="s">
        <v>54</v>
      </c>
      <c r="I108" s="11">
        <v>23.294028999999998</v>
      </c>
      <c r="J108" s="11">
        <v>72.639748999999995</v>
      </c>
      <c r="K108" s="11" t="s">
        <v>376</v>
      </c>
      <c r="L108" s="18" t="s">
        <v>215</v>
      </c>
      <c r="M108" s="19">
        <v>45543</v>
      </c>
      <c r="N108" s="19">
        <v>45543</v>
      </c>
      <c r="O108" s="13" t="s">
        <v>55</v>
      </c>
      <c r="P108" s="13" t="s">
        <v>55</v>
      </c>
      <c r="Q108" s="11" t="s">
        <v>385</v>
      </c>
      <c r="R108" s="14">
        <v>45543.423611111109</v>
      </c>
      <c r="S108" s="14">
        <v>0.42708333333333331</v>
      </c>
      <c r="T108" s="14">
        <v>0.45833333333333331</v>
      </c>
      <c r="U108" s="14">
        <v>0.46527777777777773</v>
      </c>
      <c r="V108" s="14">
        <v>0.47916666666666669</v>
      </c>
      <c r="W108" s="14">
        <v>45543.590277777781</v>
      </c>
      <c r="X108" s="15">
        <v>0.16666666667151731</v>
      </c>
      <c r="Y108" s="11" t="str">
        <f>IF(X:X&gt;TIME(4,0,1),"More than 4 Hours","Less than 4 Hours")</f>
        <v>Less than 4 Hours</v>
      </c>
      <c r="Z108" s="11" t="s">
        <v>170</v>
      </c>
      <c r="AA108" s="11" t="s">
        <v>217</v>
      </c>
      <c r="AB108" s="11">
        <v>0</v>
      </c>
      <c r="AC108" s="11">
        <v>0</v>
      </c>
      <c r="AD108" s="11">
        <v>0</v>
      </c>
      <c r="AE108" s="11">
        <v>0</v>
      </c>
      <c r="AF108" s="11">
        <v>0</v>
      </c>
      <c r="AG108" s="16">
        <v>240.00000000698492</v>
      </c>
      <c r="AH108" s="17">
        <v>1.8518518519057478E-3</v>
      </c>
      <c r="AI108" s="17">
        <v>0.99814814814809427</v>
      </c>
      <c r="AJ108" s="11" t="s">
        <v>56</v>
      </c>
      <c r="AK108" s="11" t="s">
        <v>55</v>
      </c>
      <c r="AL108" s="11" t="s">
        <v>55</v>
      </c>
      <c r="AM108" s="11" t="s">
        <v>55</v>
      </c>
      <c r="AN108" s="11" t="s">
        <v>50</v>
      </c>
      <c r="AO108" s="11">
        <v>5.4</v>
      </c>
      <c r="AP108" s="11"/>
      <c r="AQ108" s="11"/>
      <c r="AR108" s="11" t="s">
        <v>213</v>
      </c>
      <c r="AS108" s="11" t="s">
        <v>61</v>
      </c>
      <c r="AT108" s="11"/>
      <c r="AU108" s="11"/>
      <c r="AV108" s="11"/>
    </row>
    <row r="109" spans="1:48" x14ac:dyDescent="0.25">
      <c r="A109" s="11">
        <v>89</v>
      </c>
      <c r="B109" s="11" t="s">
        <v>48</v>
      </c>
      <c r="C109" s="11" t="s">
        <v>49</v>
      </c>
      <c r="D109" s="11" t="s">
        <v>53</v>
      </c>
      <c r="E109" s="11" t="s">
        <v>51</v>
      </c>
      <c r="F109" s="11" t="s">
        <v>52</v>
      </c>
      <c r="G109" s="11" t="s">
        <v>53</v>
      </c>
      <c r="H109" s="11" t="s">
        <v>54</v>
      </c>
      <c r="I109" s="11">
        <v>23.194410000000001</v>
      </c>
      <c r="J109" s="11">
        <v>72.639849999999996</v>
      </c>
      <c r="K109" s="11" t="s">
        <v>376</v>
      </c>
      <c r="L109" s="18" t="s">
        <v>215</v>
      </c>
      <c r="M109" s="19">
        <v>45543</v>
      </c>
      <c r="N109" s="19">
        <v>45543</v>
      </c>
      <c r="O109" s="13" t="s">
        <v>55</v>
      </c>
      <c r="P109" s="13" t="s">
        <v>55</v>
      </c>
      <c r="Q109" s="11" t="s">
        <v>385</v>
      </c>
      <c r="R109" s="14">
        <v>45543.861111111109</v>
      </c>
      <c r="S109" s="14">
        <v>0.86458333333333337</v>
      </c>
      <c r="T109" s="14">
        <v>0.88541666666666663</v>
      </c>
      <c r="U109" s="14" t="s">
        <v>55</v>
      </c>
      <c r="V109" s="14">
        <v>0.89930555555555558</v>
      </c>
      <c r="W109" s="14">
        <v>45543.924305555556</v>
      </c>
      <c r="X109" s="15">
        <v>6.3194444446708076E-2</v>
      </c>
      <c r="Y109" s="11" t="str">
        <f>IF(X:X&gt;TIME(4,0,1),"More than 4 Hours","Less than 4 Hours")</f>
        <v>Less than 4 Hours</v>
      </c>
      <c r="Z109" s="11" t="s">
        <v>170</v>
      </c>
      <c r="AA109" s="11" t="s">
        <v>217</v>
      </c>
      <c r="AB109" s="11">
        <v>0</v>
      </c>
      <c r="AC109" s="11">
        <v>0</v>
      </c>
      <c r="AD109" s="11">
        <v>0</v>
      </c>
      <c r="AE109" s="11">
        <v>0</v>
      </c>
      <c r="AF109" s="11">
        <v>0</v>
      </c>
      <c r="AG109" s="16">
        <v>91.000000003259629</v>
      </c>
      <c r="AH109" s="17">
        <v>7.0216049385231198E-4</v>
      </c>
      <c r="AI109" s="17">
        <v>0.9992978395061477</v>
      </c>
      <c r="AJ109" s="11" t="s">
        <v>56</v>
      </c>
      <c r="AK109" s="11" t="s">
        <v>55</v>
      </c>
      <c r="AL109" s="11" t="s">
        <v>55</v>
      </c>
      <c r="AM109" s="11" t="s">
        <v>55</v>
      </c>
      <c r="AN109" s="11" t="s">
        <v>50</v>
      </c>
      <c r="AO109" s="11">
        <v>5.4</v>
      </c>
      <c r="AP109" s="11"/>
      <c r="AQ109" s="11"/>
      <c r="AR109" s="11" t="s">
        <v>213</v>
      </c>
      <c r="AS109" s="11" t="s">
        <v>61</v>
      </c>
      <c r="AT109" s="11"/>
      <c r="AU109" s="11"/>
      <c r="AV109" s="11"/>
    </row>
    <row r="110" spans="1:48" x14ac:dyDescent="0.25">
      <c r="A110" s="11">
        <v>90</v>
      </c>
      <c r="B110" s="11" t="s">
        <v>48</v>
      </c>
      <c r="C110" s="11" t="s">
        <v>49</v>
      </c>
      <c r="D110" s="11" t="s">
        <v>53</v>
      </c>
      <c r="E110" s="11" t="s">
        <v>51</v>
      </c>
      <c r="F110" s="11" t="s">
        <v>52</v>
      </c>
      <c r="G110" s="11" t="s">
        <v>53</v>
      </c>
      <c r="H110" s="11" t="s">
        <v>54</v>
      </c>
      <c r="I110" s="11">
        <v>22.212005000000001</v>
      </c>
      <c r="J110" s="11">
        <v>72.983648000000002</v>
      </c>
      <c r="K110" s="11" t="s">
        <v>376</v>
      </c>
      <c r="L110" s="18" t="s">
        <v>215</v>
      </c>
      <c r="M110" s="19">
        <v>45559</v>
      </c>
      <c r="N110" s="19">
        <v>45559</v>
      </c>
      <c r="O110" s="13" t="s">
        <v>55</v>
      </c>
      <c r="P110" s="13" t="s">
        <v>55</v>
      </c>
      <c r="Q110" s="11" t="s">
        <v>390</v>
      </c>
      <c r="R110" s="14">
        <v>45559.438888888886</v>
      </c>
      <c r="S110" s="14">
        <v>0.44444444444444442</v>
      </c>
      <c r="T110" s="14">
        <v>0.4861111111111111</v>
      </c>
      <c r="U110" s="14" t="s">
        <v>55</v>
      </c>
      <c r="V110" s="14">
        <v>0.52777777777777779</v>
      </c>
      <c r="W110" s="14">
        <v>45559.677083333336</v>
      </c>
      <c r="X110" s="15">
        <v>0.23819444444961846</v>
      </c>
      <c r="Y110" s="11" t="str">
        <f>IF(X:X&gt;TIME(4,0,1),"More than 4 Hours","Less than 4 Hours")</f>
        <v>More than 4 Hours</v>
      </c>
      <c r="Z110" s="11" t="s">
        <v>170</v>
      </c>
      <c r="AA110" s="11" t="s">
        <v>217</v>
      </c>
      <c r="AB110" s="11">
        <v>0</v>
      </c>
      <c r="AC110" s="11">
        <v>0</v>
      </c>
      <c r="AD110" s="11">
        <v>0</v>
      </c>
      <c r="AE110" s="11">
        <v>0</v>
      </c>
      <c r="AF110" s="11" t="s">
        <v>218</v>
      </c>
      <c r="AG110" s="16">
        <v>343.00000000745058</v>
      </c>
      <c r="AH110" s="17">
        <v>2.646604938329094E-3</v>
      </c>
      <c r="AI110" s="17">
        <v>0.99735339506167087</v>
      </c>
      <c r="AJ110" s="11" t="s">
        <v>56</v>
      </c>
      <c r="AK110" s="11" t="s">
        <v>55</v>
      </c>
      <c r="AL110" s="11" t="s">
        <v>55</v>
      </c>
      <c r="AM110" s="11" t="s">
        <v>55</v>
      </c>
      <c r="AN110" s="11" t="s">
        <v>57</v>
      </c>
      <c r="AO110" s="11">
        <v>16</v>
      </c>
      <c r="AP110" s="11"/>
      <c r="AQ110" s="11"/>
      <c r="AR110" s="11" t="s">
        <v>121</v>
      </c>
      <c r="AS110" s="11" t="s">
        <v>61</v>
      </c>
      <c r="AT110" s="11"/>
      <c r="AU110" s="11"/>
      <c r="AV110" s="11"/>
    </row>
    <row r="111" spans="1:48" x14ac:dyDescent="0.25">
      <c r="A111" s="11">
        <v>91</v>
      </c>
      <c r="B111" s="11" t="s">
        <v>48</v>
      </c>
      <c r="C111" s="11" t="s">
        <v>49</v>
      </c>
      <c r="D111" s="11" t="s">
        <v>53</v>
      </c>
      <c r="E111" s="11" t="s">
        <v>51</v>
      </c>
      <c r="F111" s="11" t="s">
        <v>52</v>
      </c>
      <c r="G111" s="11" t="s">
        <v>53</v>
      </c>
      <c r="H111" s="11" t="s">
        <v>54</v>
      </c>
      <c r="I111" s="11">
        <v>22.745784499999999</v>
      </c>
      <c r="J111" s="11">
        <v>72.695119550000001</v>
      </c>
      <c r="K111" s="11" t="s">
        <v>376</v>
      </c>
      <c r="L111" s="18" t="s">
        <v>215</v>
      </c>
      <c r="M111" s="19">
        <v>45559</v>
      </c>
      <c r="N111" s="19">
        <v>45559</v>
      </c>
      <c r="O111" s="13" t="s">
        <v>55</v>
      </c>
      <c r="P111" s="13" t="s">
        <v>55</v>
      </c>
      <c r="Q111" s="11" t="s">
        <v>384</v>
      </c>
      <c r="R111" s="14">
        <v>45559.550694444442</v>
      </c>
      <c r="S111" s="14">
        <v>0.55555555555555558</v>
      </c>
      <c r="T111" s="14">
        <v>0.58333333333333337</v>
      </c>
      <c r="U111" s="14">
        <v>0.59027777777777779</v>
      </c>
      <c r="V111" s="14">
        <v>0.60416666666666663</v>
      </c>
      <c r="W111" s="14">
        <v>45559.647222222222</v>
      </c>
      <c r="X111" s="15">
        <v>9.6527777779556345E-2</v>
      </c>
      <c r="Y111" s="11" t="str">
        <f>IF(X:X&gt;TIME(4,0,1),"More than 4 Hours","Less than 4 Hours")</f>
        <v>Less than 4 Hours</v>
      </c>
      <c r="Z111" s="11" t="s">
        <v>170</v>
      </c>
      <c r="AA111" s="11" t="s">
        <v>219</v>
      </c>
      <c r="AB111" s="11">
        <v>0</v>
      </c>
      <c r="AC111" s="11">
        <v>0</v>
      </c>
      <c r="AD111" s="11">
        <v>0</v>
      </c>
      <c r="AE111" s="11">
        <v>0</v>
      </c>
      <c r="AF111" s="11" t="s">
        <v>118</v>
      </c>
      <c r="AG111" s="16">
        <v>139.00000000256114</v>
      </c>
      <c r="AH111" s="17">
        <v>1.0725308642172927E-3</v>
      </c>
      <c r="AI111" s="17">
        <v>0.99892746913578268</v>
      </c>
      <c r="AJ111" s="11" t="s">
        <v>58</v>
      </c>
      <c r="AK111" s="11" t="s">
        <v>55</v>
      </c>
      <c r="AL111" s="11" t="s">
        <v>55</v>
      </c>
      <c r="AM111" s="11" t="s">
        <v>55</v>
      </c>
      <c r="AN111" s="11" t="s">
        <v>70</v>
      </c>
      <c r="AO111" s="11">
        <v>1.2</v>
      </c>
      <c r="AP111" s="11"/>
      <c r="AQ111" s="11"/>
      <c r="AR111" s="11"/>
      <c r="AS111" s="11"/>
      <c r="AT111" s="11"/>
      <c r="AU111" s="11"/>
      <c r="AV111" s="11"/>
    </row>
    <row r="112" spans="1:48" x14ac:dyDescent="0.25">
      <c r="A112" s="11">
        <v>92</v>
      </c>
      <c r="B112" s="11" t="s">
        <v>48</v>
      </c>
      <c r="C112" s="11" t="s">
        <v>49</v>
      </c>
      <c r="D112" s="11" t="s">
        <v>53</v>
      </c>
      <c r="E112" s="11" t="s">
        <v>51</v>
      </c>
      <c r="F112" s="11" t="s">
        <v>52</v>
      </c>
      <c r="G112" s="11" t="s">
        <v>53</v>
      </c>
      <c r="H112" s="11" t="s">
        <v>54</v>
      </c>
      <c r="I112" s="11">
        <v>22.961010000000002</v>
      </c>
      <c r="J112" s="11">
        <v>72.658479999999997</v>
      </c>
      <c r="K112" s="11" t="s">
        <v>376</v>
      </c>
      <c r="L112" s="18" t="s">
        <v>215</v>
      </c>
      <c r="M112" s="19">
        <v>45559</v>
      </c>
      <c r="N112" s="19">
        <v>45559</v>
      </c>
      <c r="O112" s="13" t="s">
        <v>55</v>
      </c>
      <c r="P112" s="13" t="s">
        <v>55</v>
      </c>
      <c r="Q112" s="11" t="s">
        <v>385</v>
      </c>
      <c r="R112" s="14">
        <v>45559.77847222222</v>
      </c>
      <c r="S112" s="14">
        <v>0.78125</v>
      </c>
      <c r="T112" s="14">
        <v>0.79861111111111116</v>
      </c>
      <c r="U112" s="14">
        <v>0.80555555555555547</v>
      </c>
      <c r="V112" s="14">
        <v>0.86805555555555547</v>
      </c>
      <c r="W112" s="14">
        <v>45559.945138888892</v>
      </c>
      <c r="X112" s="15">
        <v>0.16666666667151731</v>
      </c>
      <c r="Y112" s="11" t="str">
        <f>IF(X:X&gt;TIME(4,0,1),"More than 4 Hours","Less than 4 Hours")</f>
        <v>Less than 4 Hours</v>
      </c>
      <c r="Z112" s="11" t="s">
        <v>170</v>
      </c>
      <c r="AA112" s="11" t="s">
        <v>220</v>
      </c>
      <c r="AB112" s="11">
        <v>0</v>
      </c>
      <c r="AC112" s="11">
        <v>0</v>
      </c>
      <c r="AD112" s="11">
        <v>0</v>
      </c>
      <c r="AE112" s="11">
        <v>0</v>
      </c>
      <c r="AF112" s="11" t="s">
        <v>55</v>
      </c>
      <c r="AG112" s="16">
        <v>240.00000000698492</v>
      </c>
      <c r="AH112" s="17">
        <v>1.8518518519057478E-3</v>
      </c>
      <c r="AI112" s="17">
        <v>0.99814814814809427</v>
      </c>
      <c r="AJ112" s="11" t="s">
        <v>58</v>
      </c>
      <c r="AK112" s="11" t="s">
        <v>55</v>
      </c>
      <c r="AL112" s="11" t="s">
        <v>55</v>
      </c>
      <c r="AM112" s="11" t="s">
        <v>55</v>
      </c>
      <c r="AN112" s="11" t="s">
        <v>50</v>
      </c>
      <c r="AO112" s="11">
        <v>39.799999999999997</v>
      </c>
      <c r="AP112" s="11"/>
      <c r="AQ112" s="11"/>
      <c r="AR112" s="11"/>
      <c r="AS112" s="11"/>
      <c r="AT112" s="11"/>
      <c r="AU112" s="11"/>
      <c r="AV112" s="11"/>
    </row>
    <row r="113" spans="1:48" x14ac:dyDescent="0.25">
      <c r="A113" s="11">
        <v>93</v>
      </c>
      <c r="B113" s="11" t="s">
        <v>48</v>
      </c>
      <c r="C113" s="11" t="s">
        <v>49</v>
      </c>
      <c r="D113" s="11" t="s">
        <v>60</v>
      </c>
      <c r="E113" s="11" t="s">
        <v>51</v>
      </c>
      <c r="F113" s="11" t="s">
        <v>52</v>
      </c>
      <c r="G113" s="11" t="s">
        <v>53</v>
      </c>
      <c r="H113" s="11" t="s">
        <v>54</v>
      </c>
      <c r="I113" s="11">
        <v>22.126733000000002</v>
      </c>
      <c r="J113" s="11">
        <v>73.082031000000001</v>
      </c>
      <c r="K113" s="11" t="s">
        <v>376</v>
      </c>
      <c r="L113" s="18" t="s">
        <v>215</v>
      </c>
      <c r="M113" s="19">
        <v>45563</v>
      </c>
      <c r="N113" s="19">
        <v>45563</v>
      </c>
      <c r="O113" s="13" t="s">
        <v>55</v>
      </c>
      <c r="P113" s="13" t="s">
        <v>55</v>
      </c>
      <c r="Q113" s="11" t="s">
        <v>381</v>
      </c>
      <c r="R113" s="14">
        <v>45563.629166666666</v>
      </c>
      <c r="S113" s="14">
        <v>0.63194444444444442</v>
      </c>
      <c r="T113" s="14">
        <v>0.71527777777777779</v>
      </c>
      <c r="U113" s="14" t="s">
        <v>55</v>
      </c>
      <c r="V113" s="14">
        <v>0.6875</v>
      </c>
      <c r="W113" s="14">
        <v>45564.013888888891</v>
      </c>
      <c r="X113" s="15">
        <v>0.38472222222480923</v>
      </c>
      <c r="Y113" s="11" t="str">
        <f>IF(X:X&gt;TIME(4,0,1),"More than 4 Hours","Less than 4 Hours")</f>
        <v>More than 4 Hours</v>
      </c>
      <c r="Z113" s="11" t="s">
        <v>170</v>
      </c>
      <c r="AA113" s="11" t="s">
        <v>221</v>
      </c>
      <c r="AB113" s="11">
        <v>0</v>
      </c>
      <c r="AC113" s="11">
        <v>0</v>
      </c>
      <c r="AD113" s="11">
        <v>0</v>
      </c>
      <c r="AE113" s="11">
        <v>0</v>
      </c>
      <c r="AF113" s="11" t="s">
        <v>222</v>
      </c>
      <c r="AG113" s="16">
        <v>554.00000000372529</v>
      </c>
      <c r="AH113" s="17">
        <v>4.2746913580534356E-3</v>
      </c>
      <c r="AI113" s="17">
        <v>0.99572530864194653</v>
      </c>
      <c r="AJ113" s="11" t="s">
        <v>56</v>
      </c>
      <c r="AK113" s="11" t="s">
        <v>55</v>
      </c>
      <c r="AL113" s="11" t="s">
        <v>55</v>
      </c>
      <c r="AM113" s="11" t="s">
        <v>55</v>
      </c>
      <c r="AN113" s="11" t="s">
        <v>59</v>
      </c>
      <c r="AO113" s="11">
        <v>17</v>
      </c>
      <c r="AP113" s="11"/>
      <c r="AQ113" s="11"/>
      <c r="AR113" s="11" t="s">
        <v>121</v>
      </c>
      <c r="AS113" s="11" t="s">
        <v>61</v>
      </c>
      <c r="AT113" s="11"/>
      <c r="AU113" s="11"/>
      <c r="AV113" s="11"/>
    </row>
    <row r="114" spans="1:48" x14ac:dyDescent="0.25">
      <c r="A114" s="11">
        <v>94</v>
      </c>
      <c r="B114" s="11" t="s">
        <v>48</v>
      </c>
      <c r="C114" s="11" t="s">
        <v>49</v>
      </c>
      <c r="D114" s="11" t="s">
        <v>60</v>
      </c>
      <c r="E114" s="11" t="s">
        <v>51</v>
      </c>
      <c r="F114" s="11" t="s">
        <v>52</v>
      </c>
      <c r="G114" s="11" t="s">
        <v>57</v>
      </c>
      <c r="H114" s="11" t="s">
        <v>54</v>
      </c>
      <c r="I114" s="11">
        <v>22.109173999999999</v>
      </c>
      <c r="J114" s="11">
        <v>72.887636999999998</v>
      </c>
      <c r="K114" s="11" t="s">
        <v>115</v>
      </c>
      <c r="L114" s="18" t="s">
        <v>223</v>
      </c>
      <c r="M114" s="13">
        <v>45385</v>
      </c>
      <c r="N114" s="13">
        <v>45385</v>
      </c>
      <c r="O114" s="13" t="s">
        <v>55</v>
      </c>
      <c r="P114" s="13" t="s">
        <v>55</v>
      </c>
      <c r="Q114" s="11" t="s">
        <v>379</v>
      </c>
      <c r="R114" s="14">
        <v>45385.458333333336</v>
      </c>
      <c r="S114" s="14">
        <v>0.46180555555555558</v>
      </c>
      <c r="T114" s="14">
        <v>0.47222222222222227</v>
      </c>
      <c r="U114" s="14">
        <v>0.47916666666666669</v>
      </c>
      <c r="V114" s="14">
        <v>0.5</v>
      </c>
      <c r="W114" s="14">
        <v>45385.53125</v>
      </c>
      <c r="X114" s="15">
        <v>7.2916666664241347E-2</v>
      </c>
      <c r="Y114" s="11" t="str">
        <f>IF(X:X&gt;TIME(4,0,1),"More than 4 Hours","Less than 4 Hours")</f>
        <v>Less than 4 Hours</v>
      </c>
      <c r="Z114" s="11" t="s">
        <v>170</v>
      </c>
      <c r="AA114" s="11" t="s">
        <v>224</v>
      </c>
      <c r="AB114" s="11">
        <v>0</v>
      </c>
      <c r="AC114" s="11">
        <v>0</v>
      </c>
      <c r="AD114" s="11">
        <v>0</v>
      </c>
      <c r="AE114" s="11">
        <v>0</v>
      </c>
      <c r="AF114" s="11">
        <v>0</v>
      </c>
      <c r="AG114" s="16">
        <v>104.99999999650754</v>
      </c>
      <c r="AH114" s="17">
        <v>8.1018518515823721E-4</v>
      </c>
      <c r="AI114" s="17">
        <v>0.99918981481484181</v>
      </c>
      <c r="AJ114" s="11" t="s">
        <v>56</v>
      </c>
      <c r="AK114" s="11" t="s">
        <v>55</v>
      </c>
      <c r="AL114" s="11" t="s">
        <v>55</v>
      </c>
      <c r="AM114" s="11" t="s">
        <v>55</v>
      </c>
      <c r="AN114" s="11"/>
      <c r="AO114" s="11"/>
      <c r="AP114" s="11"/>
      <c r="AQ114" s="11"/>
      <c r="AR114" s="11" t="s">
        <v>121</v>
      </c>
      <c r="AS114" s="11"/>
      <c r="AT114" s="11"/>
      <c r="AU114" s="11"/>
      <c r="AV114" s="11"/>
    </row>
    <row r="115" spans="1:48" x14ac:dyDescent="0.25">
      <c r="A115" s="11">
        <v>95</v>
      </c>
      <c r="B115" s="11" t="s">
        <v>48</v>
      </c>
      <c r="C115" s="11" t="s">
        <v>49</v>
      </c>
      <c r="D115" s="11" t="s">
        <v>53</v>
      </c>
      <c r="E115" s="11" t="s">
        <v>51</v>
      </c>
      <c r="F115" s="11" t="s">
        <v>52</v>
      </c>
      <c r="G115" s="11" t="s">
        <v>53</v>
      </c>
      <c r="H115" s="11" t="s">
        <v>54</v>
      </c>
      <c r="I115" s="11">
        <v>22.587337000000002</v>
      </c>
      <c r="J115" s="11">
        <v>72.666094000000001</v>
      </c>
      <c r="K115" s="11" t="s">
        <v>115</v>
      </c>
      <c r="L115" s="18" t="s">
        <v>223</v>
      </c>
      <c r="M115" s="13">
        <v>45389</v>
      </c>
      <c r="N115" s="13">
        <v>45389</v>
      </c>
      <c r="O115" s="13" t="s">
        <v>55</v>
      </c>
      <c r="P115" s="13" t="s">
        <v>55</v>
      </c>
      <c r="Q115" s="11" t="s">
        <v>386</v>
      </c>
      <c r="R115" s="14">
        <v>45389.458333333336</v>
      </c>
      <c r="S115" s="14">
        <v>0.46180555555555558</v>
      </c>
      <c r="T115" s="14">
        <v>0.48958333333333331</v>
      </c>
      <c r="U115" s="14">
        <v>0.49652777777777773</v>
      </c>
      <c r="V115" s="14">
        <v>0.53125</v>
      </c>
      <c r="W115" s="14">
        <v>45389.607638888891</v>
      </c>
      <c r="X115" s="15">
        <v>0.14930555555474712</v>
      </c>
      <c r="Y115" s="11" t="str">
        <f>IF(X:X&gt;TIME(4,0,1),"More than 4 Hours","Less than 4 Hours")</f>
        <v>Less than 4 Hours</v>
      </c>
      <c r="Z115" s="11" t="s">
        <v>170</v>
      </c>
      <c r="AA115" s="11" t="s">
        <v>226</v>
      </c>
      <c r="AB115" s="11">
        <v>0</v>
      </c>
      <c r="AC115" s="11">
        <v>0</v>
      </c>
      <c r="AD115" s="11">
        <v>0</v>
      </c>
      <c r="AE115" s="11">
        <v>0</v>
      </c>
      <c r="AF115" s="11" t="s">
        <v>228</v>
      </c>
      <c r="AG115" s="16">
        <v>214.99999999883585</v>
      </c>
      <c r="AH115" s="17">
        <v>1.6589506172749679E-3</v>
      </c>
      <c r="AI115" s="17">
        <v>0.99834104938272505</v>
      </c>
      <c r="AJ115" s="11" t="s">
        <v>56</v>
      </c>
      <c r="AK115" s="11" t="s">
        <v>55</v>
      </c>
      <c r="AL115" s="11" t="s">
        <v>55</v>
      </c>
      <c r="AM115" s="11" t="s">
        <v>55</v>
      </c>
      <c r="AN115" s="11"/>
      <c r="AO115" s="11"/>
      <c r="AP115" s="11"/>
      <c r="AQ115" s="11"/>
      <c r="AR115" s="11" t="s">
        <v>227</v>
      </c>
      <c r="AS115" s="11" t="s">
        <v>61</v>
      </c>
      <c r="AT115" s="11"/>
      <c r="AU115" s="11"/>
      <c r="AV115" s="11"/>
    </row>
    <row r="116" spans="1:48" x14ac:dyDescent="0.25">
      <c r="A116" s="11">
        <v>96</v>
      </c>
      <c r="B116" s="11" t="s">
        <v>48</v>
      </c>
      <c r="C116" s="11" t="s">
        <v>49</v>
      </c>
      <c r="D116" s="11" t="s">
        <v>53</v>
      </c>
      <c r="E116" s="11" t="s">
        <v>51</v>
      </c>
      <c r="F116" s="11" t="s">
        <v>52</v>
      </c>
      <c r="G116" s="11" t="s">
        <v>53</v>
      </c>
      <c r="H116" s="11" t="s">
        <v>54</v>
      </c>
      <c r="I116" s="11">
        <v>23.085470000000001</v>
      </c>
      <c r="J116" s="11">
        <v>72.686785</v>
      </c>
      <c r="K116" s="11" t="s">
        <v>115</v>
      </c>
      <c r="L116" s="18" t="s">
        <v>223</v>
      </c>
      <c r="M116" s="13">
        <v>45391</v>
      </c>
      <c r="N116" s="13">
        <v>45391</v>
      </c>
      <c r="O116" s="13" t="s">
        <v>55</v>
      </c>
      <c r="P116" s="13" t="s">
        <v>55</v>
      </c>
      <c r="Q116" s="11" t="s">
        <v>385</v>
      </c>
      <c r="R116" s="14">
        <v>45391.510416666664</v>
      </c>
      <c r="S116" s="14">
        <v>0.51388888888888895</v>
      </c>
      <c r="T116" s="14">
        <v>0.52083333333333337</v>
      </c>
      <c r="U116" s="14">
        <v>0.52777777777777779</v>
      </c>
      <c r="V116" s="14">
        <v>0.58333333333333337</v>
      </c>
      <c r="W116" s="14">
        <v>45391.609722222223</v>
      </c>
      <c r="X116" s="15">
        <v>9.930555555911269E-2</v>
      </c>
      <c r="Y116" s="11" t="str">
        <f>IF(X:X&gt;TIME(4,0,1),"More than 4 Hours","Less than 4 Hours")</f>
        <v>Less than 4 Hours</v>
      </c>
      <c r="Z116" s="11" t="s">
        <v>170</v>
      </c>
      <c r="AA116" s="11" t="s">
        <v>229</v>
      </c>
      <c r="AB116" s="11">
        <v>0</v>
      </c>
      <c r="AC116" s="11">
        <v>0</v>
      </c>
      <c r="AD116" s="11">
        <v>0</v>
      </c>
      <c r="AE116" s="11">
        <v>0</v>
      </c>
      <c r="AF116" s="11">
        <v>0</v>
      </c>
      <c r="AG116" s="16">
        <v>143.00000000512227</v>
      </c>
      <c r="AH116" s="17">
        <v>1.1033950617679188E-3</v>
      </c>
      <c r="AI116" s="17">
        <v>0.99889660493823207</v>
      </c>
      <c r="AJ116" s="11" t="s">
        <v>58</v>
      </c>
      <c r="AK116" s="11" t="s">
        <v>55</v>
      </c>
      <c r="AL116" s="11" t="s">
        <v>55</v>
      </c>
      <c r="AM116" s="11" t="s">
        <v>55</v>
      </c>
      <c r="AN116" s="11"/>
      <c r="AO116" s="11"/>
      <c r="AP116" s="11"/>
      <c r="AQ116" s="11"/>
      <c r="AR116" s="11"/>
      <c r="AS116" s="11"/>
      <c r="AT116" s="11"/>
      <c r="AU116" s="11"/>
      <c r="AV116" s="11"/>
    </row>
    <row r="117" spans="1:48" x14ac:dyDescent="0.25">
      <c r="A117" s="11">
        <v>97</v>
      </c>
      <c r="B117" s="11" t="s">
        <v>48</v>
      </c>
      <c r="C117" s="11" t="s">
        <v>49</v>
      </c>
      <c r="D117" s="11" t="s">
        <v>53</v>
      </c>
      <c r="E117" s="11" t="s">
        <v>51</v>
      </c>
      <c r="F117" s="11" t="s">
        <v>52</v>
      </c>
      <c r="G117" s="11" t="s">
        <v>53</v>
      </c>
      <c r="H117" s="11" t="s">
        <v>54</v>
      </c>
      <c r="I117" s="11">
        <v>22.253923</v>
      </c>
      <c r="J117" s="11">
        <v>73.093545000000006</v>
      </c>
      <c r="K117" s="11" t="s">
        <v>115</v>
      </c>
      <c r="L117" s="18" t="s">
        <v>223</v>
      </c>
      <c r="M117" s="13">
        <v>45403</v>
      </c>
      <c r="N117" s="13">
        <v>45403</v>
      </c>
      <c r="O117" s="13" t="s">
        <v>55</v>
      </c>
      <c r="P117" s="13" t="s">
        <v>55</v>
      </c>
      <c r="Q117" s="11" t="s">
        <v>388</v>
      </c>
      <c r="R117" s="14">
        <v>45403.840277777781</v>
      </c>
      <c r="S117" s="14">
        <v>0.84375</v>
      </c>
      <c r="T117" s="14">
        <v>0.875</v>
      </c>
      <c r="U117" s="14">
        <v>0.88194444444444453</v>
      </c>
      <c r="V117" s="14">
        <v>0.89583333333333337</v>
      </c>
      <c r="W117" s="14">
        <v>45403.954861111109</v>
      </c>
      <c r="X117" s="15">
        <v>0.11458333332848269</v>
      </c>
      <c r="Y117" s="11" t="str">
        <f>IF(X:X&gt;TIME(4,0,1),"More than 4 Hours","Less than 4 Hours")</f>
        <v>Less than 4 Hours</v>
      </c>
      <c r="Z117" s="11" t="s">
        <v>170</v>
      </c>
      <c r="AA117" s="11" t="s">
        <v>230</v>
      </c>
      <c r="AB117" s="11">
        <v>0</v>
      </c>
      <c r="AC117" s="11">
        <v>0</v>
      </c>
      <c r="AD117" s="11">
        <v>0</v>
      </c>
      <c r="AE117" s="11">
        <v>0</v>
      </c>
      <c r="AF117" s="11" t="s">
        <v>231</v>
      </c>
      <c r="AG117" s="16">
        <v>164.99999999301508</v>
      </c>
      <c r="AH117" s="17">
        <v>1.2731481480942521E-3</v>
      </c>
      <c r="AI117" s="17">
        <v>0.99872685185190579</v>
      </c>
      <c r="AJ117" s="11" t="s">
        <v>56</v>
      </c>
      <c r="AK117" s="11" t="s">
        <v>55</v>
      </c>
      <c r="AL117" s="11" t="s">
        <v>55</v>
      </c>
      <c r="AM117" s="11" t="s">
        <v>55</v>
      </c>
      <c r="AN117" s="11"/>
      <c r="AO117" s="11"/>
      <c r="AP117" s="11"/>
      <c r="AQ117" s="11"/>
      <c r="AR117" s="11"/>
      <c r="AS117" s="11"/>
      <c r="AT117" s="11"/>
      <c r="AU117" s="11"/>
      <c r="AV117" s="11"/>
    </row>
    <row r="118" spans="1:48" x14ac:dyDescent="0.25">
      <c r="A118" s="11">
        <v>98</v>
      </c>
      <c r="B118" s="11" t="s">
        <v>48</v>
      </c>
      <c r="C118" s="11" t="s">
        <v>49</v>
      </c>
      <c r="D118" s="11" t="s">
        <v>53</v>
      </c>
      <c r="E118" s="11" t="s">
        <v>51</v>
      </c>
      <c r="F118" s="11" t="s">
        <v>52</v>
      </c>
      <c r="G118" s="11" t="s">
        <v>53</v>
      </c>
      <c r="H118" s="11" t="s">
        <v>54</v>
      </c>
      <c r="I118" s="11">
        <v>22.253923</v>
      </c>
      <c r="J118" s="11">
        <v>73.093545000000006</v>
      </c>
      <c r="K118" s="11" t="s">
        <v>115</v>
      </c>
      <c r="L118" s="18" t="s">
        <v>223</v>
      </c>
      <c r="M118" s="13">
        <v>45405</v>
      </c>
      <c r="N118" s="13">
        <v>45405</v>
      </c>
      <c r="O118" s="13" t="s">
        <v>55</v>
      </c>
      <c r="P118" s="13" t="s">
        <v>55</v>
      </c>
      <c r="Q118" s="11" t="s">
        <v>388</v>
      </c>
      <c r="R118" s="14">
        <v>45405.341666666667</v>
      </c>
      <c r="S118" s="14">
        <v>0.34722222222222227</v>
      </c>
      <c r="T118" s="14">
        <v>0.375</v>
      </c>
      <c r="U118" s="14">
        <v>0.38194444444444442</v>
      </c>
      <c r="V118" s="14">
        <v>0.39583333333333331</v>
      </c>
      <c r="W118" s="14">
        <v>45405.425000000003</v>
      </c>
      <c r="X118" s="15">
        <v>8.3333333335758653E-2</v>
      </c>
      <c r="Y118" s="11" t="str">
        <f>IF(X:X&gt;TIME(4,0,1),"More than 4 Hours","Less than 4 Hours")</f>
        <v>Less than 4 Hours</v>
      </c>
      <c r="Z118" s="11" t="s">
        <v>170</v>
      </c>
      <c r="AA118" s="11" t="s">
        <v>230</v>
      </c>
      <c r="AB118" s="11">
        <v>0</v>
      </c>
      <c r="AC118" s="11">
        <v>0</v>
      </c>
      <c r="AD118" s="11">
        <v>0</v>
      </c>
      <c r="AE118" s="11">
        <v>0</v>
      </c>
      <c r="AF118" s="11" t="s">
        <v>231</v>
      </c>
      <c r="AG118" s="16">
        <v>120.00000000349246</v>
      </c>
      <c r="AH118" s="17">
        <v>9.2592592595287391E-4</v>
      </c>
      <c r="AI118" s="17">
        <v>0.99907407407404714</v>
      </c>
      <c r="AJ118" s="11" t="s">
        <v>56</v>
      </c>
      <c r="AK118" s="11" t="s">
        <v>55</v>
      </c>
      <c r="AL118" s="11" t="s">
        <v>55</v>
      </c>
      <c r="AM118" s="11" t="s">
        <v>55</v>
      </c>
      <c r="AN118" s="11"/>
      <c r="AO118" s="11"/>
      <c r="AP118" s="11"/>
      <c r="AQ118" s="11"/>
      <c r="AR118" s="11"/>
      <c r="AS118" s="11"/>
      <c r="AT118" s="11"/>
      <c r="AU118" s="11"/>
      <c r="AV118" s="11"/>
    </row>
    <row r="119" spans="1:48" x14ac:dyDescent="0.25">
      <c r="A119" s="11">
        <v>99</v>
      </c>
      <c r="B119" s="11" t="s">
        <v>48</v>
      </c>
      <c r="C119" s="11" t="s">
        <v>49</v>
      </c>
      <c r="D119" s="11" t="s">
        <v>53</v>
      </c>
      <c r="E119" s="11" t="s">
        <v>51</v>
      </c>
      <c r="F119" s="11" t="s">
        <v>52</v>
      </c>
      <c r="G119" s="11" t="s">
        <v>53</v>
      </c>
      <c r="H119" s="11" t="s">
        <v>54</v>
      </c>
      <c r="I119" s="11">
        <v>22.153587999999999</v>
      </c>
      <c r="J119" s="11">
        <v>72.927008999999998</v>
      </c>
      <c r="K119" s="11" t="s">
        <v>115</v>
      </c>
      <c r="L119" s="18" t="s">
        <v>223</v>
      </c>
      <c r="M119" s="13">
        <v>45406</v>
      </c>
      <c r="N119" s="13">
        <v>45406</v>
      </c>
      <c r="O119" s="13" t="s">
        <v>55</v>
      </c>
      <c r="P119" s="13" t="s">
        <v>55</v>
      </c>
      <c r="Q119" s="11" t="s">
        <v>390</v>
      </c>
      <c r="R119" s="14">
        <v>45406.375</v>
      </c>
      <c r="S119" s="14">
        <v>0.37847222222222227</v>
      </c>
      <c r="T119" s="14">
        <v>0.39583333333333331</v>
      </c>
      <c r="U119" s="14">
        <v>0.40277777777777773</v>
      </c>
      <c r="V119" s="14">
        <v>0.45833333333333331</v>
      </c>
      <c r="W119" s="14">
        <v>45406.524305555555</v>
      </c>
      <c r="X119" s="15">
        <v>0.14930555555474712</v>
      </c>
      <c r="Y119" s="11" t="str">
        <f>IF(X:X&gt;TIME(4,0,1),"More than 4 Hours","Less than 4 Hours")</f>
        <v>Less than 4 Hours</v>
      </c>
      <c r="Z119" s="11" t="s">
        <v>170</v>
      </c>
      <c r="AA119" s="11" t="s">
        <v>232</v>
      </c>
      <c r="AB119" s="11">
        <v>0</v>
      </c>
      <c r="AC119" s="11">
        <v>0</v>
      </c>
      <c r="AD119" s="11">
        <v>0</v>
      </c>
      <c r="AE119" s="11">
        <v>0</v>
      </c>
      <c r="AF119" s="11" t="s">
        <v>233</v>
      </c>
      <c r="AG119" s="16">
        <v>214.99999999883585</v>
      </c>
      <c r="AH119" s="17">
        <v>1.6589506172749679E-3</v>
      </c>
      <c r="AI119" s="17">
        <v>0.99834104938272505</v>
      </c>
      <c r="AJ119" s="11" t="s">
        <v>56</v>
      </c>
      <c r="AK119" s="11" t="s">
        <v>55</v>
      </c>
      <c r="AL119" s="11" t="s">
        <v>55</v>
      </c>
      <c r="AM119" s="11" t="s">
        <v>55</v>
      </c>
      <c r="AN119" s="11"/>
      <c r="AO119" s="11"/>
      <c r="AP119" s="11"/>
      <c r="AQ119" s="11"/>
      <c r="AR119" s="11" t="s">
        <v>121</v>
      </c>
      <c r="AS119" s="11"/>
      <c r="AT119" s="11"/>
      <c r="AU119" s="11"/>
      <c r="AV119" s="11"/>
    </row>
    <row r="120" spans="1:48" x14ac:dyDescent="0.25">
      <c r="A120" s="11">
        <v>100</v>
      </c>
      <c r="B120" s="11" t="s">
        <v>48</v>
      </c>
      <c r="C120" s="11" t="s">
        <v>49</v>
      </c>
      <c r="D120" s="11" t="s">
        <v>60</v>
      </c>
      <c r="E120" s="11" t="s">
        <v>51</v>
      </c>
      <c r="F120" s="11" t="s">
        <v>52</v>
      </c>
      <c r="G120" s="11" t="s">
        <v>53</v>
      </c>
      <c r="H120" s="11" t="s">
        <v>54</v>
      </c>
      <c r="I120" s="11">
        <v>22.182198</v>
      </c>
      <c r="J120" s="11">
        <v>72.860024999999993</v>
      </c>
      <c r="K120" s="11" t="s">
        <v>115</v>
      </c>
      <c r="L120" s="18" t="s">
        <v>223</v>
      </c>
      <c r="M120" s="13">
        <v>45407</v>
      </c>
      <c r="N120" s="13">
        <v>45407</v>
      </c>
      <c r="O120" s="13" t="s">
        <v>55</v>
      </c>
      <c r="P120" s="13" t="s">
        <v>55</v>
      </c>
      <c r="Q120" s="11" t="s">
        <v>379</v>
      </c>
      <c r="R120" s="14">
        <v>45406.375</v>
      </c>
      <c r="S120" s="14">
        <v>0.37847222222222227</v>
      </c>
      <c r="T120" s="14">
        <v>0.39583333333333331</v>
      </c>
      <c r="U120" s="14">
        <v>0.40277777777777773</v>
      </c>
      <c r="V120" s="14">
        <v>0.45833333333333331</v>
      </c>
      <c r="W120" s="14">
        <v>45406.524305555555</v>
      </c>
      <c r="X120" s="15">
        <v>0.14930555555474712</v>
      </c>
      <c r="Y120" s="11" t="str">
        <f>IF(X:X&gt;TIME(4,0,1),"More than 4 Hours","Less than 4 Hours")</f>
        <v>Less than 4 Hours</v>
      </c>
      <c r="Z120" s="11" t="s">
        <v>170</v>
      </c>
      <c r="AA120" s="11" t="s">
        <v>234</v>
      </c>
      <c r="AB120" s="11">
        <v>0</v>
      </c>
      <c r="AC120" s="11">
        <v>0</v>
      </c>
      <c r="AD120" s="11">
        <v>0</v>
      </c>
      <c r="AE120" s="11">
        <v>0</v>
      </c>
      <c r="AF120" s="11">
        <v>0</v>
      </c>
      <c r="AG120" s="16">
        <v>214.99999999883585</v>
      </c>
      <c r="AH120" s="17">
        <v>1.6589506172749679E-3</v>
      </c>
      <c r="AI120" s="17">
        <v>0.99834104938272505</v>
      </c>
      <c r="AJ120" s="11" t="s">
        <v>56</v>
      </c>
      <c r="AK120" s="11" t="s">
        <v>55</v>
      </c>
      <c r="AL120" s="11" t="s">
        <v>55</v>
      </c>
      <c r="AM120" s="11" t="s">
        <v>55</v>
      </c>
      <c r="AN120" s="11"/>
      <c r="AO120" s="11"/>
      <c r="AP120" s="11"/>
      <c r="AQ120" s="11"/>
      <c r="AR120" s="11" t="s">
        <v>121</v>
      </c>
      <c r="AS120" s="11"/>
      <c r="AT120" s="11"/>
      <c r="AU120" s="11"/>
      <c r="AV120" s="11"/>
    </row>
    <row r="121" spans="1:48" x14ac:dyDescent="0.25">
      <c r="A121" s="11">
        <v>101</v>
      </c>
      <c r="B121" s="11" t="s">
        <v>48</v>
      </c>
      <c r="C121" s="11" t="s">
        <v>49</v>
      </c>
      <c r="D121" s="11" t="s">
        <v>53</v>
      </c>
      <c r="E121" s="11" t="s">
        <v>51</v>
      </c>
      <c r="F121" s="11" t="s">
        <v>52</v>
      </c>
      <c r="G121" s="11" t="s">
        <v>53</v>
      </c>
      <c r="H121" s="11" t="s">
        <v>54</v>
      </c>
      <c r="I121" s="11">
        <v>22.958182999999998</v>
      </c>
      <c r="J121" s="11">
        <v>72.656476999999995</v>
      </c>
      <c r="K121" s="11" t="s">
        <v>115</v>
      </c>
      <c r="L121" s="18" t="s">
        <v>223</v>
      </c>
      <c r="M121" s="13">
        <v>45408</v>
      </c>
      <c r="N121" s="13">
        <v>45408</v>
      </c>
      <c r="O121" s="13" t="s">
        <v>55</v>
      </c>
      <c r="P121" s="13" t="s">
        <v>55</v>
      </c>
      <c r="Q121" s="11" t="s">
        <v>385</v>
      </c>
      <c r="R121" s="14">
        <v>45408.652777777781</v>
      </c>
      <c r="S121" s="14">
        <v>0.65625</v>
      </c>
      <c r="T121" s="14">
        <v>0.67708333333333337</v>
      </c>
      <c r="U121" s="14">
        <v>0.68402777777777779</v>
      </c>
      <c r="V121" s="14">
        <v>0.72569444444444453</v>
      </c>
      <c r="W121" s="14">
        <v>45408.756249999999</v>
      </c>
      <c r="X121" s="15">
        <v>0.10347222221753327</v>
      </c>
      <c r="Y121" s="11" t="str">
        <f>IF(X:X&gt;TIME(4,0,1),"More than 4 Hours","Less than 4 Hours")</f>
        <v>Less than 4 Hours</v>
      </c>
      <c r="Z121" s="11" t="s">
        <v>170</v>
      </c>
      <c r="AA121" s="11" t="s">
        <v>235</v>
      </c>
      <c r="AB121" s="11">
        <v>0</v>
      </c>
      <c r="AC121" s="11">
        <v>0</v>
      </c>
      <c r="AD121" s="11">
        <v>0</v>
      </c>
      <c r="AE121" s="11">
        <v>0</v>
      </c>
      <c r="AF121" s="11">
        <v>0</v>
      </c>
      <c r="AG121" s="16">
        <v>148.99999999324791</v>
      </c>
      <c r="AH121" s="17">
        <v>1.1496913579725919E-3</v>
      </c>
      <c r="AI121" s="17">
        <v>0.9988503086420274</v>
      </c>
      <c r="AJ121" s="11" t="s">
        <v>58</v>
      </c>
      <c r="AK121" s="11" t="s">
        <v>55</v>
      </c>
      <c r="AL121" s="11" t="s">
        <v>55</v>
      </c>
      <c r="AM121" s="11" t="s">
        <v>55</v>
      </c>
      <c r="AN121" s="11"/>
      <c r="AO121" s="11"/>
      <c r="AP121" s="11"/>
      <c r="AQ121" s="11"/>
      <c r="AR121" s="11"/>
      <c r="AS121" s="11"/>
      <c r="AT121" s="11"/>
      <c r="AU121" s="11"/>
      <c r="AV121" s="11"/>
    </row>
    <row r="122" spans="1:48" x14ac:dyDescent="0.25">
      <c r="A122" s="11">
        <v>102</v>
      </c>
      <c r="B122" s="11" t="s">
        <v>48</v>
      </c>
      <c r="C122" s="11" t="s">
        <v>49</v>
      </c>
      <c r="D122" s="11" t="s">
        <v>53</v>
      </c>
      <c r="E122" s="11" t="s">
        <v>51</v>
      </c>
      <c r="F122" s="11" t="s">
        <v>52</v>
      </c>
      <c r="G122" s="11" t="s">
        <v>53</v>
      </c>
      <c r="H122" s="11" t="s">
        <v>54</v>
      </c>
      <c r="I122" s="11">
        <v>23.079014999999998</v>
      </c>
      <c r="J122" s="11">
        <v>72.688310000000001</v>
      </c>
      <c r="K122" s="11" t="s">
        <v>115</v>
      </c>
      <c r="L122" s="18" t="s">
        <v>223</v>
      </c>
      <c r="M122" s="13">
        <v>45409</v>
      </c>
      <c r="N122" s="13">
        <v>45409</v>
      </c>
      <c r="O122" s="13" t="s">
        <v>55</v>
      </c>
      <c r="P122" s="13" t="s">
        <v>55</v>
      </c>
      <c r="Q122" s="11" t="s">
        <v>385</v>
      </c>
      <c r="R122" s="14">
        <v>45409.5625</v>
      </c>
      <c r="S122" s="14">
        <v>0.56597222222222221</v>
      </c>
      <c r="T122" s="14">
        <v>0.58333333333333337</v>
      </c>
      <c r="U122" s="14">
        <v>0.59027777777777779</v>
      </c>
      <c r="V122" s="14">
        <v>0.61111111111111105</v>
      </c>
      <c r="W122" s="14">
        <v>45409.659722222219</v>
      </c>
      <c r="X122" s="15">
        <v>9.7222222218988463E-2</v>
      </c>
      <c r="Y122" s="11" t="str">
        <f>IF(X:X&gt;TIME(4,0,1),"More than 4 Hours","Less than 4 Hours")</f>
        <v>Less than 4 Hours</v>
      </c>
      <c r="Z122" s="11" t="s">
        <v>170</v>
      </c>
      <c r="AA122" s="11" t="s">
        <v>236</v>
      </c>
      <c r="AB122" s="11">
        <v>0</v>
      </c>
      <c r="AC122" s="11">
        <v>0</v>
      </c>
      <c r="AD122" s="11">
        <v>0</v>
      </c>
      <c r="AE122" s="11">
        <v>0</v>
      </c>
      <c r="AF122" s="11">
        <v>0</v>
      </c>
      <c r="AG122" s="16">
        <v>139.99999999534339</v>
      </c>
      <c r="AH122" s="17">
        <v>1.0802469135443164E-3</v>
      </c>
      <c r="AI122" s="17">
        <v>0.99891975308645564</v>
      </c>
      <c r="AJ122" s="11" t="s">
        <v>58</v>
      </c>
      <c r="AK122" s="11" t="s">
        <v>55</v>
      </c>
      <c r="AL122" s="11" t="s">
        <v>55</v>
      </c>
      <c r="AM122" s="11" t="s">
        <v>55</v>
      </c>
      <c r="AN122" s="11"/>
      <c r="AO122" s="11"/>
      <c r="AP122" s="11"/>
      <c r="AQ122" s="11"/>
      <c r="AR122" s="11"/>
      <c r="AS122" s="11"/>
      <c r="AT122" s="11"/>
      <c r="AU122" s="11"/>
      <c r="AV122" s="11"/>
    </row>
    <row r="123" spans="1:48" x14ac:dyDescent="0.25">
      <c r="A123" s="11">
        <v>103</v>
      </c>
      <c r="B123" s="11" t="s">
        <v>48</v>
      </c>
      <c r="C123" s="11" t="s">
        <v>49</v>
      </c>
      <c r="D123" s="11" t="s">
        <v>62</v>
      </c>
      <c r="E123" s="11" t="s">
        <v>51</v>
      </c>
      <c r="F123" s="11" t="s">
        <v>52</v>
      </c>
      <c r="G123" s="11" t="s">
        <v>62</v>
      </c>
      <c r="H123" s="11" t="s">
        <v>54</v>
      </c>
      <c r="I123" s="11">
        <v>22.499293999999999</v>
      </c>
      <c r="J123" s="11">
        <v>73.036653999999999</v>
      </c>
      <c r="K123" s="11" t="s">
        <v>115</v>
      </c>
      <c r="L123" s="18" t="s">
        <v>223</v>
      </c>
      <c r="M123" s="13">
        <v>45409</v>
      </c>
      <c r="N123" s="13">
        <v>45409</v>
      </c>
      <c r="O123" s="13" t="s">
        <v>55</v>
      </c>
      <c r="P123" s="13" t="s">
        <v>55</v>
      </c>
      <c r="Q123" s="21" t="s">
        <v>393</v>
      </c>
      <c r="R123" s="14">
        <v>45409.65</v>
      </c>
      <c r="S123" s="14">
        <v>0.65277777777777779</v>
      </c>
      <c r="T123" s="14">
        <v>0.69444444444444453</v>
      </c>
      <c r="U123" s="14">
        <v>0.70138888888888884</v>
      </c>
      <c r="V123" s="14">
        <v>0.73611111111111116</v>
      </c>
      <c r="W123" s="14">
        <v>45409.805555555555</v>
      </c>
      <c r="X123" s="15">
        <v>0.15555555555329192</v>
      </c>
      <c r="Y123" s="11" t="str">
        <f>IF(X:X&gt;TIME(4,0,1),"More than 4 Hours","Less than 4 Hours")</f>
        <v>Less than 4 Hours</v>
      </c>
      <c r="Z123" s="11" t="s">
        <v>170</v>
      </c>
      <c r="AA123" s="11" t="s">
        <v>237</v>
      </c>
      <c r="AB123" s="11">
        <v>0</v>
      </c>
      <c r="AC123" s="11">
        <v>0</v>
      </c>
      <c r="AD123" s="11">
        <v>0</v>
      </c>
      <c r="AE123" s="11">
        <v>0</v>
      </c>
      <c r="AF123" s="11" t="s">
        <v>238</v>
      </c>
      <c r="AG123" s="16">
        <v>223.99999999674037</v>
      </c>
      <c r="AH123" s="17">
        <v>1.7283950617032436E-3</v>
      </c>
      <c r="AI123" s="17">
        <v>0.99827160493829681</v>
      </c>
      <c r="AJ123" s="11" t="s">
        <v>56</v>
      </c>
      <c r="AK123" s="11" t="s">
        <v>55</v>
      </c>
      <c r="AL123" s="11" t="s">
        <v>55</v>
      </c>
      <c r="AM123" s="11" t="s">
        <v>55</v>
      </c>
      <c r="AN123" s="11"/>
      <c r="AO123" s="11"/>
      <c r="AP123" s="11"/>
      <c r="AQ123" s="11"/>
      <c r="AR123" s="11"/>
      <c r="AS123" s="11"/>
      <c r="AT123" s="11"/>
      <c r="AU123" s="11"/>
      <c r="AV123" s="11"/>
    </row>
    <row r="124" spans="1:48" x14ac:dyDescent="0.25">
      <c r="A124" s="11">
        <v>104</v>
      </c>
      <c r="B124" s="11" t="s">
        <v>48</v>
      </c>
      <c r="C124" s="11" t="s">
        <v>49</v>
      </c>
      <c r="D124" s="11" t="s">
        <v>60</v>
      </c>
      <c r="E124" s="11" t="s">
        <v>51</v>
      </c>
      <c r="F124" s="11" t="s">
        <v>52</v>
      </c>
      <c r="G124" s="11" t="s">
        <v>57</v>
      </c>
      <c r="H124" s="11" t="s">
        <v>54</v>
      </c>
      <c r="I124" s="11">
        <v>22.182198</v>
      </c>
      <c r="J124" s="11">
        <v>72.860024999999993</v>
      </c>
      <c r="K124" s="11" t="s">
        <v>115</v>
      </c>
      <c r="L124" s="18" t="s">
        <v>223</v>
      </c>
      <c r="M124" s="13">
        <v>45410</v>
      </c>
      <c r="N124" s="13">
        <v>45410</v>
      </c>
      <c r="O124" s="13" t="s">
        <v>55</v>
      </c>
      <c r="P124" s="13" t="s">
        <v>55</v>
      </c>
      <c r="Q124" s="11" t="s">
        <v>379</v>
      </c>
      <c r="R124" s="14">
        <v>45410.49722222222</v>
      </c>
      <c r="S124" s="14">
        <v>0.5</v>
      </c>
      <c r="T124" s="14">
        <v>0.51041666666666663</v>
      </c>
      <c r="U124" s="14">
        <v>0.51736111111111105</v>
      </c>
      <c r="V124" s="14">
        <v>0.53125</v>
      </c>
      <c r="W124" s="14">
        <v>45410.555555555555</v>
      </c>
      <c r="X124" s="15">
        <v>5.8333333334303461E-2</v>
      </c>
      <c r="Y124" s="11" t="str">
        <f>IF(X:X&gt;TIME(4,0,1),"More than 4 Hours","Less than 4 Hours")</f>
        <v>Less than 4 Hours</v>
      </c>
      <c r="Z124" s="11" t="s">
        <v>170</v>
      </c>
      <c r="AA124" s="11" t="s">
        <v>239</v>
      </c>
      <c r="AB124" s="11">
        <v>0</v>
      </c>
      <c r="AC124" s="11">
        <v>0</v>
      </c>
      <c r="AD124" s="11">
        <v>0</v>
      </c>
      <c r="AE124" s="11">
        <v>0</v>
      </c>
      <c r="AF124" s="11">
        <v>0</v>
      </c>
      <c r="AG124" s="16">
        <v>84.000000001396984</v>
      </c>
      <c r="AH124" s="17">
        <v>6.4814814815892738E-4</v>
      </c>
      <c r="AI124" s="17">
        <v>0.99935185185184106</v>
      </c>
      <c r="AJ124" s="11" t="s">
        <v>56</v>
      </c>
      <c r="AK124" s="11" t="s">
        <v>55</v>
      </c>
      <c r="AL124" s="11" t="s">
        <v>55</v>
      </c>
      <c r="AM124" s="11" t="s">
        <v>55</v>
      </c>
      <c r="AN124" s="11"/>
      <c r="AO124" s="11"/>
      <c r="AP124" s="11"/>
      <c r="AQ124" s="11"/>
      <c r="AR124" s="11" t="s">
        <v>121</v>
      </c>
      <c r="AS124" s="11"/>
      <c r="AT124" s="11"/>
      <c r="AU124" s="11"/>
      <c r="AV124" s="11"/>
    </row>
    <row r="125" spans="1:48" x14ac:dyDescent="0.25">
      <c r="A125" s="11">
        <v>105</v>
      </c>
      <c r="B125" s="11" t="s">
        <v>48</v>
      </c>
      <c r="C125" s="11" t="s">
        <v>49</v>
      </c>
      <c r="D125" s="11" t="s">
        <v>60</v>
      </c>
      <c r="E125" s="11" t="s">
        <v>51</v>
      </c>
      <c r="F125" s="11" t="s">
        <v>52</v>
      </c>
      <c r="G125" s="11" t="s">
        <v>57</v>
      </c>
      <c r="H125" s="11" t="s">
        <v>54</v>
      </c>
      <c r="I125" s="11">
        <v>22.127907</v>
      </c>
      <c r="J125" s="11">
        <v>73.082841999999999</v>
      </c>
      <c r="K125" s="11" t="s">
        <v>115</v>
      </c>
      <c r="L125" s="18" t="s">
        <v>223</v>
      </c>
      <c r="M125" s="13">
        <v>45412</v>
      </c>
      <c r="N125" s="13">
        <v>45412</v>
      </c>
      <c r="O125" s="13" t="s">
        <v>55</v>
      </c>
      <c r="P125" s="13" t="s">
        <v>55</v>
      </c>
      <c r="Q125" s="11" t="s">
        <v>382</v>
      </c>
      <c r="R125" s="14">
        <v>45412.449305555558</v>
      </c>
      <c r="S125" s="14">
        <v>0.44791666666666669</v>
      </c>
      <c r="T125" s="14">
        <v>0.46875</v>
      </c>
      <c r="U125" s="14">
        <v>0.47569444444444442</v>
      </c>
      <c r="V125" s="14">
        <v>0.51041666666666663</v>
      </c>
      <c r="W125" s="14">
        <v>45412.614583333336</v>
      </c>
      <c r="X125" s="15">
        <v>0.16527777777810115</v>
      </c>
      <c r="Y125" s="11" t="str">
        <f>IF(X:X&gt;TIME(4,0,1),"More than 4 Hours","Less than 4 Hours")</f>
        <v>Less than 4 Hours</v>
      </c>
      <c r="Z125" s="11" t="s">
        <v>170</v>
      </c>
      <c r="AA125" s="11" t="s">
        <v>240</v>
      </c>
      <c r="AB125" s="11">
        <v>0</v>
      </c>
      <c r="AC125" s="11">
        <v>0</v>
      </c>
      <c r="AD125" s="11">
        <v>0</v>
      </c>
      <c r="AE125" s="11">
        <v>0</v>
      </c>
      <c r="AF125" s="11" t="s">
        <v>241</v>
      </c>
      <c r="AG125" s="16">
        <v>238.00000000046566</v>
      </c>
      <c r="AH125" s="17">
        <v>1.8364197530900128E-3</v>
      </c>
      <c r="AI125" s="17">
        <v>0.99816358024690999</v>
      </c>
      <c r="AJ125" s="11" t="s">
        <v>56</v>
      </c>
      <c r="AK125" s="11" t="s">
        <v>55</v>
      </c>
      <c r="AL125" s="11" t="s">
        <v>55</v>
      </c>
      <c r="AM125" s="11" t="s">
        <v>55</v>
      </c>
      <c r="AN125" s="11"/>
      <c r="AO125" s="11"/>
      <c r="AP125" s="11"/>
      <c r="AQ125" s="11"/>
      <c r="AR125" s="11" t="s">
        <v>121</v>
      </c>
      <c r="AS125" s="11" t="s">
        <v>61</v>
      </c>
      <c r="AT125" s="11"/>
      <c r="AU125" s="11"/>
      <c r="AV125" s="11"/>
    </row>
    <row r="126" spans="1:48" x14ac:dyDescent="0.25">
      <c r="A126" s="11">
        <v>106</v>
      </c>
      <c r="B126" s="11" t="s">
        <v>48</v>
      </c>
      <c r="C126" s="11" t="s">
        <v>49</v>
      </c>
      <c r="D126" s="11" t="s">
        <v>62</v>
      </c>
      <c r="E126" s="11" t="s">
        <v>51</v>
      </c>
      <c r="F126" s="11" t="s">
        <v>52</v>
      </c>
      <c r="G126" s="11" t="s">
        <v>62</v>
      </c>
      <c r="H126" s="11" t="s">
        <v>54</v>
      </c>
      <c r="I126" s="11">
        <v>22.657492999999999</v>
      </c>
      <c r="J126" s="11">
        <v>72.869996999999998</v>
      </c>
      <c r="K126" s="11" t="s">
        <v>115</v>
      </c>
      <c r="L126" s="18" t="s">
        <v>223</v>
      </c>
      <c r="M126" s="13">
        <v>45412</v>
      </c>
      <c r="N126" s="13">
        <v>45412</v>
      </c>
      <c r="O126" s="13" t="s">
        <v>55</v>
      </c>
      <c r="P126" s="13" t="s">
        <v>55</v>
      </c>
      <c r="Q126" s="11" t="s">
        <v>392</v>
      </c>
      <c r="R126" s="14">
        <v>45412.720138888886</v>
      </c>
      <c r="S126" s="14">
        <v>0.72222222222222221</v>
      </c>
      <c r="T126" s="14">
        <v>0.75694444444444453</v>
      </c>
      <c r="U126" s="14">
        <v>0.76388888888888884</v>
      </c>
      <c r="V126" s="14">
        <v>0.80555555555555547</v>
      </c>
      <c r="W126" s="14">
        <v>45412.881944444445</v>
      </c>
      <c r="X126" s="15">
        <v>0.16180555555911269</v>
      </c>
      <c r="Y126" s="11" t="str">
        <f>IF(X:X&gt;TIME(4,0,1),"More than 4 Hours","Less than 4 Hours")</f>
        <v>Less than 4 Hours</v>
      </c>
      <c r="Z126" s="11" t="s">
        <v>170</v>
      </c>
      <c r="AA126" s="11" t="s">
        <v>242</v>
      </c>
      <c r="AB126" s="11">
        <v>0</v>
      </c>
      <c r="AC126" s="11">
        <v>0</v>
      </c>
      <c r="AD126" s="11">
        <v>0</v>
      </c>
      <c r="AE126" s="11">
        <v>0</v>
      </c>
      <c r="AF126" s="11" t="s">
        <v>243</v>
      </c>
      <c r="AG126" s="16">
        <v>233.00000000512227</v>
      </c>
      <c r="AH126" s="17">
        <v>1.7978395062123631E-3</v>
      </c>
      <c r="AI126" s="17">
        <v>0.99820216049378763</v>
      </c>
      <c r="AJ126" s="11" t="s">
        <v>56</v>
      </c>
      <c r="AK126" s="11" t="s">
        <v>55</v>
      </c>
      <c r="AL126" s="11" t="s">
        <v>55</v>
      </c>
      <c r="AM126" s="11" t="s">
        <v>55</v>
      </c>
      <c r="AN126" s="11"/>
      <c r="AO126" s="11"/>
      <c r="AP126" s="11"/>
      <c r="AQ126" s="11"/>
      <c r="AR126" s="11"/>
      <c r="AS126" s="11"/>
      <c r="AT126" s="11"/>
      <c r="AU126" s="11"/>
      <c r="AV126" s="11"/>
    </row>
    <row r="127" spans="1:48" x14ac:dyDescent="0.25">
      <c r="A127" s="11">
        <v>107</v>
      </c>
      <c r="B127" s="11" t="s">
        <v>48</v>
      </c>
      <c r="C127" s="11" t="s">
        <v>49</v>
      </c>
      <c r="D127" s="11" t="s">
        <v>53</v>
      </c>
      <c r="E127" s="11" t="s">
        <v>51</v>
      </c>
      <c r="F127" s="11" t="s">
        <v>52</v>
      </c>
      <c r="G127" s="11" t="s">
        <v>53</v>
      </c>
      <c r="H127" s="11" t="s">
        <v>54</v>
      </c>
      <c r="I127" s="11">
        <v>22.743687000000001</v>
      </c>
      <c r="J127" s="11">
        <v>72.686618999999993</v>
      </c>
      <c r="K127" s="11" t="s">
        <v>115</v>
      </c>
      <c r="L127" s="18" t="s">
        <v>244</v>
      </c>
      <c r="M127" s="13">
        <v>45420</v>
      </c>
      <c r="N127" s="13">
        <v>45420</v>
      </c>
      <c r="O127" s="13" t="s">
        <v>55</v>
      </c>
      <c r="P127" s="13" t="s">
        <v>55</v>
      </c>
      <c r="Q127" s="11" t="s">
        <v>391</v>
      </c>
      <c r="R127" s="14">
        <v>45420.820833333331</v>
      </c>
      <c r="S127" s="14">
        <v>0.82638888888888884</v>
      </c>
      <c r="T127" s="14">
        <v>0.89583333333333337</v>
      </c>
      <c r="U127" s="14">
        <v>0.90277777777777779</v>
      </c>
      <c r="V127" s="14">
        <v>0.91666666666666663</v>
      </c>
      <c r="W127" s="14">
        <v>45420.974305555559</v>
      </c>
      <c r="X127" s="15">
        <v>0.15347222222771961</v>
      </c>
      <c r="Y127" s="11" t="str">
        <f>IF(X:X&gt;TIME(4,0,1),"More than 4 Hours","Less than 4 Hours")</f>
        <v>Less than 4 Hours</v>
      </c>
      <c r="Z127" s="11" t="s">
        <v>170</v>
      </c>
      <c r="AA127" s="11" t="s">
        <v>245</v>
      </c>
      <c r="AB127" s="11">
        <v>0</v>
      </c>
      <c r="AC127" s="11">
        <v>0</v>
      </c>
      <c r="AD127" s="11">
        <v>0</v>
      </c>
      <c r="AE127" s="11">
        <v>0</v>
      </c>
      <c r="AF127" s="11" t="s">
        <v>246</v>
      </c>
      <c r="AG127" s="16">
        <v>221.00000000791624</v>
      </c>
      <c r="AH127" s="17">
        <v>1.7052469136413289E-3</v>
      </c>
      <c r="AI127" s="17">
        <v>0.99829475308635862</v>
      </c>
      <c r="AJ127" s="11" t="s">
        <v>58</v>
      </c>
      <c r="AK127" s="11" t="s">
        <v>247</v>
      </c>
      <c r="AL127" s="11" t="s">
        <v>55</v>
      </c>
      <c r="AM127" s="11" t="s">
        <v>55</v>
      </c>
      <c r="AN127" s="11"/>
      <c r="AO127" s="11"/>
      <c r="AP127" s="11"/>
      <c r="AQ127" s="11"/>
      <c r="AR127" s="11"/>
      <c r="AS127" s="11"/>
      <c r="AT127" s="11"/>
      <c r="AU127" s="11"/>
      <c r="AV127" s="11"/>
    </row>
    <row r="128" spans="1:48" x14ac:dyDescent="0.25">
      <c r="A128" s="11">
        <v>108</v>
      </c>
      <c r="B128" s="11" t="s">
        <v>48</v>
      </c>
      <c r="C128" s="11" t="s">
        <v>49</v>
      </c>
      <c r="D128" s="11" t="s">
        <v>53</v>
      </c>
      <c r="E128" s="11" t="s">
        <v>51</v>
      </c>
      <c r="F128" s="11" t="s">
        <v>52</v>
      </c>
      <c r="G128" s="11" t="s">
        <v>53</v>
      </c>
      <c r="H128" s="11" t="s">
        <v>54</v>
      </c>
      <c r="I128" s="11">
        <v>22.695430000000002</v>
      </c>
      <c r="J128" s="11">
        <v>72.653300000000002</v>
      </c>
      <c r="K128" s="11" t="s">
        <v>115</v>
      </c>
      <c r="L128" s="18" t="s">
        <v>244</v>
      </c>
      <c r="M128" s="13">
        <v>45422</v>
      </c>
      <c r="N128" s="13">
        <v>45422</v>
      </c>
      <c r="O128" s="13" t="s">
        <v>55</v>
      </c>
      <c r="P128" s="13" t="s">
        <v>55</v>
      </c>
      <c r="Q128" s="11" t="s">
        <v>386</v>
      </c>
      <c r="R128" s="14">
        <v>45422.52847222222</v>
      </c>
      <c r="S128" s="14">
        <v>0.53125</v>
      </c>
      <c r="T128" s="14">
        <v>0.5625</v>
      </c>
      <c r="U128" s="14">
        <v>0.56944444444444442</v>
      </c>
      <c r="V128" s="14">
        <v>0.58333333333333337</v>
      </c>
      <c r="W128" s="14">
        <v>45422.8125</v>
      </c>
      <c r="X128" s="15">
        <v>0.28402777777955635</v>
      </c>
      <c r="Y128" s="11" t="str">
        <f>IF(X:X&gt;TIME(4,0,1),"More than 4 Hours","Less than 4 Hours")</f>
        <v>More than 4 Hours</v>
      </c>
      <c r="Z128" s="11" t="s">
        <v>170</v>
      </c>
      <c r="AA128" s="11" t="s">
        <v>248</v>
      </c>
      <c r="AB128" s="11">
        <v>0</v>
      </c>
      <c r="AC128" s="11">
        <v>0</v>
      </c>
      <c r="AD128" s="11">
        <v>0</v>
      </c>
      <c r="AE128" s="11">
        <v>0</v>
      </c>
      <c r="AF128" s="11" t="s">
        <v>246</v>
      </c>
      <c r="AG128" s="16">
        <v>409.00000000256114</v>
      </c>
      <c r="AH128" s="17">
        <v>3.155864197550626E-3</v>
      </c>
      <c r="AI128" s="17">
        <v>0.99684413580244935</v>
      </c>
      <c r="AJ128" s="11" t="s">
        <v>56</v>
      </c>
      <c r="AK128" s="11" t="s">
        <v>55</v>
      </c>
      <c r="AL128" s="11" t="s">
        <v>55</v>
      </c>
      <c r="AM128" s="11" t="s">
        <v>55</v>
      </c>
      <c r="AN128" s="11"/>
      <c r="AO128" s="11"/>
      <c r="AP128" s="11"/>
      <c r="AQ128" s="11"/>
      <c r="AR128" s="11" t="s">
        <v>121</v>
      </c>
      <c r="AS128" s="11"/>
      <c r="AT128" s="11"/>
      <c r="AU128" s="11"/>
      <c r="AV128" s="11"/>
    </row>
    <row r="129" spans="1:48" x14ac:dyDescent="0.25">
      <c r="A129" s="11">
        <v>109</v>
      </c>
      <c r="B129" s="11" t="s">
        <v>48</v>
      </c>
      <c r="C129" s="11" t="s">
        <v>49</v>
      </c>
      <c r="D129" s="11" t="s">
        <v>53</v>
      </c>
      <c r="E129" s="11" t="s">
        <v>51</v>
      </c>
      <c r="F129" s="11" t="s">
        <v>52</v>
      </c>
      <c r="G129" s="11" t="s">
        <v>53</v>
      </c>
      <c r="H129" s="11" t="s">
        <v>54</v>
      </c>
      <c r="I129" s="11">
        <v>22.323201999999998</v>
      </c>
      <c r="J129" s="11">
        <v>73.081900000000005</v>
      </c>
      <c r="K129" s="11" t="s">
        <v>115</v>
      </c>
      <c r="L129" s="18" t="s">
        <v>244</v>
      </c>
      <c r="M129" s="13">
        <v>45422</v>
      </c>
      <c r="N129" s="13">
        <v>45422</v>
      </c>
      <c r="O129" s="13" t="s">
        <v>55</v>
      </c>
      <c r="P129" s="13" t="s">
        <v>55</v>
      </c>
      <c r="Q129" s="11" t="s">
        <v>388</v>
      </c>
      <c r="R129" s="14">
        <v>45422.625</v>
      </c>
      <c r="S129" s="14">
        <v>0.62847222222222221</v>
      </c>
      <c r="T129" s="14">
        <v>0.64583333333333337</v>
      </c>
      <c r="U129" s="14">
        <v>0.65277777777777779</v>
      </c>
      <c r="V129" s="14">
        <v>0.67708333333333337</v>
      </c>
      <c r="W129" s="14">
        <v>45422.729166666664</v>
      </c>
      <c r="X129" s="15">
        <v>0.10416666666424135</v>
      </c>
      <c r="Y129" s="11" t="str">
        <f>IF(X:X&gt;TIME(4,0,1),"More than 4 Hours","Less than 4 Hours")</f>
        <v>Less than 4 Hours</v>
      </c>
      <c r="Z129" s="11" t="s">
        <v>170</v>
      </c>
      <c r="AA129" s="11" t="s">
        <v>249</v>
      </c>
      <c r="AB129" s="11">
        <v>0</v>
      </c>
      <c r="AC129" s="11">
        <v>0</v>
      </c>
      <c r="AD129" s="11">
        <v>0</v>
      </c>
      <c r="AE129" s="11">
        <v>0</v>
      </c>
      <c r="AF129" s="11" t="s">
        <v>180</v>
      </c>
      <c r="AG129" s="16">
        <v>149.99999999650754</v>
      </c>
      <c r="AH129" s="17">
        <v>1.1574074073804595E-3</v>
      </c>
      <c r="AI129" s="17">
        <v>0.99884259259261954</v>
      </c>
      <c r="AJ129" s="11" t="s">
        <v>56</v>
      </c>
      <c r="AK129" s="11" t="s">
        <v>55</v>
      </c>
      <c r="AL129" s="11" t="s">
        <v>55</v>
      </c>
      <c r="AM129" s="11" t="s">
        <v>55</v>
      </c>
      <c r="AN129" s="11"/>
      <c r="AO129" s="11"/>
      <c r="AP129" s="11"/>
      <c r="AQ129" s="11"/>
      <c r="AR129" s="11" t="s">
        <v>121</v>
      </c>
      <c r="AS129" s="11"/>
      <c r="AT129" s="11"/>
      <c r="AU129" s="11"/>
      <c r="AV129" s="11"/>
    </row>
    <row r="130" spans="1:48" x14ac:dyDescent="0.25">
      <c r="A130" s="11">
        <v>110</v>
      </c>
      <c r="B130" s="11" t="s">
        <v>48</v>
      </c>
      <c r="C130" s="11" t="s">
        <v>49</v>
      </c>
      <c r="D130" s="11" t="s">
        <v>53</v>
      </c>
      <c r="E130" s="11" t="s">
        <v>51</v>
      </c>
      <c r="F130" s="11" t="s">
        <v>52</v>
      </c>
      <c r="G130" s="11" t="s">
        <v>53</v>
      </c>
      <c r="H130" s="11" t="s">
        <v>54</v>
      </c>
      <c r="I130" s="11">
        <v>22.744489999999999</v>
      </c>
      <c r="J130" s="11">
        <v>72.686279999999996</v>
      </c>
      <c r="K130" s="11" t="s">
        <v>115</v>
      </c>
      <c r="L130" s="18" t="s">
        <v>244</v>
      </c>
      <c r="M130" s="13">
        <v>45424</v>
      </c>
      <c r="N130" s="13">
        <v>45424</v>
      </c>
      <c r="O130" s="13" t="s">
        <v>55</v>
      </c>
      <c r="P130" s="13" t="s">
        <v>55</v>
      </c>
      <c r="Q130" s="11" t="s">
        <v>391</v>
      </c>
      <c r="R130" s="14">
        <v>45424.8125</v>
      </c>
      <c r="S130" s="14">
        <v>0.81944444444444453</v>
      </c>
      <c r="T130" s="14">
        <v>0.95833333333333337</v>
      </c>
      <c r="U130" s="14">
        <v>0.96527777777777779</v>
      </c>
      <c r="V130" s="14">
        <v>0.97916666666666663</v>
      </c>
      <c r="W130" s="14">
        <v>45424.994444444441</v>
      </c>
      <c r="X130" s="15">
        <v>0.18194444444088731</v>
      </c>
      <c r="Y130" s="11" t="str">
        <f>IF(X:X&gt;TIME(4,0,1),"More than 4 Hours","Less than 4 Hours")</f>
        <v>More than 4 Hours</v>
      </c>
      <c r="Z130" s="11" t="s">
        <v>170</v>
      </c>
      <c r="AA130" s="11" t="s">
        <v>250</v>
      </c>
      <c r="AB130" s="11">
        <v>0</v>
      </c>
      <c r="AC130" s="11">
        <v>0</v>
      </c>
      <c r="AD130" s="11">
        <v>0</v>
      </c>
      <c r="AE130" s="11">
        <v>0</v>
      </c>
      <c r="AF130" s="11" t="s">
        <v>246</v>
      </c>
      <c r="AG130" s="16">
        <v>261.99999999487773</v>
      </c>
      <c r="AH130" s="17">
        <v>2.0216049382320812E-3</v>
      </c>
      <c r="AI130" s="17">
        <v>0.99797839506176789</v>
      </c>
      <c r="AJ130" s="11" t="s">
        <v>58</v>
      </c>
      <c r="AK130" s="11" t="s">
        <v>55</v>
      </c>
      <c r="AL130" s="11" t="s">
        <v>55</v>
      </c>
      <c r="AM130" s="11" t="s">
        <v>55</v>
      </c>
      <c r="AN130" s="11"/>
      <c r="AO130" s="11"/>
      <c r="AP130" s="11"/>
      <c r="AQ130" s="11"/>
      <c r="AR130" s="11"/>
      <c r="AS130" s="11"/>
      <c r="AT130" s="11"/>
      <c r="AU130" s="11"/>
      <c r="AV130" s="11"/>
    </row>
    <row r="131" spans="1:48" x14ac:dyDescent="0.25">
      <c r="A131" s="11">
        <v>111</v>
      </c>
      <c r="B131" s="11" t="s">
        <v>48</v>
      </c>
      <c r="C131" s="11" t="s">
        <v>49</v>
      </c>
      <c r="D131" s="11" t="s">
        <v>53</v>
      </c>
      <c r="E131" s="11" t="s">
        <v>51</v>
      </c>
      <c r="F131" s="11" t="s">
        <v>52</v>
      </c>
      <c r="G131" s="11" t="s">
        <v>53</v>
      </c>
      <c r="H131" s="11" t="s">
        <v>54</v>
      </c>
      <c r="I131" s="11">
        <v>23.144570000000002</v>
      </c>
      <c r="J131" s="11">
        <v>72.634299999999996</v>
      </c>
      <c r="K131" s="11" t="s">
        <v>115</v>
      </c>
      <c r="L131" s="18" t="s">
        <v>244</v>
      </c>
      <c r="M131" s="13">
        <v>45425</v>
      </c>
      <c r="N131" s="13">
        <v>45425</v>
      </c>
      <c r="O131" s="13" t="s">
        <v>55</v>
      </c>
      <c r="P131" s="13" t="s">
        <v>55</v>
      </c>
      <c r="Q131" s="11" t="s">
        <v>385</v>
      </c>
      <c r="R131" s="14">
        <v>45425.463888888888</v>
      </c>
      <c r="S131" s="14">
        <v>0.46875</v>
      </c>
      <c r="T131" s="14">
        <v>0.54166666666666663</v>
      </c>
      <c r="U131" s="14">
        <v>0.54861111111111105</v>
      </c>
      <c r="V131" s="14">
        <v>0.5625</v>
      </c>
      <c r="W131" s="14">
        <v>45425.622916666667</v>
      </c>
      <c r="X131" s="15">
        <v>0.15902777777955635</v>
      </c>
      <c r="Y131" s="11" t="str">
        <f>IF(X:X&gt;TIME(4,0,1),"More than 4 Hours","Less than 4 Hours")</f>
        <v>Less than 4 Hours</v>
      </c>
      <c r="Z131" s="11" t="s">
        <v>170</v>
      </c>
      <c r="AA131" s="11" t="s">
        <v>251</v>
      </c>
      <c r="AB131" s="11">
        <v>0</v>
      </c>
      <c r="AC131" s="11">
        <v>0</v>
      </c>
      <c r="AD131" s="11">
        <v>0</v>
      </c>
      <c r="AE131" s="11">
        <v>0</v>
      </c>
      <c r="AF131" s="11">
        <v>0</v>
      </c>
      <c r="AG131" s="16">
        <v>229.00000000256114</v>
      </c>
      <c r="AH131" s="17">
        <v>1.7669753086617371E-3</v>
      </c>
      <c r="AI131" s="17">
        <v>0.99823302469133823</v>
      </c>
      <c r="AJ131" s="11" t="s">
        <v>56</v>
      </c>
      <c r="AK131" s="11" t="s">
        <v>55</v>
      </c>
      <c r="AL131" s="11" t="s">
        <v>55</v>
      </c>
      <c r="AM131" s="11" t="s">
        <v>55</v>
      </c>
      <c r="AN131" s="11"/>
      <c r="AO131" s="11"/>
      <c r="AP131" s="11"/>
      <c r="AQ131" s="11"/>
      <c r="AR131" s="11" t="s">
        <v>121</v>
      </c>
      <c r="AS131" s="11"/>
      <c r="AT131" s="11"/>
      <c r="AU131" s="11"/>
      <c r="AV131" s="11"/>
    </row>
    <row r="132" spans="1:48" x14ac:dyDescent="0.25">
      <c r="A132" s="11">
        <v>112</v>
      </c>
      <c r="B132" s="11" t="s">
        <v>48</v>
      </c>
      <c r="C132" s="11" t="s">
        <v>49</v>
      </c>
      <c r="D132" s="11" t="s">
        <v>53</v>
      </c>
      <c r="E132" s="11" t="s">
        <v>51</v>
      </c>
      <c r="F132" s="11" t="s">
        <v>52</v>
      </c>
      <c r="G132" s="11" t="s">
        <v>53</v>
      </c>
      <c r="H132" s="11" t="s">
        <v>54</v>
      </c>
      <c r="I132" s="11">
        <v>23.093330000000002</v>
      </c>
      <c r="J132" s="11">
        <v>72.687119999999993</v>
      </c>
      <c r="K132" s="11" t="s">
        <v>115</v>
      </c>
      <c r="L132" s="18" t="s">
        <v>244</v>
      </c>
      <c r="M132" s="13">
        <v>45425</v>
      </c>
      <c r="N132" s="13">
        <v>45425</v>
      </c>
      <c r="O132" s="13" t="s">
        <v>55</v>
      </c>
      <c r="P132" s="13" t="s">
        <v>55</v>
      </c>
      <c r="Q132" s="11" t="s">
        <v>385</v>
      </c>
      <c r="R132" s="14">
        <v>45425.888194444444</v>
      </c>
      <c r="S132" s="14">
        <v>0.89236111111111116</v>
      </c>
      <c r="T132" s="14">
        <v>0.91666666666666663</v>
      </c>
      <c r="U132" s="14">
        <v>0.92361111111111116</v>
      </c>
      <c r="V132" s="14">
        <v>0.9375</v>
      </c>
      <c r="W132" s="14">
        <v>45425.974305555559</v>
      </c>
      <c r="X132" s="15">
        <v>8.6111111115314998E-2</v>
      </c>
      <c r="Y132" s="11" t="str">
        <f>IF(X:X&gt;TIME(4,0,1),"More than 4 Hours","Less than 4 Hours")</f>
        <v>Less than 4 Hours</v>
      </c>
      <c r="Z132" s="11" t="s">
        <v>170</v>
      </c>
      <c r="AA132" s="11" t="s">
        <v>252</v>
      </c>
      <c r="AB132" s="11">
        <v>0</v>
      </c>
      <c r="AC132" s="11">
        <v>0</v>
      </c>
      <c r="AD132" s="11">
        <v>0</v>
      </c>
      <c r="AE132" s="11">
        <v>10</v>
      </c>
      <c r="AF132" s="11">
        <v>0</v>
      </c>
      <c r="AG132" s="16">
        <v>124.0000000060536</v>
      </c>
      <c r="AH132" s="17">
        <v>9.5679012350349997E-4</v>
      </c>
      <c r="AI132" s="17">
        <v>0.99904320987649653</v>
      </c>
      <c r="AJ132" s="11" t="s">
        <v>58</v>
      </c>
      <c r="AK132" s="11" t="s">
        <v>55</v>
      </c>
      <c r="AL132" s="11" t="s">
        <v>55</v>
      </c>
      <c r="AM132" s="11" t="s">
        <v>55</v>
      </c>
      <c r="AN132" s="11"/>
      <c r="AO132" s="11"/>
      <c r="AP132" s="11"/>
      <c r="AQ132" s="11"/>
      <c r="AR132" s="11"/>
      <c r="AS132" s="11"/>
      <c r="AT132" s="11"/>
      <c r="AU132" s="11"/>
      <c r="AV132" s="11"/>
    </row>
    <row r="133" spans="1:48" x14ac:dyDescent="0.25">
      <c r="A133" s="11">
        <v>113</v>
      </c>
      <c r="B133" s="11" t="s">
        <v>48</v>
      </c>
      <c r="C133" s="11" t="s">
        <v>49</v>
      </c>
      <c r="D133" s="11" t="s">
        <v>53</v>
      </c>
      <c r="E133" s="11" t="s">
        <v>51</v>
      </c>
      <c r="F133" s="11" t="s">
        <v>52</v>
      </c>
      <c r="G133" s="11" t="s">
        <v>53</v>
      </c>
      <c r="H133" s="11" t="s">
        <v>54</v>
      </c>
      <c r="I133" s="11">
        <v>22.240939000000001</v>
      </c>
      <c r="J133" s="11">
        <v>73.061142000000004</v>
      </c>
      <c r="K133" s="11" t="s">
        <v>115</v>
      </c>
      <c r="L133" s="18" t="s">
        <v>244</v>
      </c>
      <c r="M133" s="13">
        <v>45427</v>
      </c>
      <c r="N133" s="13">
        <v>45427</v>
      </c>
      <c r="O133" s="13" t="s">
        <v>55</v>
      </c>
      <c r="P133" s="13" t="s">
        <v>55</v>
      </c>
      <c r="Q133" s="11" t="s">
        <v>390</v>
      </c>
      <c r="R133" s="14">
        <v>45427.64166666667</v>
      </c>
      <c r="S133" s="14">
        <v>0.64583333333333337</v>
      </c>
      <c r="T133" s="14">
        <v>0.66666666666666663</v>
      </c>
      <c r="U133" s="14">
        <v>0.67361111111111116</v>
      </c>
      <c r="V133" s="14">
        <v>0.6875</v>
      </c>
      <c r="W133" s="14">
        <v>45427.711111111108</v>
      </c>
      <c r="X133" s="15">
        <v>6.9444444437976927E-2</v>
      </c>
      <c r="Y133" s="11" t="str">
        <f>IF(X:X&gt;TIME(4,0,1),"More than 4 Hours","Less than 4 Hours")</f>
        <v>Less than 4 Hours</v>
      </c>
      <c r="Z133" s="11" t="s">
        <v>170</v>
      </c>
      <c r="AA133" s="11" t="s">
        <v>253</v>
      </c>
      <c r="AB133" s="11">
        <v>0</v>
      </c>
      <c r="AC133" s="11">
        <v>0</v>
      </c>
      <c r="AD133" s="11">
        <v>0</v>
      </c>
      <c r="AE133" s="11">
        <v>0</v>
      </c>
      <c r="AF133" s="11" t="s">
        <v>218</v>
      </c>
      <c r="AG133" s="16">
        <v>99.999999990686774</v>
      </c>
      <c r="AH133" s="17">
        <v>7.7160493819974365E-4</v>
      </c>
      <c r="AI133" s="17">
        <v>0.99922839506180028</v>
      </c>
      <c r="AJ133" s="11" t="s">
        <v>56</v>
      </c>
      <c r="AK133" s="11" t="s">
        <v>55</v>
      </c>
      <c r="AL133" s="11" t="s">
        <v>55</v>
      </c>
      <c r="AM133" s="11" t="s">
        <v>55</v>
      </c>
      <c r="AN133" s="11"/>
      <c r="AO133" s="11"/>
      <c r="AP133" s="11"/>
      <c r="AQ133" s="11"/>
      <c r="AR133" s="11" t="s">
        <v>121</v>
      </c>
      <c r="AS133" s="11"/>
      <c r="AT133" s="11"/>
      <c r="AU133" s="11"/>
      <c r="AV133" s="11"/>
    </row>
    <row r="134" spans="1:48" x14ac:dyDescent="0.25">
      <c r="A134" s="11">
        <v>114</v>
      </c>
      <c r="B134" s="11" t="s">
        <v>48</v>
      </c>
      <c r="C134" s="11" t="s">
        <v>49</v>
      </c>
      <c r="D134" s="11" t="s">
        <v>62</v>
      </c>
      <c r="E134" s="11" t="s">
        <v>51</v>
      </c>
      <c r="F134" s="11" t="s">
        <v>52</v>
      </c>
      <c r="G134" s="11" t="s">
        <v>62</v>
      </c>
      <c r="H134" s="11" t="s">
        <v>54</v>
      </c>
      <c r="I134" s="11">
        <v>23.185890000000001</v>
      </c>
      <c r="J134" s="11">
        <v>72.647199999999998</v>
      </c>
      <c r="K134" s="11" t="s">
        <v>115</v>
      </c>
      <c r="L134" s="18" t="s">
        <v>244</v>
      </c>
      <c r="M134" s="13">
        <v>45428</v>
      </c>
      <c r="N134" s="13">
        <v>45428</v>
      </c>
      <c r="O134" s="13" t="s">
        <v>55</v>
      </c>
      <c r="P134" s="13" t="s">
        <v>55</v>
      </c>
      <c r="Q134" s="11" t="s">
        <v>394</v>
      </c>
      <c r="R134" s="14">
        <v>45428.493055555555</v>
      </c>
      <c r="S134" s="14">
        <v>0.49652777777777773</v>
      </c>
      <c r="T134" s="14">
        <v>0.53819444444444442</v>
      </c>
      <c r="U134" s="14" t="s">
        <v>55</v>
      </c>
      <c r="V134" s="14">
        <v>0.57986111111111116</v>
      </c>
      <c r="W134" s="14">
        <v>45428.65625</v>
      </c>
      <c r="X134" s="15">
        <v>0.16319444444525288</v>
      </c>
      <c r="Y134" s="11" t="str">
        <f>IF(X:X&gt;TIME(4,0,1),"More than 4 Hours","Less than 4 Hours")</f>
        <v>Less than 4 Hours</v>
      </c>
      <c r="Z134" s="11" t="s">
        <v>170</v>
      </c>
      <c r="AA134" s="11" t="s">
        <v>254</v>
      </c>
      <c r="AB134" s="11">
        <v>0</v>
      </c>
      <c r="AC134" s="11">
        <v>0</v>
      </c>
      <c r="AD134" s="11">
        <v>0</v>
      </c>
      <c r="AE134" s="11">
        <v>0</v>
      </c>
      <c r="AF134" s="11" t="s">
        <v>256</v>
      </c>
      <c r="AG134" s="16">
        <v>235.00000000116415</v>
      </c>
      <c r="AH134" s="17">
        <v>1.8132716049472542E-3</v>
      </c>
      <c r="AI134" s="17">
        <v>0.99818672839505274</v>
      </c>
      <c r="AJ134" s="11" t="s">
        <v>56</v>
      </c>
      <c r="AK134" s="11" t="s">
        <v>55</v>
      </c>
      <c r="AL134" s="11" t="s">
        <v>55</v>
      </c>
      <c r="AM134" s="11" t="s">
        <v>55</v>
      </c>
      <c r="AN134" s="11"/>
      <c r="AO134" s="11"/>
      <c r="AP134" s="11"/>
      <c r="AQ134" s="11"/>
      <c r="AR134" s="11" t="s">
        <v>257</v>
      </c>
      <c r="AS134" s="11"/>
      <c r="AT134" s="11"/>
      <c r="AU134" s="11"/>
      <c r="AV134" s="11"/>
    </row>
    <row r="135" spans="1:48" x14ac:dyDescent="0.25">
      <c r="A135" s="11">
        <v>115</v>
      </c>
      <c r="B135" s="11" t="s">
        <v>48</v>
      </c>
      <c r="C135" s="11" t="s">
        <v>49</v>
      </c>
      <c r="D135" s="11" t="s">
        <v>53</v>
      </c>
      <c r="E135" s="11" t="s">
        <v>51</v>
      </c>
      <c r="F135" s="11" t="s">
        <v>52</v>
      </c>
      <c r="G135" s="11" t="s">
        <v>53</v>
      </c>
      <c r="H135" s="11" t="s">
        <v>54</v>
      </c>
      <c r="I135" s="11">
        <v>22.239809000000001</v>
      </c>
      <c r="J135" s="11">
        <v>73.077642999999995</v>
      </c>
      <c r="K135" s="11" t="s">
        <v>115</v>
      </c>
      <c r="L135" s="18" t="s">
        <v>244</v>
      </c>
      <c r="M135" s="13">
        <v>45429</v>
      </c>
      <c r="N135" s="13">
        <v>45429</v>
      </c>
      <c r="O135" s="13" t="s">
        <v>55</v>
      </c>
      <c r="P135" s="13" t="s">
        <v>55</v>
      </c>
      <c r="Q135" s="11" t="s">
        <v>390</v>
      </c>
      <c r="R135" s="14">
        <v>45429.600694444445</v>
      </c>
      <c r="S135" s="14">
        <v>0.60416666666666663</v>
      </c>
      <c r="T135" s="14">
        <v>0.625</v>
      </c>
      <c r="U135" s="14">
        <v>0.63194444444444442</v>
      </c>
      <c r="V135" s="14">
        <v>0.64583333333333337</v>
      </c>
      <c r="W135" s="14">
        <v>45429.825694444444</v>
      </c>
      <c r="X135" s="15">
        <v>0.22499999999854481</v>
      </c>
      <c r="Y135" s="11" t="str">
        <f>IF(X:X&gt;TIME(4,0,1),"More than 4 Hours","Less than 4 Hours")</f>
        <v>More than 4 Hours</v>
      </c>
      <c r="Z135" s="11" t="s">
        <v>170</v>
      </c>
      <c r="AA135" s="11" t="s">
        <v>258</v>
      </c>
      <c r="AB135" s="11">
        <v>0</v>
      </c>
      <c r="AC135" s="11">
        <v>0</v>
      </c>
      <c r="AD135" s="11">
        <v>0</v>
      </c>
      <c r="AE135" s="11">
        <v>0</v>
      </c>
      <c r="AF135" s="11" t="s">
        <v>259</v>
      </c>
      <c r="AG135" s="16">
        <v>323.99999999790452</v>
      </c>
      <c r="AH135" s="17">
        <v>2.4999999999838311E-3</v>
      </c>
      <c r="AI135" s="17">
        <v>0.99750000000001615</v>
      </c>
      <c r="AJ135" s="11" t="s">
        <v>56</v>
      </c>
      <c r="AK135" s="11" t="s">
        <v>55</v>
      </c>
      <c r="AL135" s="11" t="s">
        <v>55</v>
      </c>
      <c r="AM135" s="11" t="s">
        <v>55</v>
      </c>
      <c r="AN135" s="11"/>
      <c r="AO135" s="11"/>
      <c r="AP135" s="11"/>
      <c r="AQ135" s="11"/>
      <c r="AR135" s="11" t="s">
        <v>163</v>
      </c>
      <c r="AS135" s="11" t="s">
        <v>63</v>
      </c>
      <c r="AT135" s="11"/>
      <c r="AU135" s="11"/>
      <c r="AV135" s="11"/>
    </row>
    <row r="136" spans="1:48" x14ac:dyDescent="0.25">
      <c r="A136" s="11">
        <v>116</v>
      </c>
      <c r="B136" s="11" t="s">
        <v>48</v>
      </c>
      <c r="C136" s="11" t="s">
        <v>49</v>
      </c>
      <c r="D136" s="11" t="s">
        <v>53</v>
      </c>
      <c r="E136" s="11" t="s">
        <v>51</v>
      </c>
      <c r="F136" s="11" t="s">
        <v>52</v>
      </c>
      <c r="G136" s="11" t="s">
        <v>53</v>
      </c>
      <c r="H136" s="11" t="s">
        <v>54</v>
      </c>
      <c r="I136" s="11">
        <v>22.783173000000001</v>
      </c>
      <c r="J136" s="11">
        <v>72.714561000000003</v>
      </c>
      <c r="K136" s="11" t="s">
        <v>115</v>
      </c>
      <c r="L136" s="18" t="s">
        <v>244</v>
      </c>
      <c r="M136" s="13">
        <v>45429</v>
      </c>
      <c r="N136" s="13">
        <v>45429</v>
      </c>
      <c r="O136" s="13" t="s">
        <v>55</v>
      </c>
      <c r="P136" s="13" t="s">
        <v>55</v>
      </c>
      <c r="Q136" s="11" t="s">
        <v>384</v>
      </c>
      <c r="R136" s="14">
        <v>45429.688194444447</v>
      </c>
      <c r="S136" s="14">
        <v>0.69097222222222221</v>
      </c>
      <c r="T136" s="14">
        <v>0.73263888888888884</v>
      </c>
      <c r="U136" s="14">
        <v>0.73958333333333337</v>
      </c>
      <c r="V136" s="14">
        <v>0.76041666666666663</v>
      </c>
      <c r="W136" s="14">
        <v>45429.824999999997</v>
      </c>
      <c r="X136" s="15">
        <v>0.13680555555038154</v>
      </c>
      <c r="Y136" s="11" t="str">
        <f>IF(X:X&gt;TIME(4,0,1),"More than 4 Hours","Less than 4 Hours")</f>
        <v>Less than 4 Hours</v>
      </c>
      <c r="Z136" s="11" t="s">
        <v>170</v>
      </c>
      <c r="AA136" s="11" t="s">
        <v>260</v>
      </c>
      <c r="AB136" s="11">
        <v>0</v>
      </c>
      <c r="AC136" s="11">
        <v>0</v>
      </c>
      <c r="AD136" s="11">
        <v>0</v>
      </c>
      <c r="AE136" s="11">
        <v>0</v>
      </c>
      <c r="AF136" s="11" t="s">
        <v>246</v>
      </c>
      <c r="AG136" s="16">
        <v>196.99999999254942</v>
      </c>
      <c r="AH136" s="17">
        <v>1.5200617283375726E-3</v>
      </c>
      <c r="AI136" s="17">
        <v>0.99847993827166248</v>
      </c>
      <c r="AJ136" s="11" t="s">
        <v>58</v>
      </c>
      <c r="AK136" s="11" t="s">
        <v>261</v>
      </c>
      <c r="AL136" s="11" t="s">
        <v>55</v>
      </c>
      <c r="AM136" s="11" t="s">
        <v>55</v>
      </c>
      <c r="AN136" s="11"/>
      <c r="AO136" s="11"/>
      <c r="AP136" s="11"/>
      <c r="AQ136" s="11"/>
      <c r="AR136" s="11"/>
      <c r="AS136" s="11"/>
      <c r="AT136" s="11"/>
      <c r="AU136" s="11"/>
      <c r="AV136" s="11"/>
    </row>
    <row r="137" spans="1:48" x14ac:dyDescent="0.25">
      <c r="A137" s="11">
        <v>117</v>
      </c>
      <c r="B137" s="11" t="s">
        <v>48</v>
      </c>
      <c r="C137" s="11" t="s">
        <v>49</v>
      </c>
      <c r="D137" s="11" t="s">
        <v>62</v>
      </c>
      <c r="E137" s="11" t="s">
        <v>51</v>
      </c>
      <c r="F137" s="11" t="s">
        <v>52</v>
      </c>
      <c r="G137" s="11" t="s">
        <v>62</v>
      </c>
      <c r="H137" s="11" t="s">
        <v>54</v>
      </c>
      <c r="I137" s="11">
        <v>23.185890000000001</v>
      </c>
      <c r="J137" s="11">
        <v>72.647199999999998</v>
      </c>
      <c r="K137" s="11" t="s">
        <v>115</v>
      </c>
      <c r="L137" s="18" t="s">
        <v>244</v>
      </c>
      <c r="M137" s="13">
        <v>45430</v>
      </c>
      <c r="N137" s="13">
        <v>45430</v>
      </c>
      <c r="O137" s="13" t="s">
        <v>55</v>
      </c>
      <c r="P137" s="13" t="s">
        <v>55</v>
      </c>
      <c r="Q137" s="11" t="s">
        <v>394</v>
      </c>
      <c r="R137" s="14">
        <v>45430.28125</v>
      </c>
      <c r="S137" s="14">
        <v>0.28472222222222221</v>
      </c>
      <c r="T137" s="14">
        <v>0.2986111111111111</v>
      </c>
      <c r="U137" s="14" t="s">
        <v>55</v>
      </c>
      <c r="V137" s="14">
        <v>0.30555555555555558</v>
      </c>
      <c r="W137" s="14">
        <v>45430.320833333331</v>
      </c>
      <c r="X137" s="15">
        <v>3.9583333331393078E-2</v>
      </c>
      <c r="Y137" s="11" t="str">
        <f>IF(X:X&gt;TIME(4,0,1),"More than 4 Hours","Less than 4 Hours")</f>
        <v>Less than 4 Hours</v>
      </c>
      <c r="Z137" s="11" t="s">
        <v>170</v>
      </c>
      <c r="AA137" s="11" t="s">
        <v>255</v>
      </c>
      <c r="AB137" s="11">
        <v>36</v>
      </c>
      <c r="AC137" s="11">
        <v>0</v>
      </c>
      <c r="AD137" s="11">
        <v>0</v>
      </c>
      <c r="AE137" s="11">
        <v>46</v>
      </c>
      <c r="AF137" s="11" t="s">
        <v>256</v>
      </c>
      <c r="AG137" s="16">
        <v>56.999999997206032</v>
      </c>
      <c r="AH137" s="17">
        <v>4.3981481479325643E-4</v>
      </c>
      <c r="AI137" s="17">
        <v>0.99956018518520673</v>
      </c>
      <c r="AJ137" s="11" t="s">
        <v>56</v>
      </c>
      <c r="AK137" s="11" t="s">
        <v>55</v>
      </c>
      <c r="AL137" s="11" t="s">
        <v>55</v>
      </c>
      <c r="AM137" s="11" t="s">
        <v>55</v>
      </c>
      <c r="AN137" s="11" t="s">
        <v>50</v>
      </c>
      <c r="AO137" s="11">
        <v>7.2</v>
      </c>
      <c r="AP137" s="11"/>
      <c r="AQ137" s="11"/>
      <c r="AR137" s="11" t="s">
        <v>172</v>
      </c>
      <c r="AS137" s="11" t="s">
        <v>61</v>
      </c>
      <c r="AT137" s="11"/>
      <c r="AU137" s="11"/>
      <c r="AV137" s="11"/>
    </row>
    <row r="138" spans="1:48" x14ac:dyDescent="0.25">
      <c r="A138" s="11">
        <v>118</v>
      </c>
      <c r="B138" s="11" t="s">
        <v>48</v>
      </c>
      <c r="C138" s="11" t="s">
        <v>49</v>
      </c>
      <c r="D138" s="11" t="s">
        <v>60</v>
      </c>
      <c r="E138" s="11" t="s">
        <v>51</v>
      </c>
      <c r="F138" s="11" t="s">
        <v>52</v>
      </c>
      <c r="G138" s="11" t="s">
        <v>57</v>
      </c>
      <c r="H138" s="11" t="s">
        <v>54</v>
      </c>
      <c r="I138" s="11">
        <v>22.075683000000001</v>
      </c>
      <c r="J138" s="11">
        <v>73.113123999999999</v>
      </c>
      <c r="K138" s="11" t="s">
        <v>175</v>
      </c>
      <c r="L138" s="18" t="s">
        <v>244</v>
      </c>
      <c r="M138" s="13">
        <v>45430</v>
      </c>
      <c r="N138" s="13">
        <v>45430</v>
      </c>
      <c r="O138" s="13" t="s">
        <v>55</v>
      </c>
      <c r="P138" s="13" t="s">
        <v>55</v>
      </c>
      <c r="Q138" s="11" t="s">
        <v>381</v>
      </c>
      <c r="R138" s="14">
        <v>45430.456250000003</v>
      </c>
      <c r="S138" s="14">
        <v>0.45833333333333331</v>
      </c>
      <c r="T138" s="14">
        <v>0.47916666666666669</v>
      </c>
      <c r="U138" s="14">
        <v>0.4861111111111111</v>
      </c>
      <c r="V138" s="14">
        <v>0.51736111111111105</v>
      </c>
      <c r="W138" s="14">
        <v>45430.625</v>
      </c>
      <c r="X138" s="15">
        <v>0.16874999999708962</v>
      </c>
      <c r="Y138" s="11" t="str">
        <f>IF(X:X&gt;TIME(4,0,1),"More than 4 Hours","Less than 4 Hours")</f>
        <v>More than 4 Hours</v>
      </c>
      <c r="Z138" s="11" t="s">
        <v>170</v>
      </c>
      <c r="AA138" s="11" t="s">
        <v>225</v>
      </c>
      <c r="AB138" s="11">
        <v>0</v>
      </c>
      <c r="AC138" s="11">
        <v>6</v>
      </c>
      <c r="AD138" s="11">
        <v>0</v>
      </c>
      <c r="AE138" s="11">
        <v>0</v>
      </c>
      <c r="AF138" s="11" t="s">
        <v>262</v>
      </c>
      <c r="AG138" s="16">
        <v>242.99999999580905</v>
      </c>
      <c r="AH138" s="17">
        <v>1.8749999999676625E-3</v>
      </c>
      <c r="AI138" s="17">
        <v>0.99812500000003235</v>
      </c>
      <c r="AJ138" s="11" t="s">
        <v>56</v>
      </c>
      <c r="AK138" s="11" t="s">
        <v>55</v>
      </c>
      <c r="AL138" s="11" t="s">
        <v>55</v>
      </c>
      <c r="AM138" s="11" t="s">
        <v>55</v>
      </c>
      <c r="AN138" s="11" t="s">
        <v>57</v>
      </c>
      <c r="AO138" s="11">
        <v>23.9</v>
      </c>
      <c r="AP138" s="11"/>
      <c r="AQ138" s="11"/>
      <c r="AR138" s="11" t="s">
        <v>121</v>
      </c>
      <c r="AS138" s="11" t="s">
        <v>61</v>
      </c>
      <c r="AT138" s="11"/>
      <c r="AU138" s="11"/>
      <c r="AV138" s="11"/>
    </row>
    <row r="139" spans="1:48" x14ac:dyDescent="0.25">
      <c r="A139" s="11">
        <v>118</v>
      </c>
      <c r="B139" s="11" t="s">
        <v>48</v>
      </c>
      <c r="C139" s="11" t="s">
        <v>49</v>
      </c>
      <c r="D139" s="11" t="s">
        <v>60</v>
      </c>
      <c r="E139" s="11" t="s">
        <v>51</v>
      </c>
      <c r="F139" s="11" t="s">
        <v>52</v>
      </c>
      <c r="G139" s="11" t="s">
        <v>57</v>
      </c>
      <c r="H139" s="11" t="s">
        <v>54</v>
      </c>
      <c r="I139" s="11">
        <v>22.075683000000001</v>
      </c>
      <c r="J139" s="11">
        <v>73.113123999999999</v>
      </c>
      <c r="K139" s="11" t="s">
        <v>175</v>
      </c>
      <c r="L139" s="18" t="s">
        <v>244</v>
      </c>
      <c r="M139" s="13">
        <v>45430</v>
      </c>
      <c r="N139" s="13">
        <v>45430</v>
      </c>
      <c r="O139" s="13" t="s">
        <v>55</v>
      </c>
      <c r="P139" s="13" t="s">
        <v>55</v>
      </c>
      <c r="Q139" s="11" t="s">
        <v>382</v>
      </c>
      <c r="R139" s="14">
        <v>45430.456250000003</v>
      </c>
      <c r="S139" s="14">
        <v>0.45833333333333331</v>
      </c>
      <c r="T139" s="14">
        <v>0.47916666666666669</v>
      </c>
      <c r="U139" s="14">
        <v>0.4861111111111111</v>
      </c>
      <c r="V139" s="14">
        <v>0.51736111111111105</v>
      </c>
      <c r="W139" s="14">
        <v>45430.625</v>
      </c>
      <c r="X139" s="15">
        <v>0.16874999999708962</v>
      </c>
      <c r="Y139" s="11" t="str">
        <f>IF(X:X&gt;TIME(4,0,1),"More than 4 Hours","Less than 4 Hours")</f>
        <v>More than 4 Hours</v>
      </c>
      <c r="Z139" s="11" t="s">
        <v>170</v>
      </c>
      <c r="AA139" s="11" t="s">
        <v>225</v>
      </c>
      <c r="AB139" s="11">
        <v>0</v>
      </c>
      <c r="AC139" s="11">
        <v>6</v>
      </c>
      <c r="AD139" s="11">
        <v>0</v>
      </c>
      <c r="AE139" s="11">
        <v>0</v>
      </c>
      <c r="AF139" s="11" t="s">
        <v>262</v>
      </c>
      <c r="AG139" s="16">
        <v>242.99999999580905</v>
      </c>
      <c r="AH139" s="17">
        <v>1.8749999999676625E-3</v>
      </c>
      <c r="AI139" s="17">
        <v>0.99812500000003235</v>
      </c>
      <c r="AJ139" s="11" t="s">
        <v>56</v>
      </c>
      <c r="AK139" s="11" t="s">
        <v>55</v>
      </c>
      <c r="AL139" s="11" t="s">
        <v>55</v>
      </c>
      <c r="AM139" s="11" t="s">
        <v>55</v>
      </c>
      <c r="AN139" s="11" t="s">
        <v>57</v>
      </c>
      <c r="AO139" s="11">
        <v>23.9</v>
      </c>
      <c r="AP139" s="11"/>
      <c r="AQ139" s="11"/>
      <c r="AR139" s="11" t="s">
        <v>121</v>
      </c>
      <c r="AS139" s="11" t="s">
        <v>61</v>
      </c>
      <c r="AT139" s="11"/>
      <c r="AU139" s="11"/>
      <c r="AV139" s="11"/>
    </row>
    <row r="140" spans="1:48" x14ac:dyDescent="0.25">
      <c r="A140" s="11">
        <v>119</v>
      </c>
      <c r="B140" s="11" t="s">
        <v>48</v>
      </c>
      <c r="C140" s="11" t="s">
        <v>49</v>
      </c>
      <c r="D140" s="11" t="s">
        <v>60</v>
      </c>
      <c r="E140" s="11" t="s">
        <v>51</v>
      </c>
      <c r="F140" s="11" t="s">
        <v>52</v>
      </c>
      <c r="G140" s="11" t="s">
        <v>57</v>
      </c>
      <c r="H140" s="11" t="s">
        <v>54</v>
      </c>
      <c r="I140" s="11">
        <v>22.077802999999999</v>
      </c>
      <c r="J140" s="11">
        <v>73.114121999999995</v>
      </c>
      <c r="K140" s="11" t="s">
        <v>175</v>
      </c>
      <c r="L140" s="18" t="s">
        <v>244</v>
      </c>
      <c r="M140" s="13">
        <v>45431</v>
      </c>
      <c r="N140" s="13">
        <v>45431</v>
      </c>
      <c r="O140" s="13" t="s">
        <v>55</v>
      </c>
      <c r="P140" s="13" t="s">
        <v>55</v>
      </c>
      <c r="Q140" s="11" t="s">
        <v>381</v>
      </c>
      <c r="R140" s="14">
        <v>45431.440972222219</v>
      </c>
      <c r="S140" s="14">
        <v>0.44444444444444442</v>
      </c>
      <c r="T140" s="14">
        <v>0.46527777777777773</v>
      </c>
      <c r="U140" s="14">
        <v>0.47222222222222227</v>
      </c>
      <c r="V140" s="14">
        <v>0.49305555555555558</v>
      </c>
      <c r="W140" s="14">
        <v>45431.597222222219</v>
      </c>
      <c r="X140" s="15">
        <v>0.15625</v>
      </c>
      <c r="Y140" s="11" t="str">
        <f>IF(X:X&gt;TIME(4,0,1),"More than 4 Hours","Less than 4 Hours")</f>
        <v>Less than 4 Hours</v>
      </c>
      <c r="Z140" s="11" t="s">
        <v>170</v>
      </c>
      <c r="AA140" s="11" t="s">
        <v>263</v>
      </c>
      <c r="AB140" s="11">
        <v>0</v>
      </c>
      <c r="AC140" s="11">
        <v>6</v>
      </c>
      <c r="AD140" s="11">
        <v>0</v>
      </c>
      <c r="AE140" s="11">
        <v>0</v>
      </c>
      <c r="AF140" s="11" t="s">
        <v>262</v>
      </c>
      <c r="AG140" s="16">
        <v>225</v>
      </c>
      <c r="AH140" s="17">
        <v>1.736111111111111E-3</v>
      </c>
      <c r="AI140" s="17">
        <v>0.99826388888888884</v>
      </c>
      <c r="AJ140" s="11" t="s">
        <v>56</v>
      </c>
      <c r="AK140" s="11" t="s">
        <v>55</v>
      </c>
      <c r="AL140" s="11" t="s">
        <v>55</v>
      </c>
      <c r="AM140" s="11" t="s">
        <v>55</v>
      </c>
      <c r="AN140" s="11" t="s">
        <v>57</v>
      </c>
      <c r="AO140" s="11">
        <v>23.9</v>
      </c>
      <c r="AP140" s="11"/>
      <c r="AQ140" s="11"/>
      <c r="AR140" s="11" t="s">
        <v>121</v>
      </c>
      <c r="AS140" s="11" t="s">
        <v>61</v>
      </c>
      <c r="AT140" s="11"/>
      <c r="AU140" s="11"/>
      <c r="AV140" s="11"/>
    </row>
    <row r="141" spans="1:48" x14ac:dyDescent="0.25">
      <c r="A141" s="11">
        <v>119</v>
      </c>
      <c r="B141" s="11" t="s">
        <v>48</v>
      </c>
      <c r="C141" s="11" t="s">
        <v>49</v>
      </c>
      <c r="D141" s="11" t="s">
        <v>60</v>
      </c>
      <c r="E141" s="11" t="s">
        <v>51</v>
      </c>
      <c r="F141" s="11" t="s">
        <v>52</v>
      </c>
      <c r="G141" s="11" t="s">
        <v>57</v>
      </c>
      <c r="H141" s="11" t="s">
        <v>54</v>
      </c>
      <c r="I141" s="11">
        <v>22.077802999999999</v>
      </c>
      <c r="J141" s="11">
        <v>73.114121999999995</v>
      </c>
      <c r="K141" s="11" t="s">
        <v>175</v>
      </c>
      <c r="L141" s="18" t="s">
        <v>244</v>
      </c>
      <c r="M141" s="13">
        <v>45431</v>
      </c>
      <c r="N141" s="13">
        <v>45431</v>
      </c>
      <c r="O141" s="13" t="s">
        <v>55</v>
      </c>
      <c r="P141" s="13" t="s">
        <v>55</v>
      </c>
      <c r="Q141" s="11" t="s">
        <v>382</v>
      </c>
      <c r="R141" s="14">
        <v>45431.440972222219</v>
      </c>
      <c r="S141" s="14">
        <v>0.44444444444444442</v>
      </c>
      <c r="T141" s="14">
        <v>0.46527777777777773</v>
      </c>
      <c r="U141" s="14">
        <v>0.47222222222222227</v>
      </c>
      <c r="V141" s="14">
        <v>0.49305555555555558</v>
      </c>
      <c r="W141" s="14">
        <v>45431.597222222219</v>
      </c>
      <c r="X141" s="15">
        <v>0.15625</v>
      </c>
      <c r="Y141" s="11" t="str">
        <f>IF(X:X&gt;TIME(4,0,1),"More than 4 Hours","Less than 4 Hours")</f>
        <v>Less than 4 Hours</v>
      </c>
      <c r="Z141" s="11" t="s">
        <v>170</v>
      </c>
      <c r="AA141" s="11" t="s">
        <v>263</v>
      </c>
      <c r="AB141" s="11">
        <v>0</v>
      </c>
      <c r="AC141" s="11">
        <v>6</v>
      </c>
      <c r="AD141" s="11">
        <v>0</v>
      </c>
      <c r="AE141" s="11">
        <v>0</v>
      </c>
      <c r="AF141" s="11" t="s">
        <v>262</v>
      </c>
      <c r="AG141" s="16">
        <v>225</v>
      </c>
      <c r="AH141" s="17">
        <v>1.736111111111111E-3</v>
      </c>
      <c r="AI141" s="17">
        <v>0.99826388888888884</v>
      </c>
      <c r="AJ141" s="11" t="s">
        <v>56</v>
      </c>
      <c r="AK141" s="11" t="s">
        <v>55</v>
      </c>
      <c r="AL141" s="11" t="s">
        <v>55</v>
      </c>
      <c r="AM141" s="11" t="s">
        <v>55</v>
      </c>
      <c r="AN141" s="11" t="s">
        <v>57</v>
      </c>
      <c r="AO141" s="11">
        <v>23.9</v>
      </c>
      <c r="AP141" s="11"/>
      <c r="AQ141" s="11"/>
      <c r="AR141" s="11" t="s">
        <v>121</v>
      </c>
      <c r="AS141" s="11" t="s">
        <v>61</v>
      </c>
      <c r="AT141" s="11"/>
      <c r="AU141" s="11"/>
      <c r="AV141" s="11"/>
    </row>
    <row r="142" spans="1:48" x14ac:dyDescent="0.25">
      <c r="A142" s="11">
        <v>120</v>
      </c>
      <c r="B142" s="11" t="s">
        <v>48</v>
      </c>
      <c r="C142" s="11" t="s">
        <v>49</v>
      </c>
      <c r="D142" s="11" t="s">
        <v>53</v>
      </c>
      <c r="E142" s="11" t="s">
        <v>51</v>
      </c>
      <c r="F142" s="11" t="s">
        <v>52</v>
      </c>
      <c r="G142" s="11" t="s">
        <v>53</v>
      </c>
      <c r="H142" s="11" t="s">
        <v>54</v>
      </c>
      <c r="I142" s="11">
        <v>23.167093000000001</v>
      </c>
      <c r="J142" s="11">
        <v>72.637157999999999</v>
      </c>
      <c r="K142" s="11" t="s">
        <v>115</v>
      </c>
      <c r="L142" s="18" t="s">
        <v>244</v>
      </c>
      <c r="M142" s="13">
        <v>45431</v>
      </c>
      <c r="N142" s="13">
        <v>45431</v>
      </c>
      <c r="O142" s="13" t="s">
        <v>55</v>
      </c>
      <c r="P142" s="13" t="s">
        <v>55</v>
      </c>
      <c r="Q142" s="11" t="s">
        <v>385</v>
      </c>
      <c r="R142" s="14">
        <v>45431.415277777778</v>
      </c>
      <c r="S142" s="14">
        <v>45431.415277777778</v>
      </c>
      <c r="T142" s="14">
        <v>0.4375</v>
      </c>
      <c r="U142" s="14">
        <v>1.4444444444444444</v>
      </c>
      <c r="V142" s="14">
        <v>11.483333333333333</v>
      </c>
      <c r="W142" s="14">
        <v>45431.522222222222</v>
      </c>
      <c r="X142" s="15">
        <v>0.10694444444379769</v>
      </c>
      <c r="Y142" s="11" t="str">
        <f>IF(X:X&gt;TIME(4,0,1),"More than 4 Hours","Less than 4 Hours")</f>
        <v>Less than 4 Hours</v>
      </c>
      <c r="Z142" s="11" t="s">
        <v>170</v>
      </c>
      <c r="AA142" s="11" t="s">
        <v>264</v>
      </c>
      <c r="AB142" s="11">
        <v>0</v>
      </c>
      <c r="AC142" s="11">
        <v>0</v>
      </c>
      <c r="AD142" s="11">
        <v>0</v>
      </c>
      <c r="AE142" s="11">
        <v>0</v>
      </c>
      <c r="AF142" s="11">
        <v>0</v>
      </c>
      <c r="AG142" s="16">
        <v>153.99999999906868</v>
      </c>
      <c r="AH142" s="17">
        <v>1.1882716049310856E-3</v>
      </c>
      <c r="AI142" s="17">
        <v>0.99881172839506893</v>
      </c>
      <c r="AJ142" s="11" t="s">
        <v>58</v>
      </c>
      <c r="AK142" s="11" t="s">
        <v>55</v>
      </c>
      <c r="AL142" s="11" t="s">
        <v>55</v>
      </c>
      <c r="AM142" s="11" t="s">
        <v>55</v>
      </c>
      <c r="AN142" s="11" t="s">
        <v>97</v>
      </c>
      <c r="AO142" s="11"/>
      <c r="AP142" s="11"/>
      <c r="AQ142" s="11"/>
      <c r="AR142" s="11"/>
      <c r="AS142" s="11"/>
      <c r="AT142" s="11"/>
      <c r="AU142" s="11"/>
      <c r="AV142" s="11"/>
    </row>
    <row r="143" spans="1:48" x14ac:dyDescent="0.25">
      <c r="A143" s="11">
        <v>121</v>
      </c>
      <c r="B143" s="11" t="s">
        <v>48</v>
      </c>
      <c r="C143" s="11" t="s">
        <v>49</v>
      </c>
      <c r="D143" s="11" t="s">
        <v>60</v>
      </c>
      <c r="E143" s="11" t="s">
        <v>51</v>
      </c>
      <c r="F143" s="11" t="s">
        <v>52</v>
      </c>
      <c r="G143" s="11" t="s">
        <v>57</v>
      </c>
      <c r="H143" s="11" t="s">
        <v>54</v>
      </c>
      <c r="I143" s="11">
        <v>22.077031000000002</v>
      </c>
      <c r="J143" s="11">
        <v>73.112769</v>
      </c>
      <c r="K143" s="11" t="s">
        <v>175</v>
      </c>
      <c r="L143" s="18" t="s">
        <v>244</v>
      </c>
      <c r="M143" s="13">
        <v>45432</v>
      </c>
      <c r="N143" s="13">
        <v>45432</v>
      </c>
      <c r="O143" s="13" t="s">
        <v>55</v>
      </c>
      <c r="P143" s="13" t="s">
        <v>55</v>
      </c>
      <c r="Q143" s="11" t="s">
        <v>382</v>
      </c>
      <c r="R143" s="14">
        <v>45432.522222222222</v>
      </c>
      <c r="S143" s="14">
        <v>0.52430555555555558</v>
      </c>
      <c r="T143" s="14">
        <v>0.54166666666666663</v>
      </c>
      <c r="U143" s="14">
        <v>0.54861111111111105</v>
      </c>
      <c r="V143" s="14">
        <v>0.57638888888888895</v>
      </c>
      <c r="W143" s="14">
        <v>45432.684027777781</v>
      </c>
      <c r="X143" s="15">
        <v>0.16180555555911269</v>
      </c>
      <c r="Y143" s="11" t="str">
        <f>IF(X:X&gt;TIME(4,0,1),"More than 4 Hours","Less than 4 Hours")</f>
        <v>Less than 4 Hours</v>
      </c>
      <c r="Z143" s="11" t="s">
        <v>170</v>
      </c>
      <c r="AA143" s="11" t="s">
        <v>265</v>
      </c>
      <c r="AB143" s="11">
        <v>0</v>
      </c>
      <c r="AC143" s="11">
        <v>6</v>
      </c>
      <c r="AD143" s="11">
        <v>0</v>
      </c>
      <c r="AE143" s="11">
        <v>0</v>
      </c>
      <c r="AF143" s="11" t="s">
        <v>262</v>
      </c>
      <c r="AG143" s="16">
        <v>233.00000000512227</v>
      </c>
      <c r="AH143" s="17">
        <v>1.7978395062123631E-3</v>
      </c>
      <c r="AI143" s="17">
        <v>0.99820216049378763</v>
      </c>
      <c r="AJ143" s="11" t="s">
        <v>56</v>
      </c>
      <c r="AK143" s="11" t="s">
        <v>55</v>
      </c>
      <c r="AL143" s="11" t="s">
        <v>55</v>
      </c>
      <c r="AM143" s="11" t="s">
        <v>55</v>
      </c>
      <c r="AN143" s="11" t="s">
        <v>57</v>
      </c>
      <c r="AO143" s="11">
        <v>23.9</v>
      </c>
      <c r="AP143" s="11"/>
      <c r="AQ143" s="11"/>
      <c r="AR143" s="11" t="s">
        <v>121</v>
      </c>
      <c r="AS143" s="11" t="s">
        <v>61</v>
      </c>
      <c r="AT143" s="11"/>
      <c r="AU143" s="11"/>
      <c r="AV143" s="11"/>
    </row>
    <row r="144" spans="1:48" x14ac:dyDescent="0.25">
      <c r="A144" s="11">
        <v>122</v>
      </c>
      <c r="B144" s="11" t="s">
        <v>48</v>
      </c>
      <c r="C144" s="11" t="s">
        <v>49</v>
      </c>
      <c r="D144" s="11" t="s">
        <v>53</v>
      </c>
      <c r="E144" s="11" t="s">
        <v>51</v>
      </c>
      <c r="F144" s="11" t="s">
        <v>52</v>
      </c>
      <c r="G144" s="11" t="s">
        <v>53</v>
      </c>
      <c r="H144" s="11" t="s">
        <v>54</v>
      </c>
      <c r="I144" s="11">
        <v>22.328202000000001</v>
      </c>
      <c r="J144" s="11">
        <v>73.069185000000004</v>
      </c>
      <c r="K144" s="11" t="s">
        <v>115</v>
      </c>
      <c r="L144" s="18" t="s">
        <v>244</v>
      </c>
      <c r="M144" s="13">
        <v>45434</v>
      </c>
      <c r="N144" s="13">
        <v>45434</v>
      </c>
      <c r="O144" s="13" t="s">
        <v>55</v>
      </c>
      <c r="P144" s="13" t="s">
        <v>55</v>
      </c>
      <c r="Q144" s="11" t="s">
        <v>388</v>
      </c>
      <c r="R144" s="14">
        <v>45434.370138888888</v>
      </c>
      <c r="S144" s="14">
        <v>0.375</v>
      </c>
      <c r="T144" s="14">
        <v>0.39583333333333331</v>
      </c>
      <c r="U144" s="14">
        <v>0.40277777777777773</v>
      </c>
      <c r="V144" s="14">
        <v>0.43055555555555558</v>
      </c>
      <c r="W144" s="14">
        <v>45434.454861111109</v>
      </c>
      <c r="X144" s="15">
        <v>8.4722222221898846E-2</v>
      </c>
      <c r="Y144" s="11" t="str">
        <f>IF(X:X&gt;TIME(4,0,1),"More than 4 Hours","Less than 4 Hours")</f>
        <v>Less than 4 Hours</v>
      </c>
      <c r="Z144" s="11" t="s">
        <v>170</v>
      </c>
      <c r="AA144" s="11" t="s">
        <v>266</v>
      </c>
      <c r="AB144" s="11">
        <v>0</v>
      </c>
      <c r="AC144" s="11">
        <v>0</v>
      </c>
      <c r="AD144" s="11">
        <v>0</v>
      </c>
      <c r="AE144" s="11">
        <v>0</v>
      </c>
      <c r="AF144" s="11">
        <v>0</v>
      </c>
      <c r="AG144" s="16">
        <v>121.99999999953434</v>
      </c>
      <c r="AH144" s="17">
        <v>9.4135802468776496E-4</v>
      </c>
      <c r="AI144" s="17">
        <v>0.99905864197531224</v>
      </c>
      <c r="AJ144" s="11" t="s">
        <v>56</v>
      </c>
      <c r="AK144" s="11" t="s">
        <v>55</v>
      </c>
      <c r="AL144" s="11" t="s">
        <v>55</v>
      </c>
      <c r="AM144" s="11" t="s">
        <v>55</v>
      </c>
      <c r="AN144" s="11" t="s">
        <v>57</v>
      </c>
      <c r="AO144" s="11">
        <v>16.3</v>
      </c>
      <c r="AP144" s="11"/>
      <c r="AQ144" s="11"/>
      <c r="AR144" s="11" t="s">
        <v>121</v>
      </c>
      <c r="AS144" s="11"/>
      <c r="AT144" s="11"/>
      <c r="AU144" s="11"/>
      <c r="AV144" s="11"/>
    </row>
    <row r="145" spans="1:48" x14ac:dyDescent="0.25">
      <c r="A145" s="11">
        <v>123</v>
      </c>
      <c r="B145" s="11" t="s">
        <v>48</v>
      </c>
      <c r="C145" s="11" t="s">
        <v>49</v>
      </c>
      <c r="D145" s="11" t="s">
        <v>53</v>
      </c>
      <c r="E145" s="11" t="s">
        <v>51</v>
      </c>
      <c r="F145" s="11" t="s">
        <v>52</v>
      </c>
      <c r="G145" s="11" t="s">
        <v>53</v>
      </c>
      <c r="H145" s="11" t="s">
        <v>54</v>
      </c>
      <c r="I145" s="11">
        <v>22.696529999999999</v>
      </c>
      <c r="J145" s="11">
        <v>72.654430000000005</v>
      </c>
      <c r="K145" s="11" t="s">
        <v>115</v>
      </c>
      <c r="L145" s="18" t="s">
        <v>244</v>
      </c>
      <c r="M145" s="13">
        <v>45434</v>
      </c>
      <c r="N145" s="13">
        <v>45434</v>
      </c>
      <c r="O145" s="13" t="s">
        <v>55</v>
      </c>
      <c r="P145" s="13" t="s">
        <v>55</v>
      </c>
      <c r="Q145" s="11" t="s">
        <v>386</v>
      </c>
      <c r="R145" s="14">
        <v>45434.458333333336</v>
      </c>
      <c r="S145" s="14">
        <v>0.46180555555555558</v>
      </c>
      <c r="T145" s="14">
        <v>0.46875</v>
      </c>
      <c r="U145" s="14" t="s">
        <v>55</v>
      </c>
      <c r="V145" s="14">
        <v>0.47569444444444442</v>
      </c>
      <c r="W145" s="14">
        <v>45434.496527777781</v>
      </c>
      <c r="X145" s="15">
        <v>3.8194444445252884E-2</v>
      </c>
      <c r="Y145" s="11" t="str">
        <f>IF(X:X&gt;TIME(4,0,1),"More than 4 Hours","Less than 4 Hours")</f>
        <v>Less than 4 Hours</v>
      </c>
      <c r="Z145" s="11" t="s">
        <v>170</v>
      </c>
      <c r="AA145" s="11" t="s">
        <v>267</v>
      </c>
      <c r="AB145" s="11">
        <v>0</v>
      </c>
      <c r="AC145" s="11">
        <v>0</v>
      </c>
      <c r="AD145" s="11">
        <v>0</v>
      </c>
      <c r="AE145" s="11">
        <v>0</v>
      </c>
      <c r="AF145" s="11" t="s">
        <v>246</v>
      </c>
      <c r="AG145" s="16">
        <v>55.000000001164153</v>
      </c>
      <c r="AH145" s="17">
        <v>4.2438271605836538E-4</v>
      </c>
      <c r="AI145" s="17">
        <v>0.99957561728394162</v>
      </c>
      <c r="AJ145" s="11" t="s">
        <v>56</v>
      </c>
      <c r="AK145" s="11" t="s">
        <v>55</v>
      </c>
      <c r="AL145" s="11" t="s">
        <v>55</v>
      </c>
      <c r="AM145" s="11" t="s">
        <v>55</v>
      </c>
      <c r="AN145" s="11" t="s">
        <v>268</v>
      </c>
      <c r="AO145" s="11" t="s">
        <v>55</v>
      </c>
      <c r="AP145" s="11"/>
      <c r="AQ145" s="11"/>
      <c r="AR145" s="11" t="s">
        <v>121</v>
      </c>
      <c r="AS145" s="11"/>
      <c r="AT145" s="11"/>
      <c r="AU145" s="11"/>
      <c r="AV145" s="11"/>
    </row>
    <row r="146" spans="1:48" x14ac:dyDescent="0.25">
      <c r="A146" s="11">
        <v>124</v>
      </c>
      <c r="B146" s="11" t="s">
        <v>48</v>
      </c>
      <c r="C146" s="11" t="s">
        <v>49</v>
      </c>
      <c r="D146" s="11" t="s">
        <v>60</v>
      </c>
      <c r="E146" s="11" t="s">
        <v>51</v>
      </c>
      <c r="F146" s="11" t="s">
        <v>52</v>
      </c>
      <c r="G146" s="11" t="s">
        <v>57</v>
      </c>
      <c r="H146" s="11" t="s">
        <v>54</v>
      </c>
      <c r="I146" s="11">
        <v>22.175943</v>
      </c>
      <c r="J146" s="11">
        <v>73.088606999999996</v>
      </c>
      <c r="K146" s="11" t="s">
        <v>175</v>
      </c>
      <c r="L146" s="18" t="s">
        <v>244</v>
      </c>
      <c r="M146" s="13">
        <v>45435</v>
      </c>
      <c r="N146" s="13">
        <v>45435</v>
      </c>
      <c r="O146" s="13" t="s">
        <v>55</v>
      </c>
      <c r="P146" s="13" t="s">
        <v>55</v>
      </c>
      <c r="Q146" s="11" t="s">
        <v>381</v>
      </c>
      <c r="R146" s="14">
        <v>45435.480555555558</v>
      </c>
      <c r="S146" s="14">
        <v>0.4861111111111111</v>
      </c>
      <c r="T146" s="14">
        <v>0.52083333333333337</v>
      </c>
      <c r="U146" s="14">
        <v>0.52777777777777779</v>
      </c>
      <c r="V146" s="14">
        <v>0.55555555555555558</v>
      </c>
      <c r="W146" s="14">
        <v>45435.627083333333</v>
      </c>
      <c r="X146" s="15">
        <v>0.14652777777519077</v>
      </c>
      <c r="Y146" s="11" t="str">
        <f>IF(X:X&gt;TIME(4,0,1),"More than 4 Hours","Less than 4 Hours")</f>
        <v>Less than 4 Hours</v>
      </c>
      <c r="Z146" s="11" t="s">
        <v>170</v>
      </c>
      <c r="AA146" s="11" t="s">
        <v>269</v>
      </c>
      <c r="AB146" s="11">
        <v>0</v>
      </c>
      <c r="AC146" s="11">
        <v>0</v>
      </c>
      <c r="AD146" s="11">
        <v>0</v>
      </c>
      <c r="AE146" s="11">
        <v>0</v>
      </c>
      <c r="AF146" s="11" t="s">
        <v>262</v>
      </c>
      <c r="AG146" s="16">
        <v>210.99999999627471</v>
      </c>
      <c r="AH146" s="17">
        <v>1.6280864197243418E-3</v>
      </c>
      <c r="AI146" s="17">
        <v>0.99837191358027566</v>
      </c>
      <c r="AJ146" s="11" t="s">
        <v>56</v>
      </c>
      <c r="AK146" s="11" t="s">
        <v>55</v>
      </c>
      <c r="AL146" s="11" t="s">
        <v>55</v>
      </c>
      <c r="AM146" s="11" t="s">
        <v>55</v>
      </c>
      <c r="AN146" s="11" t="s">
        <v>59</v>
      </c>
      <c r="AO146" s="11">
        <v>23.4</v>
      </c>
      <c r="AP146" s="11"/>
      <c r="AQ146" s="11"/>
      <c r="AR146" s="11"/>
      <c r="AS146" s="11"/>
      <c r="AT146" s="11"/>
      <c r="AU146" s="11"/>
      <c r="AV146" s="11"/>
    </row>
    <row r="147" spans="1:48" x14ac:dyDescent="0.25">
      <c r="A147" s="11">
        <v>125</v>
      </c>
      <c r="B147" s="11" t="s">
        <v>48</v>
      </c>
      <c r="C147" s="11" t="s">
        <v>49</v>
      </c>
      <c r="D147" s="11" t="s">
        <v>53</v>
      </c>
      <c r="E147" s="11" t="s">
        <v>51</v>
      </c>
      <c r="F147" s="11" t="s">
        <v>52</v>
      </c>
      <c r="G147" s="11" t="s">
        <v>53</v>
      </c>
      <c r="H147" s="11" t="s">
        <v>54</v>
      </c>
      <c r="I147" s="11">
        <v>23.190128999999999</v>
      </c>
      <c r="J147" s="11">
        <v>72.641542000000001</v>
      </c>
      <c r="K147" s="11" t="s">
        <v>115</v>
      </c>
      <c r="L147" s="18" t="s">
        <v>244</v>
      </c>
      <c r="M147" s="13">
        <v>45435</v>
      </c>
      <c r="N147" s="13">
        <v>45435</v>
      </c>
      <c r="O147" s="13" t="s">
        <v>55</v>
      </c>
      <c r="P147" s="13" t="s">
        <v>55</v>
      </c>
      <c r="Q147" s="11" t="s">
        <v>385</v>
      </c>
      <c r="R147" s="14">
        <v>45435.507638888892</v>
      </c>
      <c r="S147" s="14">
        <v>0.51388888888888895</v>
      </c>
      <c r="T147" s="14">
        <v>0.54166666666666663</v>
      </c>
      <c r="U147" s="14">
        <v>0.54861111111111105</v>
      </c>
      <c r="V147" s="14">
        <v>0.5625</v>
      </c>
      <c r="W147" s="14">
        <v>45435.636111111111</v>
      </c>
      <c r="X147" s="15">
        <v>0.12847222221898846</v>
      </c>
      <c r="Y147" s="11" t="str">
        <f>IF(X:X&gt;TIME(4,0,1),"More than 4 Hours","Less than 4 Hours")</f>
        <v>Less than 4 Hours</v>
      </c>
      <c r="Z147" s="11" t="s">
        <v>170</v>
      </c>
      <c r="AA147" s="11" t="s">
        <v>270</v>
      </c>
      <c r="AB147" s="11">
        <v>0</v>
      </c>
      <c r="AC147" s="11">
        <v>0</v>
      </c>
      <c r="AD147" s="11">
        <v>0</v>
      </c>
      <c r="AE147" s="11">
        <v>0</v>
      </c>
      <c r="AF147" s="11">
        <v>0</v>
      </c>
      <c r="AG147" s="16">
        <v>184.99999999534339</v>
      </c>
      <c r="AH147" s="17">
        <v>1.4274691357665384E-3</v>
      </c>
      <c r="AI147" s="17">
        <v>0.99857253086423348</v>
      </c>
      <c r="AJ147" s="11" t="s">
        <v>56</v>
      </c>
      <c r="AK147" s="11" t="s">
        <v>55</v>
      </c>
      <c r="AL147" s="11" t="s">
        <v>55</v>
      </c>
      <c r="AM147" s="11" t="s">
        <v>55</v>
      </c>
      <c r="AN147" s="11" t="s">
        <v>50</v>
      </c>
      <c r="AO147" s="11">
        <v>4.5</v>
      </c>
      <c r="AP147" s="11"/>
      <c r="AQ147" s="11"/>
      <c r="AR147" s="11" t="s">
        <v>271</v>
      </c>
      <c r="AS147" s="11"/>
      <c r="AT147" s="11"/>
      <c r="AU147" s="11"/>
      <c r="AV147" s="11"/>
    </row>
    <row r="148" spans="1:48" x14ac:dyDescent="0.25">
      <c r="A148" s="11">
        <v>126</v>
      </c>
      <c r="B148" s="11" t="s">
        <v>48</v>
      </c>
      <c r="C148" s="11" t="s">
        <v>49</v>
      </c>
      <c r="D148" s="11" t="s">
        <v>62</v>
      </c>
      <c r="E148" s="11" t="s">
        <v>51</v>
      </c>
      <c r="F148" s="11" t="s">
        <v>52</v>
      </c>
      <c r="G148" s="11" t="s">
        <v>62</v>
      </c>
      <c r="H148" s="11" t="s">
        <v>54</v>
      </c>
      <c r="I148" s="11">
        <v>22.657046000000001</v>
      </c>
      <c r="J148" s="11">
        <v>72.870768999999996</v>
      </c>
      <c r="K148" s="11" t="s">
        <v>115</v>
      </c>
      <c r="L148" s="18" t="s">
        <v>244</v>
      </c>
      <c r="M148" s="13">
        <v>45435</v>
      </c>
      <c r="N148" s="13">
        <v>45435</v>
      </c>
      <c r="O148" s="13" t="s">
        <v>55</v>
      </c>
      <c r="P148" s="13" t="s">
        <v>55</v>
      </c>
      <c r="Q148" s="11" t="s">
        <v>392</v>
      </c>
      <c r="R148" s="14">
        <v>45435.563194444447</v>
      </c>
      <c r="S148" s="14">
        <v>0.56944444444444442</v>
      </c>
      <c r="T148" s="14">
        <v>0.60416666666666663</v>
      </c>
      <c r="U148" s="14" t="s">
        <v>55</v>
      </c>
      <c r="V148" s="14">
        <v>0.62430555555555556</v>
      </c>
      <c r="W148" s="14">
        <v>45435.680555555555</v>
      </c>
      <c r="X148" s="15">
        <v>0.11736111110803904</v>
      </c>
      <c r="Y148" s="11" t="str">
        <f>IF(X:X&gt;TIME(4,0,1),"More than 4 Hours","Less than 4 Hours")</f>
        <v>Less than 4 Hours</v>
      </c>
      <c r="Z148" s="11" t="s">
        <v>170</v>
      </c>
      <c r="AA148" s="11" t="s">
        <v>272</v>
      </c>
      <c r="AB148" s="11">
        <v>35</v>
      </c>
      <c r="AC148" s="11">
        <v>0</v>
      </c>
      <c r="AD148" s="11">
        <v>0</v>
      </c>
      <c r="AE148" s="11">
        <v>41</v>
      </c>
      <c r="AF148" s="11" t="s">
        <v>246</v>
      </c>
      <c r="AG148" s="16">
        <v>168.99999999557622</v>
      </c>
      <c r="AH148" s="17">
        <v>1.3040123456448782E-3</v>
      </c>
      <c r="AI148" s="17">
        <v>0.99869598765435508</v>
      </c>
      <c r="AJ148" s="11" t="s">
        <v>58</v>
      </c>
      <c r="AK148" s="11" t="s">
        <v>55</v>
      </c>
      <c r="AL148" s="11" t="s">
        <v>55</v>
      </c>
      <c r="AM148" s="11" t="s">
        <v>55</v>
      </c>
      <c r="AN148" s="11" t="s">
        <v>178</v>
      </c>
      <c r="AO148" s="11">
        <v>5.2</v>
      </c>
      <c r="AP148" s="11"/>
      <c r="AQ148" s="11"/>
      <c r="AR148" s="11" t="s">
        <v>172</v>
      </c>
      <c r="AS148" s="11"/>
      <c r="AT148" s="11"/>
      <c r="AU148" s="11"/>
      <c r="AV148" s="11"/>
    </row>
    <row r="149" spans="1:48" x14ac:dyDescent="0.25">
      <c r="A149" s="11">
        <v>127</v>
      </c>
      <c r="B149" s="11" t="s">
        <v>48</v>
      </c>
      <c r="C149" s="11" t="s">
        <v>49</v>
      </c>
      <c r="D149" s="11" t="s">
        <v>53</v>
      </c>
      <c r="E149" s="11" t="s">
        <v>51</v>
      </c>
      <c r="F149" s="11" t="s">
        <v>52</v>
      </c>
      <c r="G149" s="11" t="s">
        <v>53</v>
      </c>
      <c r="H149" s="11" t="s">
        <v>54</v>
      </c>
      <c r="I149" s="11">
        <v>22.601901999999999</v>
      </c>
      <c r="J149" s="11">
        <v>72.669257000000002</v>
      </c>
      <c r="K149" s="11" t="s">
        <v>115</v>
      </c>
      <c r="L149" s="18" t="s">
        <v>244</v>
      </c>
      <c r="M149" s="13">
        <v>45435</v>
      </c>
      <c r="N149" s="13">
        <v>45435</v>
      </c>
      <c r="O149" s="13" t="s">
        <v>55</v>
      </c>
      <c r="P149" s="13" t="s">
        <v>55</v>
      </c>
      <c r="Q149" s="11" t="s">
        <v>386</v>
      </c>
      <c r="R149" s="14">
        <v>45435.851388888892</v>
      </c>
      <c r="S149" s="14">
        <v>0.85416666666666663</v>
      </c>
      <c r="T149" s="14">
        <v>0.9375</v>
      </c>
      <c r="U149" s="14" t="s">
        <v>55</v>
      </c>
      <c r="V149" s="14">
        <v>0.97916666666666663</v>
      </c>
      <c r="W149" s="14">
        <v>45436.253472222219</v>
      </c>
      <c r="X149" s="15">
        <v>0.4020833333270275</v>
      </c>
      <c r="Y149" s="11" t="str">
        <f>IF(X:X&gt;TIME(4,0,1),"More than 4 Hours","Less than 4 Hours")</f>
        <v>More than 4 Hours</v>
      </c>
      <c r="Z149" s="11" t="s">
        <v>170</v>
      </c>
      <c r="AA149" s="11" t="s">
        <v>273</v>
      </c>
      <c r="AB149" s="11">
        <v>0</v>
      </c>
      <c r="AC149" s="11">
        <v>0</v>
      </c>
      <c r="AD149" s="11">
        <v>0</v>
      </c>
      <c r="AE149" s="11">
        <v>0</v>
      </c>
      <c r="AF149" s="11" t="s">
        <v>246</v>
      </c>
      <c r="AG149" s="16">
        <v>578.9999999909196</v>
      </c>
      <c r="AH149" s="17">
        <v>4.4675925925225278E-3</v>
      </c>
      <c r="AI149" s="17">
        <v>0.9955324074074775</v>
      </c>
      <c r="AJ149" s="11" t="s">
        <v>58</v>
      </c>
      <c r="AK149" s="11" t="s">
        <v>55</v>
      </c>
      <c r="AL149" s="11" t="s">
        <v>55</v>
      </c>
      <c r="AM149" s="11" t="s">
        <v>186</v>
      </c>
      <c r="AN149" s="11" t="s">
        <v>268</v>
      </c>
      <c r="AO149" s="11">
        <v>15.5</v>
      </c>
      <c r="AP149" s="11" t="s">
        <v>274</v>
      </c>
      <c r="AQ149" s="11"/>
      <c r="AR149" s="11" t="s">
        <v>227</v>
      </c>
      <c r="AS149" s="11"/>
      <c r="AT149" s="11"/>
      <c r="AU149" s="11"/>
      <c r="AV149" s="11"/>
    </row>
    <row r="150" spans="1:48" x14ac:dyDescent="0.25">
      <c r="A150" s="11">
        <v>128</v>
      </c>
      <c r="B150" s="11" t="s">
        <v>48</v>
      </c>
      <c r="C150" s="11" t="s">
        <v>49</v>
      </c>
      <c r="D150" s="11" t="s">
        <v>53</v>
      </c>
      <c r="E150" s="11" t="s">
        <v>51</v>
      </c>
      <c r="F150" s="11" t="s">
        <v>52</v>
      </c>
      <c r="G150" s="11" t="s">
        <v>53</v>
      </c>
      <c r="H150" s="11" t="s">
        <v>54</v>
      </c>
      <c r="I150" s="11">
        <v>23.064430999999999</v>
      </c>
      <c r="J150" s="11">
        <v>72.689670000000007</v>
      </c>
      <c r="K150" s="11" t="s">
        <v>115</v>
      </c>
      <c r="L150" s="18" t="s">
        <v>244</v>
      </c>
      <c r="M150" s="13">
        <v>45436</v>
      </c>
      <c r="N150" s="13">
        <v>45436</v>
      </c>
      <c r="O150" s="13" t="s">
        <v>55</v>
      </c>
      <c r="P150" s="13" t="s">
        <v>55</v>
      </c>
      <c r="Q150" s="11" t="s">
        <v>385</v>
      </c>
      <c r="R150" s="14">
        <v>45436.256944444445</v>
      </c>
      <c r="S150" s="14">
        <v>0.27361111111111108</v>
      </c>
      <c r="T150" s="14">
        <v>0.41666666666666669</v>
      </c>
      <c r="U150" s="14">
        <v>0.4236111111111111</v>
      </c>
      <c r="V150" s="14">
        <v>0.47916666666666669</v>
      </c>
      <c r="W150" s="14">
        <v>45436.520833333336</v>
      </c>
      <c r="X150" s="15">
        <v>0.26388888889050577</v>
      </c>
      <c r="Y150" s="11" t="str">
        <f>IF(X:X&gt;TIME(4,0,1),"More than 4 Hours","Less than 4 Hours")</f>
        <v>More than 4 Hours</v>
      </c>
      <c r="Z150" s="11" t="s">
        <v>170</v>
      </c>
      <c r="AA150" s="11" t="s">
        <v>275</v>
      </c>
      <c r="AB150" s="11">
        <v>34</v>
      </c>
      <c r="AC150" s="11">
        <v>0</v>
      </c>
      <c r="AD150" s="11">
        <v>0</v>
      </c>
      <c r="AE150" s="11">
        <v>34</v>
      </c>
      <c r="AF150" s="11">
        <v>0</v>
      </c>
      <c r="AG150" s="16">
        <v>380.00000000232831</v>
      </c>
      <c r="AH150" s="17">
        <v>2.9320987654500642E-3</v>
      </c>
      <c r="AI150" s="17">
        <v>0.99706790123454991</v>
      </c>
      <c r="AJ150" s="11" t="s">
        <v>58</v>
      </c>
      <c r="AK150" s="11" t="s">
        <v>55</v>
      </c>
      <c r="AL150" s="11" t="s">
        <v>55</v>
      </c>
      <c r="AM150" s="11" t="s">
        <v>55</v>
      </c>
      <c r="AN150" s="11" t="s">
        <v>97</v>
      </c>
      <c r="AO150" s="11">
        <v>37.9</v>
      </c>
      <c r="AP150" s="11"/>
      <c r="AQ150" s="11"/>
      <c r="AR150" s="11"/>
      <c r="AS150" s="11"/>
      <c r="AT150" s="11"/>
      <c r="AU150" s="11"/>
      <c r="AV150" s="11"/>
    </row>
    <row r="151" spans="1:48" x14ac:dyDescent="0.25">
      <c r="A151" s="11">
        <v>129</v>
      </c>
      <c r="B151" s="11" t="s">
        <v>48</v>
      </c>
      <c r="C151" s="11" t="s">
        <v>49</v>
      </c>
      <c r="D151" s="11" t="s">
        <v>53</v>
      </c>
      <c r="E151" s="11" t="s">
        <v>51</v>
      </c>
      <c r="F151" s="11" t="s">
        <v>52</v>
      </c>
      <c r="G151" s="11" t="s">
        <v>53</v>
      </c>
      <c r="H151" s="11" t="s">
        <v>54</v>
      </c>
      <c r="I151" s="11">
        <v>22.092994999999998</v>
      </c>
      <c r="J151" s="11">
        <v>72.875974999999997</v>
      </c>
      <c r="K151" s="11" t="s">
        <v>115</v>
      </c>
      <c r="L151" s="18" t="s">
        <v>244</v>
      </c>
      <c r="M151" s="13">
        <v>45438</v>
      </c>
      <c r="N151" s="13">
        <v>45438</v>
      </c>
      <c r="O151" s="13" t="s">
        <v>55</v>
      </c>
      <c r="P151" s="13" t="s">
        <v>55</v>
      </c>
      <c r="Q151" s="11" t="s">
        <v>390</v>
      </c>
      <c r="R151" s="14">
        <v>45438.506944444445</v>
      </c>
      <c r="S151" s="14">
        <v>0.51041666666666663</v>
      </c>
      <c r="T151" s="14">
        <v>0.52777777777777779</v>
      </c>
      <c r="U151" s="14">
        <v>0.53472222222222221</v>
      </c>
      <c r="V151" s="14">
        <v>0.56944444444444442</v>
      </c>
      <c r="W151" s="14">
        <v>45438.611805555556</v>
      </c>
      <c r="X151" s="15">
        <v>0.10486111111094942</v>
      </c>
      <c r="Y151" s="11" t="str">
        <f>IF(X:X&gt;TIME(4,0,1),"More than 4 Hours","Less than 4 Hours")</f>
        <v>Less than 4 Hours</v>
      </c>
      <c r="Z151" s="11" t="s">
        <v>170</v>
      </c>
      <c r="AA151" s="11" t="s">
        <v>276</v>
      </c>
      <c r="AB151" s="11">
        <v>0</v>
      </c>
      <c r="AC151" s="11">
        <v>0</v>
      </c>
      <c r="AD151" s="11">
        <v>0</v>
      </c>
      <c r="AE151" s="11">
        <v>0</v>
      </c>
      <c r="AF151" s="11" t="s">
        <v>218</v>
      </c>
      <c r="AG151" s="16">
        <v>150.99999999976717</v>
      </c>
      <c r="AH151" s="17">
        <v>1.1651234567883269E-3</v>
      </c>
      <c r="AI151" s="17">
        <v>0.99883487654321168</v>
      </c>
      <c r="AJ151" s="11" t="s">
        <v>56</v>
      </c>
      <c r="AK151" s="11" t="s">
        <v>55</v>
      </c>
      <c r="AL151" s="11" t="s">
        <v>55</v>
      </c>
      <c r="AM151" s="11" t="s">
        <v>55</v>
      </c>
      <c r="AN151" s="11" t="s">
        <v>57</v>
      </c>
      <c r="AO151" s="11">
        <v>32.200000000000003</v>
      </c>
      <c r="AP151" s="11"/>
      <c r="AQ151" s="11"/>
      <c r="AR151" s="11" t="s">
        <v>121</v>
      </c>
      <c r="AS151" s="11"/>
      <c r="AT151" s="11"/>
      <c r="AU151" s="11"/>
      <c r="AV151" s="11"/>
    </row>
    <row r="152" spans="1:48" x14ac:dyDescent="0.25">
      <c r="A152" s="11">
        <v>130</v>
      </c>
      <c r="B152" s="11" t="s">
        <v>48</v>
      </c>
      <c r="C152" s="11" t="s">
        <v>49</v>
      </c>
      <c r="D152" s="11" t="s">
        <v>53</v>
      </c>
      <c r="E152" s="11" t="s">
        <v>51</v>
      </c>
      <c r="F152" s="11" t="s">
        <v>52</v>
      </c>
      <c r="G152" s="11" t="s">
        <v>53</v>
      </c>
      <c r="H152" s="11" t="s">
        <v>54</v>
      </c>
      <c r="I152" s="11">
        <v>22.416701</v>
      </c>
      <c r="J152" s="11">
        <v>72.903232000000003</v>
      </c>
      <c r="K152" s="11" t="s">
        <v>115</v>
      </c>
      <c r="L152" s="18" t="s">
        <v>244</v>
      </c>
      <c r="M152" s="13">
        <v>45439</v>
      </c>
      <c r="N152" s="13">
        <v>45439</v>
      </c>
      <c r="O152" s="13" t="s">
        <v>55</v>
      </c>
      <c r="P152" s="13" t="s">
        <v>55</v>
      </c>
      <c r="Q152" s="11" t="s">
        <v>388</v>
      </c>
      <c r="R152" s="14">
        <v>45439.629166666666</v>
      </c>
      <c r="S152" s="14">
        <v>0.63194444444444442</v>
      </c>
      <c r="T152" s="14">
        <v>0.65277777777777779</v>
      </c>
      <c r="U152" s="14">
        <v>0.65972222222222221</v>
      </c>
      <c r="V152" s="14">
        <v>0.75</v>
      </c>
      <c r="W152" s="14">
        <v>45440.913194444445</v>
      </c>
      <c r="X152" s="15">
        <v>1.2840277777795563</v>
      </c>
      <c r="Y152" s="11" t="str">
        <f>IF(X:X&gt;TIME(4,0,1),"More than 4 Hours","Less than 4 Hours")</f>
        <v>More than 4 Hours</v>
      </c>
      <c r="Z152" s="11" t="s">
        <v>170</v>
      </c>
      <c r="AA152" s="11" t="s">
        <v>277</v>
      </c>
      <c r="AB152" s="11">
        <v>0</v>
      </c>
      <c r="AC152" s="11">
        <v>0</v>
      </c>
      <c r="AD152" s="11">
        <v>0</v>
      </c>
      <c r="AE152" s="11">
        <v>0</v>
      </c>
      <c r="AF152" s="11" t="s">
        <v>278</v>
      </c>
      <c r="AG152" s="16">
        <v>1849.0000000025611</v>
      </c>
      <c r="AH152" s="17">
        <v>1.4266975308661738E-2</v>
      </c>
      <c r="AI152" s="17">
        <v>0.98573302469133828</v>
      </c>
      <c r="AJ152" s="11" t="s">
        <v>58</v>
      </c>
      <c r="AK152" s="11" t="s">
        <v>55</v>
      </c>
      <c r="AL152" s="11">
        <v>1600</v>
      </c>
      <c r="AM152" s="11" t="s">
        <v>186</v>
      </c>
      <c r="AN152" s="11" t="s">
        <v>57</v>
      </c>
      <c r="AO152" s="11">
        <v>41.8</v>
      </c>
      <c r="AP152" s="11" t="s">
        <v>274</v>
      </c>
      <c r="AQ152" s="11"/>
      <c r="AR152" s="11" t="s">
        <v>187</v>
      </c>
      <c r="AS152" s="11" t="s">
        <v>63</v>
      </c>
      <c r="AT152" s="11"/>
      <c r="AU152" s="11"/>
      <c r="AV152" s="11"/>
    </row>
    <row r="153" spans="1:48" x14ac:dyDescent="0.25">
      <c r="A153" s="11">
        <v>131</v>
      </c>
      <c r="B153" s="11" t="s">
        <v>48</v>
      </c>
      <c r="C153" s="11" t="s">
        <v>49</v>
      </c>
      <c r="D153" s="11" t="s">
        <v>62</v>
      </c>
      <c r="E153" s="11" t="s">
        <v>51</v>
      </c>
      <c r="F153" s="11" t="s">
        <v>52</v>
      </c>
      <c r="G153" s="11" t="s">
        <v>62</v>
      </c>
      <c r="H153" s="11" t="s">
        <v>54</v>
      </c>
      <c r="I153" s="11">
        <v>22.272459999999999</v>
      </c>
      <c r="J153" s="11">
        <v>73.190927000000002</v>
      </c>
      <c r="K153" s="11" t="s">
        <v>115</v>
      </c>
      <c r="L153" s="18" t="s">
        <v>244</v>
      </c>
      <c r="M153" s="13">
        <v>45441</v>
      </c>
      <c r="N153" s="13">
        <v>45441</v>
      </c>
      <c r="O153" s="13" t="s">
        <v>55</v>
      </c>
      <c r="P153" s="13" t="s">
        <v>55</v>
      </c>
      <c r="Q153" s="11" t="s">
        <v>397</v>
      </c>
      <c r="R153" s="14">
        <v>45441.451388888891</v>
      </c>
      <c r="S153" s="14">
        <v>0.4548611111111111</v>
      </c>
      <c r="T153" s="14">
        <v>0.48958333333333331</v>
      </c>
      <c r="U153" s="14">
        <v>0.49652777777777773</v>
      </c>
      <c r="V153" s="14">
        <v>0.51388888888888895</v>
      </c>
      <c r="W153" s="14">
        <v>45441.743055555555</v>
      </c>
      <c r="X153" s="15">
        <v>0.29166666666424135</v>
      </c>
      <c r="Y153" s="11" t="str">
        <f>IF(X:X&gt;TIME(4,0,1),"More than 4 Hours","Less than 4 Hours")</f>
        <v>More than 4 Hours</v>
      </c>
      <c r="Z153" s="11" t="s">
        <v>170</v>
      </c>
      <c r="AA153" s="11" t="s">
        <v>279</v>
      </c>
      <c r="AB153" s="11">
        <v>0</v>
      </c>
      <c r="AC153" s="11">
        <v>0</v>
      </c>
      <c r="AD153" s="11">
        <v>0</v>
      </c>
      <c r="AE153" s="11">
        <v>0</v>
      </c>
      <c r="AF153" s="11" t="s">
        <v>280</v>
      </c>
      <c r="AG153" s="16">
        <v>419.99999999650754</v>
      </c>
      <c r="AH153" s="17">
        <v>3.2407407407137926E-3</v>
      </c>
      <c r="AI153" s="17">
        <v>0.99675925925928621</v>
      </c>
      <c r="AJ153" s="11" t="s">
        <v>58</v>
      </c>
      <c r="AK153" s="11" t="s">
        <v>55</v>
      </c>
      <c r="AL153" s="11">
        <v>2000</v>
      </c>
      <c r="AM153" s="11" t="s">
        <v>186</v>
      </c>
      <c r="AN153" s="11" t="s">
        <v>281</v>
      </c>
      <c r="AO153" s="11">
        <v>1.6</v>
      </c>
      <c r="AP153" s="11" t="s">
        <v>274</v>
      </c>
      <c r="AQ153" s="11"/>
      <c r="AR153" s="11" t="s">
        <v>282</v>
      </c>
      <c r="AS153" s="11" t="s">
        <v>61</v>
      </c>
      <c r="AT153" s="11"/>
      <c r="AU153" s="11"/>
      <c r="AV153" s="11"/>
    </row>
    <row r="154" spans="1:48" x14ac:dyDescent="0.25">
      <c r="A154" s="11">
        <v>132</v>
      </c>
      <c r="B154" s="11" t="s">
        <v>48</v>
      </c>
      <c r="C154" s="11" t="s">
        <v>49</v>
      </c>
      <c r="D154" s="11" t="s">
        <v>62</v>
      </c>
      <c r="E154" s="11" t="s">
        <v>51</v>
      </c>
      <c r="F154" s="11" t="s">
        <v>52</v>
      </c>
      <c r="G154" s="11" t="s">
        <v>62</v>
      </c>
      <c r="H154" s="11" t="s">
        <v>54</v>
      </c>
      <c r="I154" s="11">
        <v>22.978815000000001</v>
      </c>
      <c r="J154" s="11">
        <v>72.883931000000004</v>
      </c>
      <c r="K154" s="11" t="s">
        <v>115</v>
      </c>
      <c r="L154" s="18" t="s">
        <v>244</v>
      </c>
      <c r="M154" s="13">
        <v>45441</v>
      </c>
      <c r="N154" s="13">
        <v>45441</v>
      </c>
      <c r="O154" s="13" t="s">
        <v>55</v>
      </c>
      <c r="P154" s="13" t="s">
        <v>55</v>
      </c>
      <c r="Q154" s="11" t="s">
        <v>394</v>
      </c>
      <c r="R154" s="14">
        <v>0.65138888888888891</v>
      </c>
      <c r="S154" s="14">
        <v>0.65625</v>
      </c>
      <c r="T154" s="14">
        <v>0.6875</v>
      </c>
      <c r="U154" s="14">
        <v>0.69444444444444453</v>
      </c>
      <c r="V154" s="14">
        <v>0.73611111111111116</v>
      </c>
      <c r="W154" s="14">
        <v>0.79861111111111116</v>
      </c>
      <c r="X154" s="15">
        <v>0.14722222222222225</v>
      </c>
      <c r="Y154" s="11" t="str">
        <f>IF(X:X&gt;TIME(4,0,1),"More than 4 Hours","Less than 4 Hours")</f>
        <v>Less than 4 Hours</v>
      </c>
      <c r="Z154" s="11" t="s">
        <v>170</v>
      </c>
      <c r="AA154" s="11" t="s">
        <v>283</v>
      </c>
      <c r="AB154" s="11">
        <v>0</v>
      </c>
      <c r="AC154" s="11">
        <v>0</v>
      </c>
      <c r="AD154" s="11">
        <v>0</v>
      </c>
      <c r="AE154" s="11">
        <v>0</v>
      </c>
      <c r="AF154" s="11" t="s">
        <v>171</v>
      </c>
      <c r="AG154" s="16">
        <v>212.00000000000006</v>
      </c>
      <c r="AH154" s="17">
        <v>1.6358024691358029E-3</v>
      </c>
      <c r="AI154" s="17">
        <v>0.99836419753086425</v>
      </c>
      <c r="AJ154" s="11" t="s">
        <v>56</v>
      </c>
      <c r="AK154" s="11" t="s">
        <v>55</v>
      </c>
      <c r="AL154" s="11" t="s">
        <v>55</v>
      </c>
      <c r="AM154" s="11" t="s">
        <v>55</v>
      </c>
      <c r="AN154" s="11" t="s">
        <v>50</v>
      </c>
      <c r="AO154" s="11">
        <v>61.2</v>
      </c>
      <c r="AP154" s="11"/>
      <c r="AQ154" s="11"/>
      <c r="AR154" s="11" t="s">
        <v>172</v>
      </c>
      <c r="AS154" s="11" t="s">
        <v>61</v>
      </c>
      <c r="AT154" s="11"/>
      <c r="AU154" s="11"/>
      <c r="AV154" s="11"/>
    </row>
    <row r="155" spans="1:48" x14ac:dyDescent="0.25">
      <c r="A155" s="11">
        <v>133</v>
      </c>
      <c r="B155" s="11" t="s">
        <v>48</v>
      </c>
      <c r="C155" s="11" t="s">
        <v>49</v>
      </c>
      <c r="D155" s="11" t="s">
        <v>60</v>
      </c>
      <c r="E155" s="11" t="s">
        <v>51</v>
      </c>
      <c r="F155" s="11" t="s">
        <v>52</v>
      </c>
      <c r="G155" s="11" t="s">
        <v>57</v>
      </c>
      <c r="H155" s="11" t="s">
        <v>54</v>
      </c>
      <c r="I155" s="11">
        <v>22.108574999999998</v>
      </c>
      <c r="J155" s="11">
        <v>72.892250000000004</v>
      </c>
      <c r="K155" s="11" t="s">
        <v>175</v>
      </c>
      <c r="L155" s="18" t="s">
        <v>244</v>
      </c>
      <c r="M155" s="13">
        <v>45443</v>
      </c>
      <c r="N155" s="13">
        <v>45443</v>
      </c>
      <c r="O155" s="13" t="s">
        <v>55</v>
      </c>
      <c r="P155" s="13" t="s">
        <v>55</v>
      </c>
      <c r="Q155" s="11" t="s">
        <v>379</v>
      </c>
      <c r="R155" s="14">
        <v>45443.465277777781</v>
      </c>
      <c r="S155" s="14">
        <v>0.46875</v>
      </c>
      <c r="T155" s="14">
        <v>0.51388888888888895</v>
      </c>
      <c r="U155" s="14">
        <v>0.52083333333333337</v>
      </c>
      <c r="V155" s="14">
        <v>0.54166666666666663</v>
      </c>
      <c r="W155" s="14">
        <v>45443.659722222219</v>
      </c>
      <c r="X155" s="15">
        <v>0.19444444443797693</v>
      </c>
      <c r="Y155" s="11" t="str">
        <f>IF(X:X&gt;TIME(4,0,1),"More than 4 Hours","Less than 4 Hours")</f>
        <v>More than 4 Hours</v>
      </c>
      <c r="Z155" s="11" t="s">
        <v>170</v>
      </c>
      <c r="AA155" s="11" t="s">
        <v>284</v>
      </c>
      <c r="AB155" s="11">
        <v>1</v>
      </c>
      <c r="AC155" s="11">
        <v>0</v>
      </c>
      <c r="AD155" s="11">
        <v>0</v>
      </c>
      <c r="AE155" s="11">
        <v>0</v>
      </c>
      <c r="AF155" s="11" t="s">
        <v>285</v>
      </c>
      <c r="AG155" s="16">
        <v>279.99999999068677</v>
      </c>
      <c r="AH155" s="17">
        <v>2.1604938270886327E-3</v>
      </c>
      <c r="AI155" s="17">
        <v>0.99783950617291139</v>
      </c>
      <c r="AJ155" s="11" t="s">
        <v>56</v>
      </c>
      <c r="AK155" s="11" t="s">
        <v>55</v>
      </c>
      <c r="AL155" s="11" t="s">
        <v>55</v>
      </c>
      <c r="AM155" s="11" t="s">
        <v>55</v>
      </c>
      <c r="AN155" s="11" t="s">
        <v>286</v>
      </c>
      <c r="AO155" s="11">
        <v>0.2</v>
      </c>
      <c r="AP155" s="11"/>
      <c r="AQ155" s="11"/>
      <c r="AR155" s="11" t="s">
        <v>287</v>
      </c>
      <c r="AS155" s="11" t="s">
        <v>61</v>
      </c>
      <c r="AT155" s="11"/>
      <c r="AU155" s="11"/>
      <c r="AV155" s="11"/>
    </row>
    <row r="156" spans="1:48" x14ac:dyDescent="0.25">
      <c r="A156" s="11">
        <v>133</v>
      </c>
      <c r="B156" s="11" t="s">
        <v>48</v>
      </c>
      <c r="C156" s="11" t="s">
        <v>49</v>
      </c>
      <c r="D156" s="11" t="s">
        <v>60</v>
      </c>
      <c r="E156" s="11" t="s">
        <v>51</v>
      </c>
      <c r="F156" s="11" t="s">
        <v>52</v>
      </c>
      <c r="G156" s="11" t="s">
        <v>57</v>
      </c>
      <c r="H156" s="11" t="s">
        <v>54</v>
      </c>
      <c r="I156" s="11">
        <v>22.108574999999998</v>
      </c>
      <c r="J156" s="11">
        <v>72.892250000000004</v>
      </c>
      <c r="K156" s="11" t="s">
        <v>175</v>
      </c>
      <c r="L156" s="18" t="s">
        <v>244</v>
      </c>
      <c r="M156" s="13">
        <v>45443</v>
      </c>
      <c r="N156" s="13">
        <v>45443</v>
      </c>
      <c r="O156" s="13" t="s">
        <v>55</v>
      </c>
      <c r="P156" s="13" t="s">
        <v>55</v>
      </c>
      <c r="Q156" s="11" t="s">
        <v>380</v>
      </c>
      <c r="R156" s="14">
        <v>45443.465277777781</v>
      </c>
      <c r="S156" s="14">
        <v>0.46875</v>
      </c>
      <c r="T156" s="14">
        <v>0.51388888888888895</v>
      </c>
      <c r="U156" s="14">
        <v>0.52083333333333337</v>
      </c>
      <c r="V156" s="14">
        <v>0.54166666666666663</v>
      </c>
      <c r="W156" s="14">
        <v>45443.659722222219</v>
      </c>
      <c r="X156" s="15">
        <v>0.19444444443797693</v>
      </c>
      <c r="Y156" s="11" t="str">
        <f>IF(X:X&gt;TIME(4,0,1),"More than 4 Hours","Less than 4 Hours")</f>
        <v>More than 4 Hours</v>
      </c>
      <c r="Z156" s="11" t="s">
        <v>170</v>
      </c>
      <c r="AA156" s="11" t="s">
        <v>284</v>
      </c>
      <c r="AB156" s="11">
        <v>1</v>
      </c>
      <c r="AC156" s="11">
        <v>0</v>
      </c>
      <c r="AD156" s="11">
        <v>0</v>
      </c>
      <c r="AE156" s="11">
        <v>0</v>
      </c>
      <c r="AF156" s="11" t="s">
        <v>285</v>
      </c>
      <c r="AG156" s="16">
        <v>279.99999999068677</v>
      </c>
      <c r="AH156" s="17">
        <v>2.1604938270886327E-3</v>
      </c>
      <c r="AI156" s="17">
        <v>0.99783950617291139</v>
      </c>
      <c r="AJ156" s="11" t="s">
        <v>56</v>
      </c>
      <c r="AK156" s="11" t="s">
        <v>55</v>
      </c>
      <c r="AL156" s="11" t="s">
        <v>55</v>
      </c>
      <c r="AM156" s="11" t="s">
        <v>55</v>
      </c>
      <c r="AN156" s="11" t="s">
        <v>286</v>
      </c>
      <c r="AO156" s="11">
        <v>0.2</v>
      </c>
      <c r="AP156" s="11"/>
      <c r="AQ156" s="11"/>
      <c r="AR156" s="11" t="s">
        <v>287</v>
      </c>
      <c r="AS156" s="11" t="s">
        <v>61</v>
      </c>
      <c r="AT156" s="11"/>
      <c r="AU156" s="11"/>
      <c r="AV156" s="11"/>
    </row>
    <row r="157" spans="1:48" x14ac:dyDescent="0.25">
      <c r="A157" s="11">
        <v>134</v>
      </c>
      <c r="B157" s="11" t="s">
        <v>48</v>
      </c>
      <c r="C157" s="11" t="s">
        <v>49</v>
      </c>
      <c r="D157" s="11" t="s">
        <v>53</v>
      </c>
      <c r="E157" s="11" t="s">
        <v>51</v>
      </c>
      <c r="F157" s="11" t="s">
        <v>52</v>
      </c>
      <c r="G157" s="11" t="s">
        <v>53</v>
      </c>
      <c r="H157" s="11" t="s">
        <v>54</v>
      </c>
      <c r="I157" s="11">
        <v>23.193432000000001</v>
      </c>
      <c r="J157" s="11">
        <v>72.639649000000006</v>
      </c>
      <c r="K157" s="11" t="s">
        <v>115</v>
      </c>
      <c r="L157" s="18" t="s">
        <v>244</v>
      </c>
      <c r="M157" s="13">
        <v>45443</v>
      </c>
      <c r="N157" s="13">
        <v>45443</v>
      </c>
      <c r="O157" s="13" t="s">
        <v>55</v>
      </c>
      <c r="P157" s="13" t="s">
        <v>55</v>
      </c>
      <c r="Q157" s="11" t="s">
        <v>385</v>
      </c>
      <c r="R157" s="14">
        <v>45443.522222222222</v>
      </c>
      <c r="S157" s="14">
        <v>0.52430555555555558</v>
      </c>
      <c r="T157" s="14">
        <v>0.55208333333333337</v>
      </c>
      <c r="U157" s="14">
        <v>0.55902777777777779</v>
      </c>
      <c r="V157" s="14">
        <v>0.58333333333333337</v>
      </c>
      <c r="W157" s="14">
        <v>45443.618055555555</v>
      </c>
      <c r="X157" s="15">
        <v>9.5833333332848269E-2</v>
      </c>
      <c r="Y157" s="11" t="str">
        <f>IF(X:X&gt;TIME(4,0,1),"More than 4 Hours","Less than 4 Hours")</f>
        <v>Less than 4 Hours</v>
      </c>
      <c r="Z157" s="11" t="s">
        <v>170</v>
      </c>
      <c r="AA157" s="11" t="s">
        <v>288</v>
      </c>
      <c r="AB157" s="11">
        <v>1</v>
      </c>
      <c r="AC157" s="11">
        <v>0</v>
      </c>
      <c r="AD157" s="11">
        <v>0</v>
      </c>
      <c r="AE157" s="11">
        <v>0</v>
      </c>
      <c r="AF157" s="11">
        <v>0</v>
      </c>
      <c r="AG157" s="16">
        <v>137.99999999930151</v>
      </c>
      <c r="AH157" s="17">
        <v>1.0648148148094253E-3</v>
      </c>
      <c r="AI157" s="17">
        <v>0.99893518518519053</v>
      </c>
      <c r="AJ157" s="11" t="s">
        <v>56</v>
      </c>
      <c r="AK157" s="11" t="s">
        <v>55</v>
      </c>
      <c r="AL157" s="11" t="s">
        <v>55</v>
      </c>
      <c r="AM157" s="11" t="s">
        <v>55</v>
      </c>
      <c r="AN157" s="11" t="s">
        <v>50</v>
      </c>
      <c r="AO157" s="11">
        <v>4.5</v>
      </c>
      <c r="AP157" s="11"/>
      <c r="AQ157" s="11"/>
      <c r="AR157" s="11"/>
      <c r="AS157" s="11"/>
      <c r="AT157" s="11"/>
      <c r="AU157" s="11"/>
      <c r="AV157" s="11"/>
    </row>
    <row r="158" spans="1:48" x14ac:dyDescent="0.25">
      <c r="A158" s="11">
        <v>135</v>
      </c>
      <c r="B158" s="11" t="s">
        <v>48</v>
      </c>
      <c r="C158" s="11" t="s">
        <v>49</v>
      </c>
      <c r="D158" s="11" t="s">
        <v>60</v>
      </c>
      <c r="E158" s="11" t="s">
        <v>51</v>
      </c>
      <c r="F158" s="11" t="s">
        <v>52</v>
      </c>
      <c r="G158" s="11" t="s">
        <v>62</v>
      </c>
      <c r="H158" s="11" t="s">
        <v>54</v>
      </c>
      <c r="I158" s="11">
        <v>22.054406</v>
      </c>
      <c r="J158" s="11">
        <v>73.128972000000005</v>
      </c>
      <c r="K158" s="11" t="s">
        <v>115</v>
      </c>
      <c r="L158" s="18" t="s">
        <v>244</v>
      </c>
      <c r="M158" s="13">
        <v>45443</v>
      </c>
      <c r="N158" s="13">
        <v>45443</v>
      </c>
      <c r="O158" s="13" t="s">
        <v>55</v>
      </c>
      <c r="P158" s="13" t="s">
        <v>55</v>
      </c>
      <c r="Q158" s="11" t="s">
        <v>382</v>
      </c>
      <c r="R158" s="14">
        <v>45443.660416666666</v>
      </c>
      <c r="S158" s="14">
        <v>0.66319444444444442</v>
      </c>
      <c r="T158" s="14">
        <v>0.70486111111111116</v>
      </c>
      <c r="U158" s="14" t="s">
        <v>55</v>
      </c>
      <c r="V158" s="14">
        <v>0.75347222222222221</v>
      </c>
      <c r="W158" s="14">
        <v>45443.934027777781</v>
      </c>
      <c r="X158" s="15">
        <v>0.273611111115315</v>
      </c>
      <c r="Y158" s="11" t="str">
        <f>IF(X:X&gt;TIME(4,0,1),"More than 4 Hours","Less than 4 Hours")</f>
        <v>More than 4 Hours</v>
      </c>
      <c r="Z158" s="11" t="s">
        <v>170</v>
      </c>
      <c r="AA158" s="11" t="s">
        <v>289</v>
      </c>
      <c r="AB158" s="11">
        <v>20</v>
      </c>
      <c r="AC158" s="11">
        <v>0</v>
      </c>
      <c r="AD158" s="11">
        <v>0</v>
      </c>
      <c r="AE158" s="11">
        <v>21</v>
      </c>
      <c r="AF158" s="11" t="s">
        <v>290</v>
      </c>
      <c r="AG158" s="16">
        <v>394.0000000060536</v>
      </c>
      <c r="AH158" s="17">
        <v>3.0401234568368332E-3</v>
      </c>
      <c r="AI158" s="17">
        <v>0.9969598765431632</v>
      </c>
      <c r="AJ158" s="11" t="s">
        <v>56</v>
      </c>
      <c r="AK158" s="11" t="s">
        <v>55</v>
      </c>
      <c r="AL158" s="11" t="s">
        <v>55</v>
      </c>
      <c r="AM158" s="11" t="s">
        <v>55</v>
      </c>
      <c r="AN158" s="11" t="s">
        <v>59</v>
      </c>
      <c r="AO158" s="11">
        <v>1.2</v>
      </c>
      <c r="AP158" s="11"/>
      <c r="AQ158" s="11"/>
      <c r="AR158" s="11" t="s">
        <v>98</v>
      </c>
      <c r="AS158" s="11" t="s">
        <v>61</v>
      </c>
      <c r="AT158" s="11"/>
      <c r="AU158" s="11"/>
      <c r="AV158" s="11"/>
    </row>
    <row r="159" spans="1:48" x14ac:dyDescent="0.25">
      <c r="A159" s="11">
        <v>136</v>
      </c>
      <c r="B159" s="11" t="s">
        <v>48</v>
      </c>
      <c r="C159" s="11" t="s">
        <v>49</v>
      </c>
      <c r="D159" s="11" t="s">
        <v>53</v>
      </c>
      <c r="E159" s="11" t="s">
        <v>51</v>
      </c>
      <c r="F159" s="11" t="s">
        <v>52</v>
      </c>
      <c r="G159" s="11" t="s">
        <v>53</v>
      </c>
      <c r="H159" s="11" t="s">
        <v>54</v>
      </c>
      <c r="I159" s="11">
        <v>22.050091999999999</v>
      </c>
      <c r="J159" s="11">
        <v>72.803725999999997</v>
      </c>
      <c r="K159" s="11" t="s">
        <v>115</v>
      </c>
      <c r="L159" s="18" t="s">
        <v>291</v>
      </c>
      <c r="M159" s="13">
        <v>45444</v>
      </c>
      <c r="N159" s="13">
        <v>45444</v>
      </c>
      <c r="O159" s="13" t="s">
        <v>55</v>
      </c>
      <c r="P159" s="13" t="s">
        <v>55</v>
      </c>
      <c r="Q159" s="11" t="s">
        <v>390</v>
      </c>
      <c r="R159" s="14">
        <v>45444.445833333331</v>
      </c>
      <c r="S159" s="14">
        <v>0.44791666666666669</v>
      </c>
      <c r="T159" s="14">
        <v>0.47222222222222227</v>
      </c>
      <c r="U159" s="14">
        <v>0.47916666666666669</v>
      </c>
      <c r="V159" s="14">
        <v>0.54166666666666663</v>
      </c>
      <c r="W159" s="14">
        <v>45444.59375</v>
      </c>
      <c r="X159" s="15">
        <v>0.14791666666860692</v>
      </c>
      <c r="Y159" s="11" t="str">
        <f>IF(X:X&gt;TIME(4,0,1),"More than 4 Hours","Less than 4 Hours")</f>
        <v>Less than 4 Hours</v>
      </c>
      <c r="Z159" s="11" t="s">
        <v>170</v>
      </c>
      <c r="AA159" s="11" t="s">
        <v>292</v>
      </c>
      <c r="AB159" s="11">
        <v>0</v>
      </c>
      <c r="AC159" s="11">
        <v>0</v>
      </c>
      <c r="AD159" s="11">
        <v>0</v>
      </c>
      <c r="AE159" s="11">
        <v>0</v>
      </c>
      <c r="AF159" s="11" t="s">
        <v>180</v>
      </c>
      <c r="AG159" s="16">
        <v>213.00000000279397</v>
      </c>
      <c r="AH159" s="17">
        <v>1.6435185185400768E-3</v>
      </c>
      <c r="AI159" s="17">
        <v>0.99835648148145995</v>
      </c>
      <c r="AJ159" s="11" t="s">
        <v>58</v>
      </c>
      <c r="AK159" s="11" t="s">
        <v>55</v>
      </c>
      <c r="AL159" s="11" t="s">
        <v>55</v>
      </c>
      <c r="AM159" s="11" t="s">
        <v>55</v>
      </c>
      <c r="AN159" s="11" t="s">
        <v>57</v>
      </c>
      <c r="AO159" s="11">
        <v>42</v>
      </c>
      <c r="AP159" s="11"/>
      <c r="AQ159" s="11"/>
      <c r="AR159" s="11"/>
      <c r="AS159" s="11"/>
      <c r="AT159" s="11"/>
      <c r="AU159" s="11"/>
      <c r="AV159" s="11"/>
    </row>
    <row r="160" spans="1:48" x14ac:dyDescent="0.25">
      <c r="A160" s="11">
        <v>137</v>
      </c>
      <c r="B160" s="11" t="s">
        <v>48</v>
      </c>
      <c r="C160" s="11" t="s">
        <v>49</v>
      </c>
      <c r="D160" s="11" t="s">
        <v>62</v>
      </c>
      <c r="E160" s="11" t="s">
        <v>51</v>
      </c>
      <c r="F160" s="11" t="s">
        <v>52</v>
      </c>
      <c r="G160" s="11" t="s">
        <v>62</v>
      </c>
      <c r="H160" s="11" t="s">
        <v>54</v>
      </c>
      <c r="I160" s="11">
        <v>22.978815000000001</v>
      </c>
      <c r="J160" s="11">
        <v>72.883931000000004</v>
      </c>
      <c r="K160" s="11" t="s">
        <v>115</v>
      </c>
      <c r="L160" s="18" t="s">
        <v>291</v>
      </c>
      <c r="M160" s="13">
        <v>45444</v>
      </c>
      <c r="N160" s="13">
        <v>45444</v>
      </c>
      <c r="O160" s="13" t="s">
        <v>55</v>
      </c>
      <c r="P160" s="13" t="s">
        <v>55</v>
      </c>
      <c r="Q160" s="11" t="s">
        <v>394</v>
      </c>
      <c r="R160" s="14">
        <v>45444.660416666666</v>
      </c>
      <c r="S160" s="14">
        <v>0.66319444444444442</v>
      </c>
      <c r="T160" s="14">
        <v>0.6875</v>
      </c>
      <c r="U160" s="14">
        <v>0.69444444444444453</v>
      </c>
      <c r="V160" s="14">
        <v>0.73958333333333337</v>
      </c>
      <c r="W160" s="14">
        <v>45444.802777777775</v>
      </c>
      <c r="X160" s="15">
        <v>0.14236111110949423</v>
      </c>
      <c r="Y160" s="11" t="str">
        <f>IF(X:X&gt;TIME(4,0,1),"More than 4 Hours","Less than 4 Hours")</f>
        <v>Less than 4 Hours</v>
      </c>
      <c r="Z160" s="11" t="s">
        <v>170</v>
      </c>
      <c r="AA160" s="11" t="s">
        <v>293</v>
      </c>
      <c r="AB160" s="11">
        <v>0</v>
      </c>
      <c r="AC160" s="11">
        <v>0</v>
      </c>
      <c r="AD160" s="11">
        <v>0</v>
      </c>
      <c r="AE160" s="11">
        <v>0</v>
      </c>
      <c r="AF160" s="11" t="s">
        <v>171</v>
      </c>
      <c r="AG160" s="16">
        <v>204.99999999767169</v>
      </c>
      <c r="AH160" s="17">
        <v>1.5817901234388247E-3</v>
      </c>
      <c r="AI160" s="17">
        <v>0.99841820987656116</v>
      </c>
      <c r="AJ160" s="11" t="s">
        <v>56</v>
      </c>
      <c r="AK160" s="11" t="s">
        <v>55</v>
      </c>
      <c r="AL160" s="11" t="s">
        <v>55</v>
      </c>
      <c r="AM160" s="11" t="s">
        <v>55</v>
      </c>
      <c r="AN160" s="11" t="s">
        <v>50</v>
      </c>
      <c r="AO160" s="11">
        <v>62.8</v>
      </c>
      <c r="AP160" s="11"/>
      <c r="AQ160" s="11"/>
      <c r="AR160" s="11"/>
      <c r="AS160" s="11"/>
      <c r="AT160" s="11"/>
      <c r="AU160" s="11"/>
      <c r="AV160" s="11"/>
    </row>
    <row r="161" spans="1:48" x14ac:dyDescent="0.25">
      <c r="A161" s="11">
        <v>138</v>
      </c>
      <c r="B161" s="11" t="s">
        <v>48</v>
      </c>
      <c r="C161" s="11" t="s">
        <v>49</v>
      </c>
      <c r="D161" s="11" t="s">
        <v>60</v>
      </c>
      <c r="E161" s="11" t="s">
        <v>51</v>
      </c>
      <c r="F161" s="11" t="s">
        <v>52</v>
      </c>
      <c r="G161" s="11" t="s">
        <v>57</v>
      </c>
      <c r="H161" s="11" t="s">
        <v>54</v>
      </c>
      <c r="I161" s="11">
        <v>22.183882000000001</v>
      </c>
      <c r="J161" s="11">
        <v>72.860794999999996</v>
      </c>
      <c r="K161" s="11" t="s">
        <v>115</v>
      </c>
      <c r="L161" s="18" t="s">
        <v>291</v>
      </c>
      <c r="M161" s="13">
        <v>45445</v>
      </c>
      <c r="N161" s="13">
        <v>45445</v>
      </c>
      <c r="O161" s="13" t="s">
        <v>55</v>
      </c>
      <c r="P161" s="13" t="s">
        <v>55</v>
      </c>
      <c r="Q161" s="11" t="s">
        <v>379</v>
      </c>
      <c r="R161" s="14">
        <v>45445.611111111109</v>
      </c>
      <c r="S161" s="14">
        <v>0.61458333333333337</v>
      </c>
      <c r="T161" s="14">
        <v>0.64583333333333337</v>
      </c>
      <c r="U161" s="14">
        <v>0.65277777777777779</v>
      </c>
      <c r="V161" s="14">
        <v>0.67708333333333337</v>
      </c>
      <c r="W161" s="14">
        <v>45445.740972222222</v>
      </c>
      <c r="X161" s="15">
        <v>0.12986111111240461</v>
      </c>
      <c r="Y161" s="11" t="str">
        <f>IF(X:X&gt;TIME(4,0,1),"More than 4 Hours","Less than 4 Hours")</f>
        <v>Less than 4 Hours</v>
      </c>
      <c r="Z161" s="11" t="s">
        <v>170</v>
      </c>
      <c r="AA161" s="11" t="s">
        <v>294</v>
      </c>
      <c r="AB161" s="11">
        <v>0</v>
      </c>
      <c r="AC161" s="11">
        <v>0</v>
      </c>
      <c r="AD161" s="11">
        <v>0</v>
      </c>
      <c r="AE161" s="11">
        <v>0</v>
      </c>
      <c r="AF161" s="11">
        <v>0</v>
      </c>
      <c r="AG161" s="16">
        <v>187.00000000186265</v>
      </c>
      <c r="AH161" s="17">
        <v>1.4429012345822734E-3</v>
      </c>
      <c r="AI161" s="17">
        <v>0.99855709876541776</v>
      </c>
      <c r="AJ161" s="11" t="s">
        <v>56</v>
      </c>
      <c r="AK161" s="11" t="s">
        <v>55</v>
      </c>
      <c r="AL161" s="11" t="s">
        <v>55</v>
      </c>
      <c r="AM161" s="11" t="s">
        <v>55</v>
      </c>
      <c r="AN161" s="11" t="s">
        <v>295</v>
      </c>
      <c r="AO161" s="11">
        <v>7.3</v>
      </c>
      <c r="AP161" s="11"/>
      <c r="AQ161" s="11"/>
      <c r="AR161" s="11" t="s">
        <v>121</v>
      </c>
      <c r="AS161" s="11" t="s">
        <v>61</v>
      </c>
      <c r="AT161" s="11"/>
      <c r="AU161" s="11"/>
      <c r="AV161" s="11"/>
    </row>
    <row r="162" spans="1:48" x14ac:dyDescent="0.25">
      <c r="A162" s="11">
        <v>139</v>
      </c>
      <c r="B162" s="11" t="s">
        <v>48</v>
      </c>
      <c r="C162" s="11" t="s">
        <v>49</v>
      </c>
      <c r="D162" s="11" t="s">
        <v>62</v>
      </c>
      <c r="E162" s="11" t="s">
        <v>51</v>
      </c>
      <c r="F162" s="11" t="s">
        <v>52</v>
      </c>
      <c r="G162" s="11" t="s">
        <v>62</v>
      </c>
      <c r="H162" s="11" t="s">
        <v>54</v>
      </c>
      <c r="I162" s="11">
        <v>23.192421</v>
      </c>
      <c r="J162" s="11">
        <v>72.841632000000004</v>
      </c>
      <c r="K162" s="11" t="s">
        <v>115</v>
      </c>
      <c r="L162" s="18" t="s">
        <v>291</v>
      </c>
      <c r="M162" s="13">
        <v>45447</v>
      </c>
      <c r="N162" s="13">
        <v>45447</v>
      </c>
      <c r="O162" s="13" t="s">
        <v>55</v>
      </c>
      <c r="P162" s="13" t="s">
        <v>55</v>
      </c>
      <c r="Q162" s="11" t="s">
        <v>394</v>
      </c>
      <c r="R162" s="14">
        <v>45447.78402777778</v>
      </c>
      <c r="S162" s="14">
        <v>0.78472222222222221</v>
      </c>
      <c r="T162" s="14">
        <v>0.79861111111111116</v>
      </c>
      <c r="U162" s="14">
        <v>0.80555555555555547</v>
      </c>
      <c r="V162" s="14">
        <v>0.81944444444444453</v>
      </c>
      <c r="W162" s="14">
        <v>45447.990972222222</v>
      </c>
      <c r="X162" s="15">
        <v>0.2069444444423425</v>
      </c>
      <c r="Y162" s="11" t="str">
        <f>IF(X:X&gt;TIME(4,0,1),"More than 4 Hours","Less than 4 Hours")</f>
        <v>More than 4 Hours</v>
      </c>
      <c r="Z162" s="11" t="s">
        <v>170</v>
      </c>
      <c r="AA162" s="11" t="s">
        <v>296</v>
      </c>
      <c r="AB162" s="11">
        <v>0</v>
      </c>
      <c r="AC162" s="11">
        <v>0</v>
      </c>
      <c r="AD162" s="11">
        <v>0</v>
      </c>
      <c r="AE162" s="11">
        <v>0</v>
      </c>
      <c r="AF162" s="11" t="s">
        <v>297</v>
      </c>
      <c r="AG162" s="16">
        <v>297.9999999969732</v>
      </c>
      <c r="AH162" s="17">
        <v>2.299382716026028E-3</v>
      </c>
      <c r="AI162" s="17">
        <v>0.99770061728397397</v>
      </c>
      <c r="AJ162" s="11" t="s">
        <v>56</v>
      </c>
      <c r="AK162" s="11" t="s">
        <v>55</v>
      </c>
      <c r="AL162" s="11" t="s">
        <v>55</v>
      </c>
      <c r="AM162" s="11" t="s">
        <v>55</v>
      </c>
      <c r="AN162" s="11" t="s">
        <v>50</v>
      </c>
      <c r="AO162" s="11">
        <v>5.2</v>
      </c>
      <c r="AP162" s="11"/>
      <c r="AQ162" s="11"/>
      <c r="AR162" s="11" t="s">
        <v>172</v>
      </c>
      <c r="AS162" s="11" t="s">
        <v>61</v>
      </c>
      <c r="AT162" s="11"/>
      <c r="AU162" s="11"/>
      <c r="AV162" s="11"/>
    </row>
    <row r="163" spans="1:48" x14ac:dyDescent="0.25">
      <c r="A163" s="11">
        <v>140</v>
      </c>
      <c r="B163" s="11" t="s">
        <v>48</v>
      </c>
      <c r="C163" s="11" t="s">
        <v>49</v>
      </c>
      <c r="D163" s="11" t="s">
        <v>53</v>
      </c>
      <c r="E163" s="11" t="s">
        <v>51</v>
      </c>
      <c r="F163" s="11" t="s">
        <v>52</v>
      </c>
      <c r="G163" s="11" t="s">
        <v>57</v>
      </c>
      <c r="H163" s="11" t="s">
        <v>54</v>
      </c>
      <c r="I163" s="11">
        <v>22.117008999999999</v>
      </c>
      <c r="J163" s="11">
        <v>72.892062999999993</v>
      </c>
      <c r="K163" s="11" t="s">
        <v>115</v>
      </c>
      <c r="L163" s="18" t="s">
        <v>291</v>
      </c>
      <c r="M163" s="13">
        <v>45448</v>
      </c>
      <c r="N163" s="13">
        <v>45448</v>
      </c>
      <c r="O163" s="13" t="s">
        <v>55</v>
      </c>
      <c r="P163" s="13" t="s">
        <v>55</v>
      </c>
      <c r="Q163" s="11" t="s">
        <v>390</v>
      </c>
      <c r="R163" s="14">
        <v>45448.7</v>
      </c>
      <c r="S163" s="14">
        <v>0.70486111111111116</v>
      </c>
      <c r="T163" s="14">
        <v>0.72916666666666663</v>
      </c>
      <c r="U163" s="14">
        <v>0.73611111111111116</v>
      </c>
      <c r="V163" s="14">
        <v>0.76041666666666663</v>
      </c>
      <c r="W163" s="14">
        <v>45449.03402777778</v>
      </c>
      <c r="X163" s="15">
        <v>0.33402777778246673</v>
      </c>
      <c r="Y163" s="11" t="str">
        <f>IF(X:X&gt;TIME(4,0,1),"More than 4 Hours","Less than 4 Hours")</f>
        <v>More than 4 Hours</v>
      </c>
      <c r="Z163" s="11" t="s">
        <v>170</v>
      </c>
      <c r="AA163" s="11" t="s">
        <v>298</v>
      </c>
      <c r="AB163" s="11">
        <v>0</v>
      </c>
      <c r="AC163" s="11">
        <v>0</v>
      </c>
      <c r="AD163" s="11">
        <v>0</v>
      </c>
      <c r="AE163" s="11">
        <v>0</v>
      </c>
      <c r="AF163" s="11" t="s">
        <v>183</v>
      </c>
      <c r="AG163" s="16">
        <v>481.00000000675209</v>
      </c>
      <c r="AH163" s="17">
        <v>3.7114197531385191E-3</v>
      </c>
      <c r="AI163" s="17">
        <v>0.99628858024686151</v>
      </c>
      <c r="AJ163" s="11" t="s">
        <v>56</v>
      </c>
      <c r="AK163" s="11" t="s">
        <v>55</v>
      </c>
      <c r="AL163" s="11" t="s">
        <v>55</v>
      </c>
      <c r="AM163" s="11" t="s">
        <v>55</v>
      </c>
      <c r="AN163" s="11" t="s">
        <v>57</v>
      </c>
      <c r="AO163" s="11">
        <v>20.5</v>
      </c>
      <c r="AP163" s="11"/>
      <c r="AQ163" s="11"/>
      <c r="AR163" s="11" t="s">
        <v>121</v>
      </c>
      <c r="AS163" s="11" t="s">
        <v>61</v>
      </c>
      <c r="AT163" s="11"/>
      <c r="AU163" s="11"/>
      <c r="AV163" s="11"/>
    </row>
    <row r="164" spans="1:48" x14ac:dyDescent="0.25">
      <c r="A164" s="11">
        <v>141</v>
      </c>
      <c r="B164" s="11" t="s">
        <v>48</v>
      </c>
      <c r="C164" s="11" t="s">
        <v>49</v>
      </c>
      <c r="D164" s="11" t="s">
        <v>60</v>
      </c>
      <c r="E164" s="11" t="s">
        <v>51</v>
      </c>
      <c r="F164" s="11" t="s">
        <v>52</v>
      </c>
      <c r="G164" s="11" t="s">
        <v>57</v>
      </c>
      <c r="H164" s="11" t="s">
        <v>54</v>
      </c>
      <c r="I164" s="11">
        <v>22.179729999999999</v>
      </c>
      <c r="J164" s="11">
        <v>73.051043000000007</v>
      </c>
      <c r="K164" s="11" t="s">
        <v>115</v>
      </c>
      <c r="L164" s="18" t="s">
        <v>291</v>
      </c>
      <c r="M164" s="13">
        <v>45452</v>
      </c>
      <c r="N164" s="13">
        <v>45452</v>
      </c>
      <c r="O164" s="13" t="s">
        <v>55</v>
      </c>
      <c r="P164" s="13" t="s">
        <v>55</v>
      </c>
      <c r="Q164" s="11" t="s">
        <v>381</v>
      </c>
      <c r="R164" s="14">
        <v>45452.649305555555</v>
      </c>
      <c r="S164" s="14">
        <v>0.65277777777777779</v>
      </c>
      <c r="T164" s="14">
        <v>0.6875</v>
      </c>
      <c r="U164" s="14">
        <v>0.69444444444444453</v>
      </c>
      <c r="V164" s="14">
        <v>0.71875</v>
      </c>
      <c r="W164" s="14">
        <v>45452.837500000001</v>
      </c>
      <c r="X164" s="15">
        <v>0.18819444444670808</v>
      </c>
      <c r="Y164" s="11" t="str">
        <f>IF(X:X&gt;TIME(4,0,1),"More than 4 Hours","Less than 4 Hours")</f>
        <v>More than 4 Hours</v>
      </c>
      <c r="Z164" s="11" t="s">
        <v>170</v>
      </c>
      <c r="AA164" s="11" t="s">
        <v>299</v>
      </c>
      <c r="AB164" s="11">
        <v>0</v>
      </c>
      <c r="AC164" s="11">
        <v>0</v>
      </c>
      <c r="AD164" s="11">
        <v>0</v>
      </c>
      <c r="AE164" s="11">
        <v>0</v>
      </c>
      <c r="AF164" s="11" t="s">
        <v>300</v>
      </c>
      <c r="AG164" s="16">
        <v>271.00000000325963</v>
      </c>
      <c r="AH164" s="17">
        <v>2.0910493827412009E-3</v>
      </c>
      <c r="AI164" s="17">
        <v>0.99790895061725882</v>
      </c>
      <c r="AJ164" s="11" t="s">
        <v>56</v>
      </c>
      <c r="AK164" s="11" t="s">
        <v>55</v>
      </c>
      <c r="AL164" s="11" t="s">
        <v>55</v>
      </c>
      <c r="AM164" s="11" t="s">
        <v>55</v>
      </c>
      <c r="AN164" s="11" t="s">
        <v>59</v>
      </c>
      <c r="AO164" s="11">
        <v>26.6</v>
      </c>
      <c r="AP164" s="11"/>
      <c r="AQ164" s="11"/>
      <c r="AR164" s="11" t="s">
        <v>121</v>
      </c>
      <c r="AS164" s="11" t="s">
        <v>61</v>
      </c>
      <c r="AT164" s="11"/>
      <c r="AU164" s="11"/>
      <c r="AV164" s="11"/>
    </row>
    <row r="165" spans="1:48" x14ac:dyDescent="0.25">
      <c r="A165" s="11">
        <v>142</v>
      </c>
      <c r="B165" s="11" t="s">
        <v>48</v>
      </c>
      <c r="C165" s="11" t="s">
        <v>49</v>
      </c>
      <c r="D165" s="11" t="s">
        <v>62</v>
      </c>
      <c r="E165" s="11" t="s">
        <v>51</v>
      </c>
      <c r="F165" s="11" t="s">
        <v>52</v>
      </c>
      <c r="G165" s="11" t="s">
        <v>62</v>
      </c>
      <c r="H165" s="11" t="s">
        <v>54</v>
      </c>
      <c r="I165" s="11">
        <v>23.106373999999999</v>
      </c>
      <c r="J165" s="11">
        <v>72.729112000000001</v>
      </c>
      <c r="K165" s="11" t="s">
        <v>115</v>
      </c>
      <c r="L165" s="18" t="s">
        <v>291</v>
      </c>
      <c r="M165" s="13">
        <v>45454</v>
      </c>
      <c r="N165" s="13">
        <v>45454</v>
      </c>
      <c r="O165" s="13" t="s">
        <v>55</v>
      </c>
      <c r="P165" s="13" t="s">
        <v>55</v>
      </c>
      <c r="Q165" s="11" t="s">
        <v>394</v>
      </c>
      <c r="R165" s="14">
        <v>45454.237500000003</v>
      </c>
      <c r="S165" s="14">
        <v>0.23958333333333334</v>
      </c>
      <c r="T165" s="14">
        <v>0.24652777777777779</v>
      </c>
      <c r="U165" s="14" t="s">
        <v>67</v>
      </c>
      <c r="V165" s="14">
        <v>0.26805555555555555</v>
      </c>
      <c r="W165" s="14">
        <v>45454.280555555553</v>
      </c>
      <c r="X165" s="15">
        <v>4.3055555550381541E-2</v>
      </c>
      <c r="Y165" s="11" t="str">
        <f>IF(X:X&gt;TIME(4,0,1),"More than 4 Hours","Less than 4 Hours")</f>
        <v>Less than 4 Hours</v>
      </c>
      <c r="Z165" s="11" t="s">
        <v>170</v>
      </c>
      <c r="AA165" s="11" t="s">
        <v>301</v>
      </c>
      <c r="AB165" s="11">
        <v>0</v>
      </c>
      <c r="AC165" s="11">
        <v>0</v>
      </c>
      <c r="AD165" s="11">
        <v>0</v>
      </c>
      <c r="AE165" s="11">
        <v>0</v>
      </c>
      <c r="AF165" s="11" t="s">
        <v>171</v>
      </c>
      <c r="AG165" s="16">
        <v>61.999999992549419</v>
      </c>
      <c r="AH165" s="17">
        <v>4.7839506167090602E-4</v>
      </c>
      <c r="AI165" s="17">
        <v>0.99952160493832909</v>
      </c>
      <c r="AJ165" s="11" t="s">
        <v>58</v>
      </c>
      <c r="AK165" s="11" t="s">
        <v>185</v>
      </c>
      <c r="AL165" s="11" t="s">
        <v>55</v>
      </c>
      <c r="AM165" s="11" t="s">
        <v>55</v>
      </c>
      <c r="AN165" s="11" t="s">
        <v>50</v>
      </c>
      <c r="AO165" s="11">
        <v>27.4</v>
      </c>
      <c r="AP165" s="11"/>
      <c r="AQ165" s="11"/>
      <c r="AR165" s="11"/>
      <c r="AS165" s="11"/>
      <c r="AT165" s="11"/>
      <c r="AU165" s="11"/>
      <c r="AV165" s="11"/>
    </row>
    <row r="166" spans="1:48" x14ac:dyDescent="0.25">
      <c r="A166" s="11">
        <v>143</v>
      </c>
      <c r="B166" s="11" t="s">
        <v>48</v>
      </c>
      <c r="C166" s="11" t="s">
        <v>49</v>
      </c>
      <c r="D166" s="11" t="s">
        <v>53</v>
      </c>
      <c r="E166" s="11" t="s">
        <v>51</v>
      </c>
      <c r="F166" s="11" t="s">
        <v>52</v>
      </c>
      <c r="G166" s="11" t="s">
        <v>53</v>
      </c>
      <c r="H166" s="11" t="s">
        <v>54</v>
      </c>
      <c r="I166" s="11">
        <v>22.050495000000002</v>
      </c>
      <c r="J166" s="11">
        <v>72.800770999999997</v>
      </c>
      <c r="K166" s="11" t="s">
        <v>115</v>
      </c>
      <c r="L166" s="18" t="s">
        <v>291</v>
      </c>
      <c r="M166" s="13">
        <v>45454</v>
      </c>
      <c r="N166" s="13">
        <v>45454</v>
      </c>
      <c r="O166" s="13" t="s">
        <v>55</v>
      </c>
      <c r="P166" s="13" t="s">
        <v>55</v>
      </c>
      <c r="Q166" s="11" t="s">
        <v>390</v>
      </c>
      <c r="R166" s="14">
        <v>45454.444444444445</v>
      </c>
      <c r="S166" s="14">
        <v>0.44791666666666669</v>
      </c>
      <c r="T166" s="14">
        <v>0.45833333333333331</v>
      </c>
      <c r="U166" s="14">
        <v>0.46527777777777773</v>
      </c>
      <c r="V166" s="14">
        <v>0.51388888888888895</v>
      </c>
      <c r="W166" s="14">
        <v>45454.549305555556</v>
      </c>
      <c r="X166" s="15">
        <v>0.10486111111094942</v>
      </c>
      <c r="Y166" s="11" t="str">
        <f>IF(X:X&gt;TIME(4,0,1),"More than 4 Hours","Less than 4 Hours")</f>
        <v>Less than 4 Hours</v>
      </c>
      <c r="Z166" s="11" t="s">
        <v>170</v>
      </c>
      <c r="AA166" s="11" t="s">
        <v>302</v>
      </c>
      <c r="AB166" s="11">
        <v>0</v>
      </c>
      <c r="AC166" s="11">
        <v>0</v>
      </c>
      <c r="AD166" s="11">
        <v>0</v>
      </c>
      <c r="AE166" s="11">
        <v>0</v>
      </c>
      <c r="AF166" s="11" t="s">
        <v>180</v>
      </c>
      <c r="AG166" s="16">
        <v>150.99999999976717</v>
      </c>
      <c r="AH166" s="17">
        <v>1.1651234567883269E-3</v>
      </c>
      <c r="AI166" s="17">
        <v>0.99883487654321168</v>
      </c>
      <c r="AJ166" s="11" t="s">
        <v>58</v>
      </c>
      <c r="AK166" s="11" t="s">
        <v>55</v>
      </c>
      <c r="AL166" s="11" t="s">
        <v>55</v>
      </c>
      <c r="AM166" s="11" t="s">
        <v>55</v>
      </c>
      <c r="AN166" s="11" t="s">
        <v>57</v>
      </c>
      <c r="AO166" s="11">
        <v>42.7</v>
      </c>
      <c r="AP166" s="11"/>
      <c r="AQ166" s="11"/>
      <c r="AR166" s="11"/>
      <c r="AS166" s="11"/>
      <c r="AT166" s="11"/>
      <c r="AU166" s="11"/>
      <c r="AV166" s="11"/>
    </row>
    <row r="167" spans="1:48" x14ac:dyDescent="0.25">
      <c r="A167" s="11">
        <v>144</v>
      </c>
      <c r="B167" s="11" t="s">
        <v>48</v>
      </c>
      <c r="C167" s="11" t="s">
        <v>49</v>
      </c>
      <c r="D167" s="11" t="s">
        <v>53</v>
      </c>
      <c r="E167" s="11" t="s">
        <v>51</v>
      </c>
      <c r="F167" s="11" t="s">
        <v>52</v>
      </c>
      <c r="G167" s="11" t="s">
        <v>53</v>
      </c>
      <c r="H167" s="11" t="s">
        <v>54</v>
      </c>
      <c r="I167" s="11">
        <v>22.717006000000001</v>
      </c>
      <c r="J167" s="11">
        <v>72.667778999999996</v>
      </c>
      <c r="K167" s="11" t="s">
        <v>115</v>
      </c>
      <c r="L167" s="18" t="s">
        <v>291</v>
      </c>
      <c r="M167" s="13">
        <v>45455</v>
      </c>
      <c r="N167" s="13">
        <v>45455</v>
      </c>
      <c r="O167" s="13" t="s">
        <v>55</v>
      </c>
      <c r="P167" s="13" t="s">
        <v>55</v>
      </c>
      <c r="Q167" s="11" t="s">
        <v>386</v>
      </c>
      <c r="R167" s="14">
        <v>45455.677083333336</v>
      </c>
      <c r="S167" s="14">
        <v>0.68055555555555547</v>
      </c>
      <c r="T167" s="14">
        <v>0.63888888888888895</v>
      </c>
      <c r="U167" s="14">
        <v>0.64583333333333337</v>
      </c>
      <c r="V167" s="14">
        <v>0.75</v>
      </c>
      <c r="W167" s="14">
        <v>45455.787499999999</v>
      </c>
      <c r="X167" s="15">
        <v>0.11041666666278616</v>
      </c>
      <c r="Y167" s="11" t="str">
        <f>IF(X:X&gt;TIME(4,0,1),"More than 4 Hours","Less than 4 Hours")</f>
        <v>Less than 4 Hours</v>
      </c>
      <c r="Z167" s="11" t="s">
        <v>170</v>
      </c>
      <c r="AA167" s="11" t="s">
        <v>303</v>
      </c>
      <c r="AB167" s="11">
        <v>0</v>
      </c>
      <c r="AC167" s="11">
        <v>0</v>
      </c>
      <c r="AD167" s="11">
        <v>0</v>
      </c>
      <c r="AE167" s="11">
        <v>0</v>
      </c>
      <c r="AF167" s="11" t="s">
        <v>183</v>
      </c>
      <c r="AG167" s="16">
        <v>158.99999999441206</v>
      </c>
      <c r="AH167" s="17">
        <v>1.226851851808735E-3</v>
      </c>
      <c r="AI167" s="17">
        <v>0.99877314814819129</v>
      </c>
      <c r="AJ167" s="11" t="s">
        <v>58</v>
      </c>
      <c r="AK167" s="11" t="s">
        <v>185</v>
      </c>
      <c r="AL167" s="11" t="s">
        <v>55</v>
      </c>
      <c r="AM167" s="11" t="s">
        <v>55</v>
      </c>
      <c r="AN167" s="11" t="s">
        <v>268</v>
      </c>
      <c r="AO167" s="11">
        <v>15</v>
      </c>
      <c r="AP167" s="11"/>
      <c r="AQ167" s="11"/>
      <c r="AR167" s="11"/>
      <c r="AS167" s="11"/>
      <c r="AT167" s="11"/>
      <c r="AU167" s="11"/>
      <c r="AV167" s="11"/>
    </row>
    <row r="168" spans="1:48" x14ac:dyDescent="0.25">
      <c r="A168" s="11">
        <v>145</v>
      </c>
      <c r="B168" s="11" t="s">
        <v>48</v>
      </c>
      <c r="C168" s="11" t="s">
        <v>49</v>
      </c>
      <c r="D168" s="11" t="s">
        <v>53</v>
      </c>
      <c r="E168" s="11" t="s">
        <v>51</v>
      </c>
      <c r="F168" s="11" t="s">
        <v>52</v>
      </c>
      <c r="G168" s="11" t="s">
        <v>53</v>
      </c>
      <c r="H168" s="11" t="s">
        <v>54</v>
      </c>
      <c r="I168" s="11">
        <v>22.717006000000001</v>
      </c>
      <c r="J168" s="11">
        <v>72.667778999999996</v>
      </c>
      <c r="K168" s="11" t="s">
        <v>115</v>
      </c>
      <c r="L168" s="18" t="s">
        <v>291</v>
      </c>
      <c r="M168" s="13">
        <v>45455</v>
      </c>
      <c r="N168" s="13">
        <v>45455</v>
      </c>
      <c r="O168" s="13" t="s">
        <v>55</v>
      </c>
      <c r="P168" s="13" t="s">
        <v>55</v>
      </c>
      <c r="Q168" s="11" t="s">
        <v>386</v>
      </c>
      <c r="R168" s="14">
        <v>45455.86041666667</v>
      </c>
      <c r="S168" s="14">
        <v>0.86458333333333337</v>
      </c>
      <c r="T168" s="14">
        <v>0.88541666666666663</v>
      </c>
      <c r="U168" s="14" t="s">
        <v>55</v>
      </c>
      <c r="V168" s="14">
        <v>0.91666666666666663</v>
      </c>
      <c r="W168" s="14">
        <v>45455.942361111112</v>
      </c>
      <c r="X168" s="15">
        <v>8.1944444442342501E-2</v>
      </c>
      <c r="Y168" s="11" t="str">
        <f>IF(X:X&gt;TIME(4,0,1),"More than 4 Hours","Less than 4 Hours")</f>
        <v>Less than 4 Hours</v>
      </c>
      <c r="Z168" s="11" t="s">
        <v>170</v>
      </c>
      <c r="AA168" s="11" t="s">
        <v>129</v>
      </c>
      <c r="AB168" s="11">
        <v>0</v>
      </c>
      <c r="AC168" s="11">
        <v>0</v>
      </c>
      <c r="AD168" s="11">
        <v>0</v>
      </c>
      <c r="AE168" s="11">
        <v>0</v>
      </c>
      <c r="AF168" s="11" t="s">
        <v>55</v>
      </c>
      <c r="AG168" s="16">
        <v>117.9999999969732</v>
      </c>
      <c r="AH168" s="17">
        <v>9.104938271371389E-4</v>
      </c>
      <c r="AI168" s="17">
        <v>0.99908950617286285</v>
      </c>
      <c r="AJ168" s="11" t="s">
        <v>58</v>
      </c>
      <c r="AK168" s="11" t="s">
        <v>185</v>
      </c>
      <c r="AL168" s="11" t="s">
        <v>55</v>
      </c>
      <c r="AM168" s="11" t="s">
        <v>55</v>
      </c>
      <c r="AN168" s="11" t="s">
        <v>268</v>
      </c>
      <c r="AO168" s="11">
        <v>15</v>
      </c>
      <c r="AP168" s="11"/>
      <c r="AQ168" s="11"/>
      <c r="AR168" s="11"/>
      <c r="AS168" s="11"/>
      <c r="AT168" s="11"/>
      <c r="AU168" s="11"/>
      <c r="AV168" s="11"/>
    </row>
    <row r="169" spans="1:48" x14ac:dyDescent="0.25">
      <c r="A169" s="11">
        <v>146</v>
      </c>
      <c r="B169" s="11" t="s">
        <v>48</v>
      </c>
      <c r="C169" s="11" t="s">
        <v>49</v>
      </c>
      <c r="D169" s="11" t="s">
        <v>60</v>
      </c>
      <c r="E169" s="11" t="s">
        <v>51</v>
      </c>
      <c r="F169" s="11" t="s">
        <v>52</v>
      </c>
      <c r="G169" s="11" t="s">
        <v>57</v>
      </c>
      <c r="H169" s="11" t="s">
        <v>54</v>
      </c>
      <c r="I169" s="11">
        <v>22.11675</v>
      </c>
      <c r="J169" s="11">
        <v>73.079449999999994</v>
      </c>
      <c r="K169" s="11" t="s">
        <v>115</v>
      </c>
      <c r="L169" s="18" t="s">
        <v>291</v>
      </c>
      <c r="M169" s="13">
        <v>45456</v>
      </c>
      <c r="N169" s="13">
        <v>45456</v>
      </c>
      <c r="O169" s="13" t="s">
        <v>55</v>
      </c>
      <c r="P169" s="13" t="s">
        <v>55</v>
      </c>
      <c r="Q169" s="11" t="s">
        <v>381</v>
      </c>
      <c r="R169" s="14">
        <v>45456.702777777777</v>
      </c>
      <c r="S169" s="14">
        <v>0.70486111111111116</v>
      </c>
      <c r="T169" s="14">
        <v>0.72916666666666663</v>
      </c>
      <c r="U169" s="14">
        <v>0.73611111111111116</v>
      </c>
      <c r="V169" s="14">
        <v>0.75</v>
      </c>
      <c r="W169" s="14">
        <v>45456.826388888891</v>
      </c>
      <c r="X169" s="15">
        <v>0.12361111111385981</v>
      </c>
      <c r="Y169" s="11" t="str">
        <f>IF(X:X&gt;TIME(4,0,1),"More than 4 Hours","Less than 4 Hours")</f>
        <v>Less than 4 Hours</v>
      </c>
      <c r="Z169" s="11" t="s">
        <v>170</v>
      </c>
      <c r="AA169" s="11" t="s">
        <v>299</v>
      </c>
      <c r="AB169" s="11">
        <v>0</v>
      </c>
      <c r="AC169" s="11">
        <v>0</v>
      </c>
      <c r="AD169" s="11">
        <v>0</v>
      </c>
      <c r="AE169" s="11">
        <v>0</v>
      </c>
      <c r="AF169" s="11" t="s">
        <v>300</v>
      </c>
      <c r="AG169" s="16">
        <v>178.00000000395812</v>
      </c>
      <c r="AH169" s="17">
        <v>1.3734567901539979E-3</v>
      </c>
      <c r="AI169" s="17">
        <v>0.99862654320984601</v>
      </c>
      <c r="AJ169" s="11" t="s">
        <v>56</v>
      </c>
      <c r="AK169" s="11" t="s">
        <v>55</v>
      </c>
      <c r="AL169" s="11" t="s">
        <v>55</v>
      </c>
      <c r="AM169" s="11" t="s">
        <v>55</v>
      </c>
      <c r="AN169" s="11" t="s">
        <v>59</v>
      </c>
      <c r="AO169" s="11">
        <v>8.6</v>
      </c>
      <c r="AP169" s="11"/>
      <c r="AQ169" s="11"/>
      <c r="AR169" s="11" t="s">
        <v>121</v>
      </c>
      <c r="AS169" s="11" t="s">
        <v>61</v>
      </c>
      <c r="AT169" s="11"/>
      <c r="AU169" s="11"/>
      <c r="AV169" s="11"/>
    </row>
    <row r="170" spans="1:48" x14ac:dyDescent="0.25">
      <c r="A170" s="11">
        <v>146</v>
      </c>
      <c r="B170" s="11" t="s">
        <v>48</v>
      </c>
      <c r="C170" s="11" t="s">
        <v>49</v>
      </c>
      <c r="D170" s="11" t="s">
        <v>60</v>
      </c>
      <c r="E170" s="11" t="s">
        <v>51</v>
      </c>
      <c r="F170" s="11" t="s">
        <v>52</v>
      </c>
      <c r="G170" s="11" t="s">
        <v>57</v>
      </c>
      <c r="H170" s="11" t="s">
        <v>54</v>
      </c>
      <c r="I170" s="11">
        <v>22.11675</v>
      </c>
      <c r="J170" s="11">
        <v>73.079449999999994</v>
      </c>
      <c r="K170" s="11" t="s">
        <v>115</v>
      </c>
      <c r="L170" s="18" t="s">
        <v>291</v>
      </c>
      <c r="M170" s="13">
        <v>45456</v>
      </c>
      <c r="N170" s="13">
        <v>45456</v>
      </c>
      <c r="O170" s="13" t="s">
        <v>55</v>
      </c>
      <c r="P170" s="13" t="s">
        <v>55</v>
      </c>
      <c r="Q170" s="11" t="s">
        <v>382</v>
      </c>
      <c r="R170" s="14">
        <v>45456.702777777777</v>
      </c>
      <c r="S170" s="14">
        <v>0.70486111111111116</v>
      </c>
      <c r="T170" s="14">
        <v>0.72916666666666663</v>
      </c>
      <c r="U170" s="14">
        <v>0.73611111111111116</v>
      </c>
      <c r="V170" s="14">
        <v>0.75</v>
      </c>
      <c r="W170" s="14">
        <v>45456.826388888891</v>
      </c>
      <c r="X170" s="15">
        <v>0.12361111111385981</v>
      </c>
      <c r="Y170" s="11" t="str">
        <f>IF(X:X&gt;TIME(4,0,1),"More than 4 Hours","Less than 4 Hours")</f>
        <v>Less than 4 Hours</v>
      </c>
      <c r="Z170" s="11" t="s">
        <v>170</v>
      </c>
      <c r="AA170" s="11" t="s">
        <v>299</v>
      </c>
      <c r="AB170" s="11">
        <v>0</v>
      </c>
      <c r="AC170" s="11">
        <v>0</v>
      </c>
      <c r="AD170" s="11">
        <v>0</v>
      </c>
      <c r="AE170" s="11">
        <v>0</v>
      </c>
      <c r="AF170" s="11" t="s">
        <v>300</v>
      </c>
      <c r="AG170" s="16">
        <v>178.00000000395812</v>
      </c>
      <c r="AH170" s="17">
        <v>1.3734567901539979E-3</v>
      </c>
      <c r="AI170" s="17">
        <v>0.99862654320984601</v>
      </c>
      <c r="AJ170" s="11" t="s">
        <v>56</v>
      </c>
      <c r="AK170" s="11" t="s">
        <v>55</v>
      </c>
      <c r="AL170" s="11" t="s">
        <v>55</v>
      </c>
      <c r="AM170" s="11" t="s">
        <v>55</v>
      </c>
      <c r="AN170" s="11" t="s">
        <v>59</v>
      </c>
      <c r="AO170" s="11">
        <v>8.6</v>
      </c>
      <c r="AP170" s="11"/>
      <c r="AQ170" s="11"/>
      <c r="AR170" s="11" t="s">
        <v>121</v>
      </c>
      <c r="AS170" s="11" t="s">
        <v>61</v>
      </c>
      <c r="AT170" s="11"/>
      <c r="AU170" s="11"/>
      <c r="AV170" s="11"/>
    </row>
    <row r="171" spans="1:48" x14ac:dyDescent="0.25">
      <c r="A171" s="11">
        <v>147</v>
      </c>
      <c r="B171" s="11" t="s">
        <v>48</v>
      </c>
      <c r="C171" s="11" t="s">
        <v>49</v>
      </c>
      <c r="D171" s="11" t="s">
        <v>53</v>
      </c>
      <c r="E171" s="11" t="s">
        <v>51</v>
      </c>
      <c r="F171" s="11" t="s">
        <v>52</v>
      </c>
      <c r="G171" s="11" t="s">
        <v>53</v>
      </c>
      <c r="H171" s="11" t="s">
        <v>54</v>
      </c>
      <c r="I171" s="11">
        <v>22.634060000000002</v>
      </c>
      <c r="J171" s="11">
        <v>72.631193999999994</v>
      </c>
      <c r="K171" s="11" t="s">
        <v>115</v>
      </c>
      <c r="L171" s="18" t="s">
        <v>291</v>
      </c>
      <c r="M171" s="13">
        <v>45457</v>
      </c>
      <c r="N171" s="13">
        <v>45457</v>
      </c>
      <c r="O171" s="13" t="s">
        <v>55</v>
      </c>
      <c r="P171" s="13" t="s">
        <v>55</v>
      </c>
      <c r="Q171" s="11" t="s">
        <v>386</v>
      </c>
      <c r="R171" s="14">
        <v>45457.831944444442</v>
      </c>
      <c r="S171" s="14">
        <v>0.83680555555555547</v>
      </c>
      <c r="T171" s="14">
        <v>0.89583333333333337</v>
      </c>
      <c r="U171" s="14">
        <v>0.91666666666666663</v>
      </c>
      <c r="V171" s="14">
        <v>0.9375</v>
      </c>
      <c r="W171" s="14">
        <v>45457.912499999999</v>
      </c>
      <c r="X171" s="15">
        <v>8.0555555556202307E-2</v>
      </c>
      <c r="Y171" s="11" t="str">
        <f>IF(X:X&gt;TIME(4,0,1),"More than 4 Hours","Less than 4 Hours")</f>
        <v>Less than 4 Hours</v>
      </c>
      <c r="Z171" s="11" t="s">
        <v>170</v>
      </c>
      <c r="AA171" s="11" t="s">
        <v>299</v>
      </c>
      <c r="AB171" s="11">
        <v>0</v>
      </c>
      <c r="AC171" s="11">
        <v>0</v>
      </c>
      <c r="AD171" s="11">
        <v>0</v>
      </c>
      <c r="AE171" s="11">
        <v>0</v>
      </c>
      <c r="AF171" s="11" t="s">
        <v>183</v>
      </c>
      <c r="AG171" s="16">
        <v>116.00000000093132</v>
      </c>
      <c r="AH171" s="17">
        <v>8.9506172840224786E-4</v>
      </c>
      <c r="AI171" s="17">
        <v>0.99910493827159774</v>
      </c>
      <c r="AJ171" s="11" t="s">
        <v>56</v>
      </c>
      <c r="AK171" s="11" t="s">
        <v>55</v>
      </c>
      <c r="AL171" s="11" t="s">
        <v>55</v>
      </c>
      <c r="AM171" s="11" t="s">
        <v>55</v>
      </c>
      <c r="AN171" s="11" t="s">
        <v>268</v>
      </c>
      <c r="AO171" s="11">
        <v>19</v>
      </c>
      <c r="AP171" s="11"/>
      <c r="AQ171" s="11"/>
      <c r="AR171" s="11" t="s">
        <v>227</v>
      </c>
      <c r="AS171" s="11" t="s">
        <v>61</v>
      </c>
      <c r="AT171" s="11"/>
      <c r="AU171" s="11"/>
      <c r="AV171" s="11"/>
    </row>
    <row r="172" spans="1:48" x14ac:dyDescent="0.25">
      <c r="A172" s="11">
        <v>148</v>
      </c>
      <c r="B172" s="11" t="s">
        <v>48</v>
      </c>
      <c r="C172" s="11" t="s">
        <v>49</v>
      </c>
      <c r="D172" s="11" t="s">
        <v>53</v>
      </c>
      <c r="E172" s="11" t="s">
        <v>51</v>
      </c>
      <c r="F172" s="11" t="s">
        <v>52</v>
      </c>
      <c r="G172" s="11" t="s">
        <v>53</v>
      </c>
      <c r="H172" s="11" t="s">
        <v>54</v>
      </c>
      <c r="I172" s="11">
        <v>22.587319999999998</v>
      </c>
      <c r="J172" s="11">
        <v>72.665912000000006</v>
      </c>
      <c r="K172" s="11" t="s">
        <v>115</v>
      </c>
      <c r="L172" s="18" t="s">
        <v>291</v>
      </c>
      <c r="M172" s="13">
        <v>45457</v>
      </c>
      <c r="N172" s="13">
        <v>45457</v>
      </c>
      <c r="O172" s="13" t="s">
        <v>55</v>
      </c>
      <c r="P172" s="13" t="s">
        <v>55</v>
      </c>
      <c r="Q172" s="11" t="s">
        <v>391</v>
      </c>
      <c r="R172" s="14">
        <v>45457.918055555558</v>
      </c>
      <c r="S172" s="14">
        <v>0.92013888888888884</v>
      </c>
      <c r="T172" s="14">
        <v>0.93402777777777779</v>
      </c>
      <c r="U172" s="14" t="s">
        <v>55</v>
      </c>
      <c r="V172" s="14">
        <v>0.95486111111111116</v>
      </c>
      <c r="W172" s="14">
        <v>45457.990972222222</v>
      </c>
      <c r="X172" s="15">
        <v>7.2916666664241347E-2</v>
      </c>
      <c r="Y172" s="11" t="str">
        <f>IF(X:X&gt;TIME(4,0,1),"More than 4 Hours","Less than 4 Hours")</f>
        <v>Less than 4 Hours</v>
      </c>
      <c r="Z172" s="11" t="s">
        <v>170</v>
      </c>
      <c r="AA172" s="11" t="s">
        <v>304</v>
      </c>
      <c r="AB172" s="11">
        <v>0</v>
      </c>
      <c r="AC172" s="11">
        <v>0</v>
      </c>
      <c r="AD172" s="11">
        <v>0</v>
      </c>
      <c r="AE172" s="11">
        <v>0</v>
      </c>
      <c r="AF172" s="11" t="s">
        <v>183</v>
      </c>
      <c r="AG172" s="16">
        <v>104.99999999650754</v>
      </c>
      <c r="AH172" s="17">
        <v>8.1018518515823721E-4</v>
      </c>
      <c r="AI172" s="17">
        <v>0.99918981481484181</v>
      </c>
      <c r="AJ172" s="11" t="s">
        <v>58</v>
      </c>
      <c r="AK172" s="11" t="s">
        <v>191</v>
      </c>
      <c r="AL172" s="11" t="s">
        <v>55</v>
      </c>
      <c r="AM172" s="11" t="s">
        <v>55</v>
      </c>
      <c r="AN172" s="11" t="s">
        <v>70</v>
      </c>
      <c r="AO172" s="11">
        <v>900</v>
      </c>
      <c r="AP172" s="11"/>
      <c r="AQ172" s="11"/>
      <c r="AR172" s="11" t="s">
        <v>227</v>
      </c>
      <c r="AS172" s="11" t="s">
        <v>61</v>
      </c>
      <c r="AT172" s="11"/>
      <c r="AU172" s="11"/>
      <c r="AV172" s="11"/>
    </row>
    <row r="173" spans="1:48" x14ac:dyDescent="0.25">
      <c r="A173" s="11">
        <v>149</v>
      </c>
      <c r="B173" s="11" t="s">
        <v>48</v>
      </c>
      <c r="C173" s="11" t="s">
        <v>49</v>
      </c>
      <c r="D173" s="11" t="s">
        <v>53</v>
      </c>
      <c r="E173" s="11" t="s">
        <v>51</v>
      </c>
      <c r="F173" s="11" t="s">
        <v>52</v>
      </c>
      <c r="G173" s="11" t="s">
        <v>53</v>
      </c>
      <c r="H173" s="11" t="s">
        <v>54</v>
      </c>
      <c r="I173" s="11">
        <v>22.075607000000002</v>
      </c>
      <c r="J173" s="11">
        <v>72.845830000000007</v>
      </c>
      <c r="K173" s="11" t="s">
        <v>115</v>
      </c>
      <c r="L173" s="18" t="s">
        <v>291</v>
      </c>
      <c r="M173" s="13">
        <v>45458</v>
      </c>
      <c r="N173" s="13">
        <v>45458</v>
      </c>
      <c r="O173" s="13" t="s">
        <v>55</v>
      </c>
      <c r="P173" s="13" t="s">
        <v>55</v>
      </c>
      <c r="Q173" s="11" t="s">
        <v>390</v>
      </c>
      <c r="R173" s="14">
        <v>45458.311805555553</v>
      </c>
      <c r="S173" s="14">
        <v>0.31597222222222221</v>
      </c>
      <c r="T173" s="14">
        <v>0.33333333333333331</v>
      </c>
      <c r="U173" s="14">
        <v>0.34027777777777773</v>
      </c>
      <c r="V173" s="14">
        <v>0.39583333333333331</v>
      </c>
      <c r="W173" s="14">
        <v>45458.467361111114</v>
      </c>
      <c r="X173" s="15">
        <v>0.15555555556056788</v>
      </c>
      <c r="Y173" s="11" t="str">
        <f>IF(X:X&gt;TIME(4,0,1),"More than 4 Hours","Less than 4 Hours")</f>
        <v>Less than 4 Hours</v>
      </c>
      <c r="Z173" s="11" t="s">
        <v>170</v>
      </c>
      <c r="AA173" s="11" t="s">
        <v>299</v>
      </c>
      <c r="AB173" s="11">
        <v>0</v>
      </c>
      <c r="AC173" s="11">
        <v>0</v>
      </c>
      <c r="AD173" s="11">
        <v>0</v>
      </c>
      <c r="AE173" s="11">
        <v>0</v>
      </c>
      <c r="AF173" s="11" t="s">
        <v>180</v>
      </c>
      <c r="AG173" s="16">
        <v>224.00000000721775</v>
      </c>
      <c r="AH173" s="17">
        <v>1.7283950617840876E-3</v>
      </c>
      <c r="AI173" s="17">
        <v>0.99827160493821587</v>
      </c>
      <c r="AJ173" s="11" t="s">
        <v>56</v>
      </c>
      <c r="AK173" s="11" t="s">
        <v>55</v>
      </c>
      <c r="AL173" s="11" t="s">
        <v>55</v>
      </c>
      <c r="AM173" s="11" t="s">
        <v>55</v>
      </c>
      <c r="AN173" s="11" t="s">
        <v>57</v>
      </c>
      <c r="AO173" s="11">
        <v>36.299999999999997</v>
      </c>
      <c r="AP173" s="11"/>
      <c r="AQ173" s="11"/>
      <c r="AR173" s="11"/>
      <c r="AS173" s="11"/>
      <c r="AT173" s="11"/>
      <c r="AU173" s="11"/>
      <c r="AV173" s="11"/>
    </row>
    <row r="174" spans="1:48" x14ac:dyDescent="0.25">
      <c r="A174" s="11">
        <v>150</v>
      </c>
      <c r="B174" s="11" t="s">
        <v>48</v>
      </c>
      <c r="C174" s="11" t="s">
        <v>49</v>
      </c>
      <c r="D174" s="11" t="s">
        <v>62</v>
      </c>
      <c r="E174" s="11" t="s">
        <v>51</v>
      </c>
      <c r="F174" s="11" t="s">
        <v>52</v>
      </c>
      <c r="G174" s="11" t="s">
        <v>62</v>
      </c>
      <c r="H174" s="11" t="s">
        <v>54</v>
      </c>
      <c r="I174" s="11">
        <v>23.171659999999999</v>
      </c>
      <c r="J174" s="11">
        <v>72.70778</v>
      </c>
      <c r="K174" s="11" t="s">
        <v>115</v>
      </c>
      <c r="L174" s="18" t="s">
        <v>291</v>
      </c>
      <c r="M174" s="13">
        <v>45459</v>
      </c>
      <c r="N174" s="13">
        <v>45459</v>
      </c>
      <c r="O174" s="13" t="s">
        <v>55</v>
      </c>
      <c r="P174" s="13" t="s">
        <v>55</v>
      </c>
      <c r="Q174" s="11" t="s">
        <v>394</v>
      </c>
      <c r="R174" s="14">
        <v>45459.527777777781</v>
      </c>
      <c r="S174" s="14">
        <v>0.53125</v>
      </c>
      <c r="T174" s="14">
        <v>0.56597222222222221</v>
      </c>
      <c r="U174" s="14" t="s">
        <v>55</v>
      </c>
      <c r="V174" s="14">
        <v>0.57986111111111116</v>
      </c>
      <c r="W174" s="14">
        <v>45459.694444444445</v>
      </c>
      <c r="X174" s="15">
        <v>0.16666666666424135</v>
      </c>
      <c r="Y174" s="11" t="str">
        <f>IF(X:X&gt;TIME(4,0,1),"More than 4 Hours","Less than 4 Hours")</f>
        <v>Less than 4 Hours</v>
      </c>
      <c r="Z174" s="11" t="s">
        <v>170</v>
      </c>
      <c r="AA174" s="11" t="s">
        <v>305</v>
      </c>
      <c r="AB174" s="11">
        <v>0</v>
      </c>
      <c r="AC174" s="11">
        <v>0</v>
      </c>
      <c r="AD174" s="11">
        <v>0</v>
      </c>
      <c r="AE174" s="11">
        <v>0</v>
      </c>
      <c r="AF174" s="11" t="s">
        <v>171</v>
      </c>
      <c r="AG174" s="16">
        <v>239.99999999650754</v>
      </c>
      <c r="AH174" s="17">
        <v>1.8518518518249039E-3</v>
      </c>
      <c r="AI174" s="17">
        <v>0.9981481481481751</v>
      </c>
      <c r="AJ174" s="11" t="s">
        <v>58</v>
      </c>
      <c r="AK174" s="11" t="s">
        <v>185</v>
      </c>
      <c r="AL174" s="11" t="s">
        <v>55</v>
      </c>
      <c r="AM174" s="11" t="s">
        <v>55</v>
      </c>
      <c r="AN174" s="11" t="s">
        <v>50</v>
      </c>
      <c r="AO174" s="11">
        <v>16.899999999999999</v>
      </c>
      <c r="AP174" s="11"/>
      <c r="AQ174" s="11"/>
      <c r="AR174" s="11"/>
      <c r="AS174" s="11"/>
      <c r="AT174" s="11"/>
      <c r="AU174" s="11"/>
      <c r="AV174" s="11"/>
    </row>
    <row r="175" spans="1:48" x14ac:dyDescent="0.25">
      <c r="A175" s="11">
        <v>151</v>
      </c>
      <c r="B175" s="11" t="s">
        <v>48</v>
      </c>
      <c r="C175" s="11" t="s">
        <v>49</v>
      </c>
      <c r="D175" s="11" t="s">
        <v>62</v>
      </c>
      <c r="E175" s="11" t="s">
        <v>51</v>
      </c>
      <c r="F175" s="11" t="s">
        <v>52</v>
      </c>
      <c r="G175" s="11" t="s">
        <v>62</v>
      </c>
      <c r="H175" s="11" t="s">
        <v>54</v>
      </c>
      <c r="I175" s="11">
        <v>22.519568</v>
      </c>
      <c r="J175" s="11">
        <v>73.017922999999996</v>
      </c>
      <c r="K175" s="11" t="s">
        <v>115</v>
      </c>
      <c r="L175" s="18" t="s">
        <v>291</v>
      </c>
      <c r="M175" s="13">
        <v>45459</v>
      </c>
      <c r="N175" s="13">
        <v>45459</v>
      </c>
      <c r="O175" s="13" t="s">
        <v>55</v>
      </c>
      <c r="P175" s="13" t="s">
        <v>55</v>
      </c>
      <c r="Q175" s="21" t="s">
        <v>393</v>
      </c>
      <c r="R175" s="14">
        <v>45459.84652777778</v>
      </c>
      <c r="S175" s="14">
        <v>0.85069444444444453</v>
      </c>
      <c r="T175" s="14">
        <v>0.87152777777777779</v>
      </c>
      <c r="U175" s="14" t="s">
        <v>55</v>
      </c>
      <c r="V175" s="14">
        <v>0.89236111111111116</v>
      </c>
      <c r="W175" s="14">
        <v>45459.943055555559</v>
      </c>
      <c r="X175" s="15">
        <v>9.6527777779556345E-2</v>
      </c>
      <c r="Y175" s="11" t="str">
        <f>IF(X:X&gt;TIME(4,0,1),"More than 4 Hours","Less than 4 Hours")</f>
        <v>Less than 4 Hours</v>
      </c>
      <c r="Z175" s="11" t="s">
        <v>170</v>
      </c>
      <c r="AA175" s="11" t="s">
        <v>129</v>
      </c>
      <c r="AB175" s="11">
        <v>87</v>
      </c>
      <c r="AC175" s="11">
        <v>0</v>
      </c>
      <c r="AD175" s="11">
        <v>0</v>
      </c>
      <c r="AE175" s="11">
        <v>87</v>
      </c>
      <c r="AF175" s="11" t="s">
        <v>55</v>
      </c>
      <c r="AG175" s="16">
        <v>139.00000000256114</v>
      </c>
      <c r="AH175" s="17">
        <v>1.0725308642172927E-3</v>
      </c>
      <c r="AI175" s="17">
        <v>0.99892746913578268</v>
      </c>
      <c r="AJ175" s="11" t="s">
        <v>56</v>
      </c>
      <c r="AK175" s="11" t="s">
        <v>55</v>
      </c>
      <c r="AL175" s="11" t="s">
        <v>55</v>
      </c>
      <c r="AM175" s="11" t="s">
        <v>55</v>
      </c>
      <c r="AN175" s="11" t="s">
        <v>86</v>
      </c>
      <c r="AO175" s="11">
        <v>7</v>
      </c>
      <c r="AP175" s="11"/>
      <c r="AQ175" s="11"/>
      <c r="AR175" s="11"/>
      <c r="AS175" s="11"/>
      <c r="AT175" s="11"/>
      <c r="AU175" s="11"/>
      <c r="AV175" s="11"/>
    </row>
    <row r="176" spans="1:48" x14ac:dyDescent="0.25">
      <c r="A176" s="11">
        <v>152</v>
      </c>
      <c r="B176" s="11" t="s">
        <v>48</v>
      </c>
      <c r="C176" s="11" t="s">
        <v>49</v>
      </c>
      <c r="D176" s="11" t="s">
        <v>53</v>
      </c>
      <c r="E176" s="11" t="s">
        <v>51</v>
      </c>
      <c r="F176" s="11" t="s">
        <v>52</v>
      </c>
      <c r="G176" s="11" t="s">
        <v>53</v>
      </c>
      <c r="H176" s="11" t="s">
        <v>54</v>
      </c>
      <c r="I176" s="11">
        <v>22.160308000000001</v>
      </c>
      <c r="J176" s="11">
        <v>72.936080000000004</v>
      </c>
      <c r="K176" s="11" t="s">
        <v>115</v>
      </c>
      <c r="L176" s="18" t="s">
        <v>291</v>
      </c>
      <c r="M176" s="13">
        <v>45460</v>
      </c>
      <c r="N176" s="13">
        <v>45460</v>
      </c>
      <c r="O176" s="13" t="s">
        <v>55</v>
      </c>
      <c r="P176" s="13" t="s">
        <v>55</v>
      </c>
      <c r="Q176" s="11" t="s">
        <v>390</v>
      </c>
      <c r="R176" s="14">
        <v>45460.425694444442</v>
      </c>
      <c r="S176" s="14">
        <v>0.43055555555555558</v>
      </c>
      <c r="T176" s="14">
        <v>0.47222222222222227</v>
      </c>
      <c r="U176" s="14">
        <v>0.47916666666666669</v>
      </c>
      <c r="V176" s="14">
        <v>0.50694444444444442</v>
      </c>
      <c r="W176" s="14">
        <v>45460.588888888888</v>
      </c>
      <c r="X176" s="15">
        <v>0.16319444444525288</v>
      </c>
      <c r="Y176" s="11" t="str">
        <f>IF(X:X&gt;TIME(4,0,1),"More than 4 Hours","Less than 4 Hours")</f>
        <v>Less than 4 Hours</v>
      </c>
      <c r="Z176" s="11" t="s">
        <v>170</v>
      </c>
      <c r="AA176" s="11" t="s">
        <v>299</v>
      </c>
      <c r="AB176" s="11">
        <v>0</v>
      </c>
      <c r="AC176" s="11">
        <v>0</v>
      </c>
      <c r="AD176" s="11">
        <v>0</v>
      </c>
      <c r="AE176" s="11">
        <v>0</v>
      </c>
      <c r="AF176" s="11" t="s">
        <v>180</v>
      </c>
      <c r="AG176" s="16">
        <v>235.00000000116415</v>
      </c>
      <c r="AH176" s="17">
        <v>1.8132716049472542E-3</v>
      </c>
      <c r="AI176" s="17">
        <v>0.99818672839505274</v>
      </c>
      <c r="AJ176" s="11" t="s">
        <v>56</v>
      </c>
      <c r="AK176" s="11" t="s">
        <v>55</v>
      </c>
      <c r="AL176" s="11" t="s">
        <v>55</v>
      </c>
      <c r="AM176" s="11" t="s">
        <v>55</v>
      </c>
      <c r="AN176" s="11" t="s">
        <v>57</v>
      </c>
      <c r="AO176" s="11">
        <v>21.7</v>
      </c>
      <c r="AP176" s="11"/>
      <c r="AQ176" s="11"/>
      <c r="AR176" s="11" t="s">
        <v>121</v>
      </c>
      <c r="AS176" s="11" t="s">
        <v>61</v>
      </c>
      <c r="AT176" s="11"/>
      <c r="AU176" s="11"/>
      <c r="AV176" s="11"/>
    </row>
    <row r="177" spans="1:48" x14ac:dyDescent="0.25">
      <c r="A177" s="11">
        <v>153</v>
      </c>
      <c r="B177" s="11" t="s">
        <v>48</v>
      </c>
      <c r="C177" s="11" t="s">
        <v>49</v>
      </c>
      <c r="D177" s="11" t="s">
        <v>53</v>
      </c>
      <c r="E177" s="11" t="s">
        <v>51</v>
      </c>
      <c r="F177" s="11" t="s">
        <v>52</v>
      </c>
      <c r="G177" s="11" t="s">
        <v>53</v>
      </c>
      <c r="H177" s="11" t="s">
        <v>54</v>
      </c>
      <c r="I177" s="11">
        <v>23.603141109999999</v>
      </c>
      <c r="J177" s="11">
        <v>72.638296920000002</v>
      </c>
      <c r="K177" s="11" t="s">
        <v>115</v>
      </c>
      <c r="L177" s="18" t="s">
        <v>291</v>
      </c>
      <c r="M177" s="13">
        <v>45460</v>
      </c>
      <c r="N177" s="13">
        <v>45460</v>
      </c>
      <c r="O177" s="13" t="s">
        <v>55</v>
      </c>
      <c r="P177" s="13" t="s">
        <v>55</v>
      </c>
      <c r="Q177" s="11" t="s">
        <v>386</v>
      </c>
      <c r="R177" s="14">
        <v>45460.775694444441</v>
      </c>
      <c r="S177" s="14">
        <v>0.78125</v>
      </c>
      <c r="T177" s="14">
        <v>0.80555555555555558</v>
      </c>
      <c r="U177" s="14" t="s">
        <v>55</v>
      </c>
      <c r="V177" s="14">
        <v>0.89236111111111116</v>
      </c>
      <c r="W177" s="14">
        <v>45460.920138888891</v>
      </c>
      <c r="X177" s="15">
        <v>0.14444444444961846</v>
      </c>
      <c r="Y177" s="11" t="str">
        <f>IF(X:X&gt;TIME(4,0,1),"More than 4 Hours","Less than 4 Hours")</f>
        <v>Less than 4 Hours</v>
      </c>
      <c r="Z177" s="11" t="s">
        <v>170</v>
      </c>
      <c r="AA177" s="11" t="s">
        <v>306</v>
      </c>
      <c r="AB177" s="11">
        <v>0</v>
      </c>
      <c r="AC177" s="11">
        <v>0</v>
      </c>
      <c r="AD177" s="11">
        <v>0</v>
      </c>
      <c r="AE177" s="11">
        <v>0</v>
      </c>
      <c r="AF177" s="11" t="s">
        <v>183</v>
      </c>
      <c r="AG177" s="16">
        <v>208.00000000745058</v>
      </c>
      <c r="AH177" s="17">
        <v>1.6049382716624273E-3</v>
      </c>
      <c r="AI177" s="17">
        <v>0.99839506172833759</v>
      </c>
      <c r="AJ177" s="11" t="s">
        <v>58</v>
      </c>
      <c r="AK177" s="11" t="s">
        <v>55</v>
      </c>
      <c r="AL177" s="11" t="s">
        <v>55</v>
      </c>
      <c r="AM177" s="11" t="s">
        <v>55</v>
      </c>
      <c r="AN177" s="11" t="s">
        <v>268</v>
      </c>
      <c r="AO177" s="11">
        <v>15</v>
      </c>
      <c r="AP177" s="11"/>
      <c r="AQ177" s="11"/>
      <c r="AR177" s="11" t="s">
        <v>227</v>
      </c>
      <c r="AS177" s="11" t="s">
        <v>61</v>
      </c>
      <c r="AT177" s="11"/>
      <c r="AU177" s="11"/>
      <c r="AV177" s="11"/>
    </row>
    <row r="178" spans="1:48" x14ac:dyDescent="0.25">
      <c r="A178" s="11">
        <v>154</v>
      </c>
      <c r="B178" s="11" t="s">
        <v>48</v>
      </c>
      <c r="C178" s="11" t="s">
        <v>49</v>
      </c>
      <c r="D178" s="11" t="s">
        <v>62</v>
      </c>
      <c r="E178" s="11" t="s">
        <v>51</v>
      </c>
      <c r="F178" s="11" t="s">
        <v>52</v>
      </c>
      <c r="G178" s="11" t="s">
        <v>62</v>
      </c>
      <c r="H178" s="11" t="s">
        <v>54</v>
      </c>
      <c r="I178" s="11">
        <v>23.186399999999999</v>
      </c>
      <c r="J178" s="11">
        <v>72.654961</v>
      </c>
      <c r="K178" s="11" t="s">
        <v>115</v>
      </c>
      <c r="L178" s="18" t="s">
        <v>291</v>
      </c>
      <c r="M178" s="13">
        <v>45461</v>
      </c>
      <c r="N178" s="13">
        <v>45461</v>
      </c>
      <c r="O178" s="13" t="s">
        <v>55</v>
      </c>
      <c r="P178" s="13" t="s">
        <v>55</v>
      </c>
      <c r="Q178" s="11" t="s">
        <v>394</v>
      </c>
      <c r="R178" s="14">
        <v>45461.302083333336</v>
      </c>
      <c r="S178" s="14">
        <v>0.30555555555555552</v>
      </c>
      <c r="T178" s="14">
        <v>0.31597222222222221</v>
      </c>
      <c r="U178" s="14" t="s">
        <v>55</v>
      </c>
      <c r="V178" s="14">
        <v>0.3298611111111111</v>
      </c>
      <c r="W178" s="14">
        <v>45461.362500000003</v>
      </c>
      <c r="X178" s="15">
        <v>6.0416666667151731E-2</v>
      </c>
      <c r="Y178" s="11" t="str">
        <f>IF(X:X&gt;TIME(4,0,1),"More than 4 Hours","Less than 4 Hours")</f>
        <v>Less than 4 Hours</v>
      </c>
      <c r="Z178" s="11" t="s">
        <v>170</v>
      </c>
      <c r="AA178" s="11" t="s">
        <v>307</v>
      </c>
      <c r="AB178" s="11">
        <v>0</v>
      </c>
      <c r="AC178" s="11">
        <v>0</v>
      </c>
      <c r="AD178" s="11">
        <v>0</v>
      </c>
      <c r="AE178" s="11">
        <v>0</v>
      </c>
      <c r="AF178" s="11" t="s">
        <v>308</v>
      </c>
      <c r="AG178" s="16">
        <v>87.000000000698492</v>
      </c>
      <c r="AH178" s="17">
        <v>6.7129629630168592E-4</v>
      </c>
      <c r="AI178" s="17">
        <v>0.99932870370369831</v>
      </c>
      <c r="AJ178" s="11" t="s">
        <v>58</v>
      </c>
      <c r="AK178" s="11" t="s">
        <v>191</v>
      </c>
      <c r="AL178" s="11" t="s">
        <v>55</v>
      </c>
      <c r="AM178" s="11" t="s">
        <v>55</v>
      </c>
      <c r="AN178" s="11" t="s">
        <v>50</v>
      </c>
      <c r="AO178" s="11">
        <v>8</v>
      </c>
      <c r="AP178" s="11"/>
      <c r="AQ178" s="11"/>
      <c r="AR178" s="11"/>
      <c r="AS178" s="11"/>
      <c r="AT178" s="11"/>
      <c r="AU178" s="11"/>
      <c r="AV178" s="11"/>
    </row>
    <row r="179" spans="1:48" x14ac:dyDescent="0.25">
      <c r="A179" s="11">
        <v>155</v>
      </c>
      <c r="B179" s="11" t="s">
        <v>48</v>
      </c>
      <c r="C179" s="11" t="s">
        <v>49</v>
      </c>
      <c r="D179" s="11" t="s">
        <v>60</v>
      </c>
      <c r="E179" s="11" t="s">
        <v>51</v>
      </c>
      <c r="F179" s="11" t="s">
        <v>52</v>
      </c>
      <c r="G179" s="11" t="s">
        <v>57</v>
      </c>
      <c r="H179" s="11" t="s">
        <v>54</v>
      </c>
      <c r="I179" s="11">
        <v>22.176976</v>
      </c>
      <c r="J179" s="11">
        <v>73.048773999999995</v>
      </c>
      <c r="K179" s="11" t="s">
        <v>115</v>
      </c>
      <c r="L179" s="18" t="s">
        <v>291</v>
      </c>
      <c r="M179" s="13">
        <v>45462</v>
      </c>
      <c r="N179" s="13">
        <v>45462</v>
      </c>
      <c r="O179" s="13" t="s">
        <v>55</v>
      </c>
      <c r="P179" s="13" t="s">
        <v>55</v>
      </c>
      <c r="Q179" s="11" t="s">
        <v>381</v>
      </c>
      <c r="R179" s="14">
        <v>45462.375</v>
      </c>
      <c r="S179" s="14">
        <v>0.37847222222222227</v>
      </c>
      <c r="T179" s="14">
        <v>0.4375</v>
      </c>
      <c r="U179" s="14">
        <v>0.44444444444444442</v>
      </c>
      <c r="V179" s="14">
        <v>0.47916666666666669</v>
      </c>
      <c r="W179" s="14">
        <v>45462.614583333336</v>
      </c>
      <c r="X179" s="15">
        <v>0.23958333333575865</v>
      </c>
      <c r="Y179" s="11" t="str">
        <f>IF(X:X&gt;TIME(4,0,1),"More than 4 Hours","Less than 4 Hours")</f>
        <v>More than 4 Hours</v>
      </c>
      <c r="Z179" s="11" t="s">
        <v>170</v>
      </c>
      <c r="AA179" s="11" t="s">
        <v>299</v>
      </c>
      <c r="AB179" s="11">
        <v>0</v>
      </c>
      <c r="AC179" s="11">
        <v>0</v>
      </c>
      <c r="AD179" s="11">
        <v>0</v>
      </c>
      <c r="AE179" s="11">
        <v>0</v>
      </c>
      <c r="AF179" s="11" t="s">
        <v>309</v>
      </c>
      <c r="AG179" s="16">
        <v>345.00000000349246</v>
      </c>
      <c r="AH179" s="17">
        <v>2.662037037063985E-3</v>
      </c>
      <c r="AI179" s="17">
        <v>0.99733796296293598</v>
      </c>
      <c r="AJ179" s="11" t="s">
        <v>56</v>
      </c>
      <c r="AK179" s="11" t="s">
        <v>55</v>
      </c>
      <c r="AL179" s="11" t="s">
        <v>55</v>
      </c>
      <c r="AM179" s="11" t="s">
        <v>55</v>
      </c>
      <c r="AN179" s="11" t="s">
        <v>59</v>
      </c>
      <c r="AO179" s="11">
        <v>28.6</v>
      </c>
      <c r="AP179" s="11"/>
      <c r="AQ179" s="11"/>
      <c r="AR179" s="11" t="s">
        <v>121</v>
      </c>
      <c r="AS179" s="11" t="s">
        <v>61</v>
      </c>
      <c r="AT179" s="11"/>
      <c r="AU179" s="11"/>
      <c r="AV179" s="11"/>
    </row>
    <row r="180" spans="1:48" x14ac:dyDescent="0.25">
      <c r="A180" s="11">
        <v>156</v>
      </c>
      <c r="B180" s="11" t="s">
        <v>48</v>
      </c>
      <c r="C180" s="11" t="s">
        <v>49</v>
      </c>
      <c r="D180" s="11" t="s">
        <v>53</v>
      </c>
      <c r="E180" s="11" t="s">
        <v>51</v>
      </c>
      <c r="F180" s="11" t="s">
        <v>52</v>
      </c>
      <c r="G180" s="11" t="s">
        <v>53</v>
      </c>
      <c r="H180" s="11" t="s">
        <v>54</v>
      </c>
      <c r="I180" s="11">
        <v>22.050091999999999</v>
      </c>
      <c r="J180" s="11">
        <v>72.803725999999997</v>
      </c>
      <c r="K180" s="11" t="s">
        <v>115</v>
      </c>
      <c r="L180" s="18" t="s">
        <v>291</v>
      </c>
      <c r="M180" s="13">
        <v>45462</v>
      </c>
      <c r="N180" s="13">
        <v>45462</v>
      </c>
      <c r="O180" s="13" t="s">
        <v>55</v>
      </c>
      <c r="P180" s="13" t="s">
        <v>55</v>
      </c>
      <c r="Q180" s="11" t="s">
        <v>390</v>
      </c>
      <c r="R180" s="14">
        <v>45462.72152777778</v>
      </c>
      <c r="S180" s="14">
        <v>0.72569444444444453</v>
      </c>
      <c r="T180" s="14">
        <v>0.77083333333333337</v>
      </c>
      <c r="U180" s="14">
        <v>0.77777777777777779</v>
      </c>
      <c r="V180" s="14">
        <v>0.79861111111111116</v>
      </c>
      <c r="W180" s="14">
        <v>45462.845138888886</v>
      </c>
      <c r="X180" s="15">
        <v>0.12361111110658385</v>
      </c>
      <c r="Y180" s="11" t="str">
        <f>IF(X:X&gt;TIME(4,0,1),"More than 4 Hours","Less than 4 Hours")</f>
        <v>Less than 4 Hours</v>
      </c>
      <c r="Z180" s="11" t="s">
        <v>170</v>
      </c>
      <c r="AA180" s="11" t="s">
        <v>292</v>
      </c>
      <c r="AB180" s="11">
        <v>0</v>
      </c>
      <c r="AC180" s="11">
        <v>0</v>
      </c>
      <c r="AD180" s="11">
        <v>0</v>
      </c>
      <c r="AE180" s="11">
        <v>0</v>
      </c>
      <c r="AF180" s="11" t="s">
        <v>180</v>
      </c>
      <c r="AG180" s="16">
        <v>177.99999999348074</v>
      </c>
      <c r="AH180" s="17">
        <v>1.3734567900731539E-3</v>
      </c>
      <c r="AI180" s="17">
        <v>0.99862654320992683</v>
      </c>
      <c r="AJ180" s="11" t="s">
        <v>58</v>
      </c>
      <c r="AK180" s="11" t="s">
        <v>55</v>
      </c>
      <c r="AL180" s="11" t="s">
        <v>55</v>
      </c>
      <c r="AM180" s="11" t="s">
        <v>55</v>
      </c>
      <c r="AN180" s="11" t="s">
        <v>57</v>
      </c>
      <c r="AO180" s="11">
        <v>42.7</v>
      </c>
      <c r="AP180" s="11"/>
      <c r="AQ180" s="11"/>
      <c r="AR180" s="11" t="s">
        <v>121</v>
      </c>
      <c r="AS180" s="11" t="s">
        <v>61</v>
      </c>
      <c r="AT180" s="11"/>
      <c r="AU180" s="11"/>
      <c r="AV180" s="11"/>
    </row>
    <row r="181" spans="1:48" x14ac:dyDescent="0.25">
      <c r="A181" s="11">
        <v>157</v>
      </c>
      <c r="B181" s="11" t="s">
        <v>48</v>
      </c>
      <c r="C181" s="11" t="s">
        <v>49</v>
      </c>
      <c r="D181" s="11" t="s">
        <v>62</v>
      </c>
      <c r="E181" s="11" t="s">
        <v>51</v>
      </c>
      <c r="F181" s="11" t="s">
        <v>52</v>
      </c>
      <c r="G181" s="11" t="s">
        <v>62</v>
      </c>
      <c r="H181" s="11" t="s">
        <v>54</v>
      </c>
      <c r="I181" s="11">
        <v>23.185388</v>
      </c>
      <c r="J181" s="11">
        <v>72.65531</v>
      </c>
      <c r="K181" s="11" t="s">
        <v>115</v>
      </c>
      <c r="L181" s="18" t="s">
        <v>291</v>
      </c>
      <c r="M181" s="13">
        <v>45465</v>
      </c>
      <c r="N181" s="13">
        <v>45465</v>
      </c>
      <c r="O181" s="13" t="s">
        <v>55</v>
      </c>
      <c r="P181" s="13" t="s">
        <v>55</v>
      </c>
      <c r="Q181" s="11" t="s">
        <v>394</v>
      </c>
      <c r="R181" s="14">
        <v>45465.189583333333</v>
      </c>
      <c r="S181" s="14">
        <v>0.19444444444444445</v>
      </c>
      <c r="T181" s="14">
        <v>0.21180555555555555</v>
      </c>
      <c r="U181" s="14" t="s">
        <v>55</v>
      </c>
      <c r="V181" s="14">
        <v>0.22569444444444445</v>
      </c>
      <c r="W181" s="14">
        <v>45465.25</v>
      </c>
      <c r="X181" s="15">
        <v>6.0416666667151731E-2</v>
      </c>
      <c r="Y181" s="11" t="str">
        <f>IF(X:X&gt;TIME(4,0,1),"More than 4 Hours","Less than 4 Hours")</f>
        <v>Less than 4 Hours</v>
      </c>
      <c r="Z181" s="11" t="s">
        <v>170</v>
      </c>
      <c r="AA181" s="11" t="s">
        <v>310</v>
      </c>
      <c r="AB181" s="11">
        <v>0</v>
      </c>
      <c r="AC181" s="11">
        <v>0</v>
      </c>
      <c r="AD181" s="11">
        <v>0</v>
      </c>
      <c r="AE181" s="11">
        <v>0</v>
      </c>
      <c r="AF181" s="11" t="s">
        <v>308</v>
      </c>
      <c r="AG181" s="16">
        <v>87.000000000698492</v>
      </c>
      <c r="AH181" s="17">
        <v>6.7129629630168592E-4</v>
      </c>
      <c r="AI181" s="17">
        <v>0.99932870370369831</v>
      </c>
      <c r="AJ181" s="11" t="s">
        <v>58</v>
      </c>
      <c r="AK181" s="11" t="s">
        <v>191</v>
      </c>
      <c r="AL181" s="11" t="s">
        <v>55</v>
      </c>
      <c r="AM181" s="11" t="s">
        <v>55</v>
      </c>
      <c r="AN181" s="11" t="s">
        <v>50</v>
      </c>
      <c r="AO181" s="11">
        <v>8</v>
      </c>
      <c r="AP181" s="11"/>
      <c r="AQ181" s="11"/>
      <c r="AR181" s="11"/>
      <c r="AS181" s="11"/>
      <c r="AT181" s="11"/>
      <c r="AU181" s="11"/>
      <c r="AV181" s="11"/>
    </row>
    <row r="182" spans="1:48" x14ac:dyDescent="0.25">
      <c r="A182" s="11">
        <v>158</v>
      </c>
      <c r="B182" s="11" t="s">
        <v>48</v>
      </c>
      <c r="C182" s="11" t="s">
        <v>49</v>
      </c>
      <c r="D182" s="11" t="s">
        <v>53</v>
      </c>
      <c r="E182" s="11" t="s">
        <v>51</v>
      </c>
      <c r="F182" s="11" t="s">
        <v>52</v>
      </c>
      <c r="G182" s="11" t="s">
        <v>53</v>
      </c>
      <c r="H182" s="11" t="s">
        <v>54</v>
      </c>
      <c r="I182" s="11">
        <v>23.53914821</v>
      </c>
      <c r="J182" s="11">
        <v>72.821110630000007</v>
      </c>
      <c r="K182" s="11" t="s">
        <v>115</v>
      </c>
      <c r="L182" s="18" t="s">
        <v>291</v>
      </c>
      <c r="M182" s="13">
        <v>45466</v>
      </c>
      <c r="N182" s="13">
        <v>45466</v>
      </c>
      <c r="O182" s="13" t="s">
        <v>55</v>
      </c>
      <c r="P182" s="13" t="s">
        <v>55</v>
      </c>
      <c r="Q182" s="11" t="s">
        <v>387</v>
      </c>
      <c r="R182" s="14">
        <v>45466.504166666666</v>
      </c>
      <c r="S182" s="14">
        <v>0.50694444444444442</v>
      </c>
      <c r="T182" s="14">
        <v>0.52777777777777779</v>
      </c>
      <c r="U182" s="14">
        <v>0.53472222222222221</v>
      </c>
      <c r="V182" s="14">
        <v>0.55555555555555558</v>
      </c>
      <c r="W182" s="14">
        <v>45466.820833333331</v>
      </c>
      <c r="X182" s="15">
        <v>0.31666666666569654</v>
      </c>
      <c r="Y182" s="11" t="str">
        <f>IF(X:X&gt;TIME(4,0,1),"More than 4 Hours","Less than 4 Hours")</f>
        <v>More than 4 Hours</v>
      </c>
      <c r="Z182" s="11" t="s">
        <v>170</v>
      </c>
      <c r="AA182" s="11" t="s">
        <v>311</v>
      </c>
      <c r="AB182" s="11">
        <v>0</v>
      </c>
      <c r="AC182" s="11">
        <v>0</v>
      </c>
      <c r="AD182" s="11">
        <v>0</v>
      </c>
      <c r="AE182" s="11">
        <v>0</v>
      </c>
      <c r="AF182" s="11" t="s">
        <v>183</v>
      </c>
      <c r="AG182" s="16">
        <v>455.99999999860302</v>
      </c>
      <c r="AH182" s="17">
        <v>3.5185185185077393E-3</v>
      </c>
      <c r="AI182" s="17">
        <v>0.99648148148149229</v>
      </c>
      <c r="AJ182" s="11" t="s">
        <v>58</v>
      </c>
      <c r="AK182" s="11" t="s">
        <v>55</v>
      </c>
      <c r="AL182" s="11">
        <v>500</v>
      </c>
      <c r="AM182" s="11" t="s">
        <v>186</v>
      </c>
      <c r="AN182" s="11" t="s">
        <v>89</v>
      </c>
      <c r="AO182" s="11">
        <v>8</v>
      </c>
      <c r="AP182" s="11" t="s">
        <v>55</v>
      </c>
      <c r="AQ182" s="11"/>
      <c r="AR182" s="11" t="s">
        <v>163</v>
      </c>
      <c r="AS182" s="11" t="s">
        <v>63</v>
      </c>
      <c r="AT182" s="11"/>
      <c r="AU182" s="11"/>
      <c r="AV182" s="11"/>
    </row>
    <row r="183" spans="1:48" x14ac:dyDescent="0.25">
      <c r="A183" s="11">
        <v>159</v>
      </c>
      <c r="B183" s="11" t="s">
        <v>48</v>
      </c>
      <c r="C183" s="11" t="s">
        <v>49</v>
      </c>
      <c r="D183" s="11" t="s">
        <v>53</v>
      </c>
      <c r="E183" s="11" t="s">
        <v>51</v>
      </c>
      <c r="F183" s="11" t="s">
        <v>52</v>
      </c>
      <c r="G183" s="11" t="s">
        <v>53</v>
      </c>
      <c r="H183" s="11" t="s">
        <v>54</v>
      </c>
      <c r="I183" s="11">
        <v>22.952501999999999</v>
      </c>
      <c r="J183" s="11">
        <v>72.662302999999994</v>
      </c>
      <c r="K183" s="11" t="s">
        <v>115</v>
      </c>
      <c r="L183" s="18" t="s">
        <v>291</v>
      </c>
      <c r="M183" s="13">
        <v>45468</v>
      </c>
      <c r="N183" s="13">
        <v>45468</v>
      </c>
      <c r="O183" s="13" t="s">
        <v>55</v>
      </c>
      <c r="P183" s="13" t="s">
        <v>55</v>
      </c>
      <c r="Q183" s="11" t="s">
        <v>385</v>
      </c>
      <c r="R183" s="14">
        <v>45468.412499999999</v>
      </c>
      <c r="S183" s="14">
        <v>0.41666666666666669</v>
      </c>
      <c r="T183" s="14">
        <v>0.4375</v>
      </c>
      <c r="U183" s="14">
        <v>0.44444444444444442</v>
      </c>
      <c r="V183" s="14">
        <v>0.4861111111111111</v>
      </c>
      <c r="W183" s="14">
        <v>45468.566666666666</v>
      </c>
      <c r="X183" s="15">
        <v>0.15416666666715173</v>
      </c>
      <c r="Y183" s="11" t="str">
        <f>IF(X:X&gt;TIME(4,0,1),"More than 4 Hours","Less than 4 Hours")</f>
        <v>Less than 4 Hours</v>
      </c>
      <c r="Z183" s="11" t="s">
        <v>170</v>
      </c>
      <c r="AA183" s="11" t="s">
        <v>312</v>
      </c>
      <c r="AB183" s="11">
        <v>0</v>
      </c>
      <c r="AC183" s="11">
        <v>0</v>
      </c>
      <c r="AD183" s="11">
        <v>0</v>
      </c>
      <c r="AE183" s="11">
        <v>0</v>
      </c>
      <c r="AF183" s="11" t="s">
        <v>55</v>
      </c>
      <c r="AG183" s="16">
        <v>222.00000000069849</v>
      </c>
      <c r="AH183" s="17">
        <v>1.7129629629683526E-3</v>
      </c>
      <c r="AI183" s="17">
        <v>0.9982870370370317</v>
      </c>
      <c r="AJ183" s="11" t="s">
        <v>56</v>
      </c>
      <c r="AK183" s="11" t="s">
        <v>55</v>
      </c>
      <c r="AL183" s="11" t="s">
        <v>55</v>
      </c>
      <c r="AM183" s="11" t="s">
        <v>55</v>
      </c>
      <c r="AN183" s="11" t="s">
        <v>50</v>
      </c>
      <c r="AO183" s="11">
        <v>22.3</v>
      </c>
      <c r="AP183" s="11"/>
      <c r="AQ183" s="11"/>
      <c r="AR183" s="11" t="s">
        <v>66</v>
      </c>
      <c r="AS183" s="11" t="s">
        <v>61</v>
      </c>
      <c r="AT183" s="11"/>
      <c r="AU183" s="11"/>
      <c r="AV183" s="11"/>
    </row>
    <row r="184" spans="1:48" x14ac:dyDescent="0.25">
      <c r="A184" s="11">
        <v>160</v>
      </c>
      <c r="B184" s="11" t="s">
        <v>48</v>
      </c>
      <c r="C184" s="11" t="s">
        <v>49</v>
      </c>
      <c r="D184" s="11" t="s">
        <v>53</v>
      </c>
      <c r="E184" s="11" t="s">
        <v>51</v>
      </c>
      <c r="F184" s="11" t="s">
        <v>52</v>
      </c>
      <c r="G184" s="11" t="s">
        <v>53</v>
      </c>
      <c r="H184" s="11" t="s">
        <v>54</v>
      </c>
      <c r="I184" s="11">
        <v>22.952501999999999</v>
      </c>
      <c r="J184" s="11">
        <v>72.662302999999994</v>
      </c>
      <c r="K184" s="11" t="s">
        <v>115</v>
      </c>
      <c r="L184" s="18" t="s">
        <v>291</v>
      </c>
      <c r="M184" s="13">
        <v>45468</v>
      </c>
      <c r="N184" s="13">
        <v>45468</v>
      </c>
      <c r="O184" s="13" t="s">
        <v>55</v>
      </c>
      <c r="P184" s="13" t="s">
        <v>55</v>
      </c>
      <c r="Q184" s="11" t="s">
        <v>385</v>
      </c>
      <c r="R184" s="14">
        <v>45468.807638888888</v>
      </c>
      <c r="S184" s="14">
        <v>0.8125</v>
      </c>
      <c r="T184" s="14">
        <v>0.83333333333333337</v>
      </c>
      <c r="U184" s="14">
        <v>0.84027777777777779</v>
      </c>
      <c r="V184" s="14">
        <v>0.89583333333333337</v>
      </c>
      <c r="W184" s="14">
        <v>45468.9375</v>
      </c>
      <c r="X184" s="15">
        <v>0.12986111111240461</v>
      </c>
      <c r="Y184" s="11" t="str">
        <f>IF(X:X&gt;TIME(4,0,1),"More than 4 Hours","Less than 4 Hours")</f>
        <v>Less than 4 Hours</v>
      </c>
      <c r="Z184" s="11" t="s">
        <v>170</v>
      </c>
      <c r="AA184" s="11" t="s">
        <v>313</v>
      </c>
      <c r="AB184" s="11">
        <v>5</v>
      </c>
      <c r="AC184" s="11">
        <v>6</v>
      </c>
      <c r="AD184" s="11">
        <v>0</v>
      </c>
      <c r="AE184" s="11">
        <v>0</v>
      </c>
      <c r="AF184" s="11" t="s">
        <v>55</v>
      </c>
      <c r="AG184" s="16">
        <v>187.00000000186265</v>
      </c>
      <c r="AH184" s="17">
        <v>1.4429012345822734E-3</v>
      </c>
      <c r="AI184" s="17">
        <v>0.99855709876541776</v>
      </c>
      <c r="AJ184" s="11" t="s">
        <v>56</v>
      </c>
      <c r="AK184" s="11" t="s">
        <v>55</v>
      </c>
      <c r="AL184" s="11" t="s">
        <v>55</v>
      </c>
      <c r="AM184" s="11" t="s">
        <v>55</v>
      </c>
      <c r="AN184" s="11" t="s">
        <v>50</v>
      </c>
      <c r="AO184" s="11">
        <v>22.3</v>
      </c>
      <c r="AP184" s="11"/>
      <c r="AQ184" s="11"/>
      <c r="AR184" s="11" t="s">
        <v>66</v>
      </c>
      <c r="AS184" s="11" t="s">
        <v>61</v>
      </c>
      <c r="AT184" s="11"/>
      <c r="AU184" s="11"/>
      <c r="AV184" s="11"/>
    </row>
    <row r="185" spans="1:48" x14ac:dyDescent="0.25">
      <c r="A185" s="11">
        <v>161</v>
      </c>
      <c r="B185" s="11" t="s">
        <v>48</v>
      </c>
      <c r="C185" s="11" t="s">
        <v>49</v>
      </c>
      <c r="D185" s="11" t="s">
        <v>53</v>
      </c>
      <c r="E185" s="11" t="s">
        <v>51</v>
      </c>
      <c r="F185" s="11" t="s">
        <v>52</v>
      </c>
      <c r="G185" s="11" t="s">
        <v>53</v>
      </c>
      <c r="H185" s="11" t="s">
        <v>54</v>
      </c>
      <c r="I185" s="11">
        <v>22.746490000000001</v>
      </c>
      <c r="J185" s="11">
        <v>72.69</v>
      </c>
      <c r="K185" s="11" t="s">
        <v>115</v>
      </c>
      <c r="L185" s="18" t="s">
        <v>291</v>
      </c>
      <c r="M185" s="13">
        <v>45469</v>
      </c>
      <c r="N185" s="13">
        <v>45470</v>
      </c>
      <c r="O185" s="13" t="s">
        <v>55</v>
      </c>
      <c r="P185" s="13" t="s">
        <v>55</v>
      </c>
      <c r="Q185" s="11" t="s">
        <v>384</v>
      </c>
      <c r="R185" s="14">
        <v>45469.776388888888</v>
      </c>
      <c r="S185" s="14">
        <v>0.78125</v>
      </c>
      <c r="T185" s="14">
        <v>0.84722222222222221</v>
      </c>
      <c r="U185" s="14">
        <v>0.85416666666666663</v>
      </c>
      <c r="V185" s="14">
        <v>0.875</v>
      </c>
      <c r="W185" s="14">
        <v>45470.322916666664</v>
      </c>
      <c r="X185" s="15">
        <v>0.54652777777664596</v>
      </c>
      <c r="Y185" s="11" t="str">
        <f>IF(X:X&gt;TIME(4,0,1),"More than 4 Hours","Less than 4 Hours")</f>
        <v>More than 4 Hours</v>
      </c>
      <c r="Z185" s="11" t="s">
        <v>170</v>
      </c>
      <c r="AA185" s="11" t="s">
        <v>314</v>
      </c>
      <c r="AB185" s="11">
        <v>0</v>
      </c>
      <c r="AC185" s="11">
        <v>0</v>
      </c>
      <c r="AD185" s="11">
        <v>0</v>
      </c>
      <c r="AE185" s="11">
        <v>0</v>
      </c>
      <c r="AF185" s="11" t="s">
        <v>183</v>
      </c>
      <c r="AG185" s="16">
        <v>786.99999999837019</v>
      </c>
      <c r="AH185" s="17">
        <v>6.072530864184955E-3</v>
      </c>
      <c r="AI185" s="17">
        <v>0.99392746913581509</v>
      </c>
      <c r="AJ185" s="11" t="s">
        <v>58</v>
      </c>
      <c r="AK185" s="11" t="s">
        <v>185</v>
      </c>
      <c r="AL185" s="11">
        <v>1100</v>
      </c>
      <c r="AM185" s="11" t="s">
        <v>186</v>
      </c>
      <c r="AN185" s="11" t="s">
        <v>70</v>
      </c>
      <c r="AO185" s="11">
        <v>2.2999999999999998</v>
      </c>
      <c r="AP185" s="11"/>
      <c r="AQ185" s="11"/>
      <c r="AR185" s="11" t="s">
        <v>315</v>
      </c>
      <c r="AS185" s="11" t="s">
        <v>63</v>
      </c>
      <c r="AT185" s="11"/>
      <c r="AU185" s="11"/>
      <c r="AV185" s="11"/>
    </row>
    <row r="186" spans="1:48" x14ac:dyDescent="0.25">
      <c r="A186" s="11">
        <v>162</v>
      </c>
      <c r="B186" s="11" t="s">
        <v>48</v>
      </c>
      <c r="C186" s="11" t="s">
        <v>49</v>
      </c>
      <c r="D186" s="11" t="s">
        <v>53</v>
      </c>
      <c r="E186" s="11" t="s">
        <v>51</v>
      </c>
      <c r="F186" s="11" t="s">
        <v>52</v>
      </c>
      <c r="G186" s="11" t="s">
        <v>53</v>
      </c>
      <c r="H186" s="11" t="s">
        <v>54</v>
      </c>
      <c r="I186" s="11">
        <v>22.328063</v>
      </c>
      <c r="J186" s="11">
        <v>73.069422000000003</v>
      </c>
      <c r="K186" s="11" t="s">
        <v>115</v>
      </c>
      <c r="L186" s="18" t="s">
        <v>291</v>
      </c>
      <c r="M186" s="13">
        <v>45470</v>
      </c>
      <c r="N186" s="13">
        <v>45470</v>
      </c>
      <c r="O186" s="13" t="s">
        <v>55</v>
      </c>
      <c r="P186" s="13" t="s">
        <v>55</v>
      </c>
      <c r="Q186" s="11" t="s">
        <v>388</v>
      </c>
      <c r="R186" s="14">
        <v>45470.550694444442</v>
      </c>
      <c r="S186" s="14">
        <v>0.55208333333333337</v>
      </c>
      <c r="T186" s="14">
        <v>0.60416666666666663</v>
      </c>
      <c r="U186" s="14">
        <v>0.61111111111111105</v>
      </c>
      <c r="V186" s="14">
        <v>0.63888888888888895</v>
      </c>
      <c r="W186" s="14">
        <v>45470.697916666664</v>
      </c>
      <c r="X186" s="15">
        <v>0.14722222222189885</v>
      </c>
      <c r="Y186" s="11" t="str">
        <f>IF(X:X&gt;TIME(4,0,1),"More than 4 Hours","Less than 4 Hours")</f>
        <v>Less than 4 Hours</v>
      </c>
      <c r="Z186" s="11" t="s">
        <v>170</v>
      </c>
      <c r="AA186" s="11" t="s">
        <v>316</v>
      </c>
      <c r="AB186" s="11">
        <v>0</v>
      </c>
      <c r="AC186" s="11">
        <v>0</v>
      </c>
      <c r="AD186" s="11">
        <v>0</v>
      </c>
      <c r="AE186" s="11">
        <v>0</v>
      </c>
      <c r="AF186" s="11" t="s">
        <v>180</v>
      </c>
      <c r="AG186" s="16">
        <v>211.99999999953434</v>
      </c>
      <c r="AH186" s="17">
        <v>1.6358024691322094E-3</v>
      </c>
      <c r="AI186" s="17">
        <v>0.9983641975308678</v>
      </c>
      <c r="AJ186" s="11" t="s">
        <v>58</v>
      </c>
      <c r="AK186" s="11" t="s">
        <v>317</v>
      </c>
      <c r="AL186" s="11">
        <v>200</v>
      </c>
      <c r="AM186" s="11" t="s">
        <v>186</v>
      </c>
      <c r="AN186" s="11" t="s">
        <v>57</v>
      </c>
      <c r="AO186" s="11">
        <v>16.3</v>
      </c>
      <c r="AP186" s="11"/>
      <c r="AQ186" s="11"/>
      <c r="AR186" s="11" t="s">
        <v>121</v>
      </c>
      <c r="AS186" s="11" t="s">
        <v>61</v>
      </c>
      <c r="AT186" s="11"/>
      <c r="AU186" s="11"/>
      <c r="AV186" s="11"/>
    </row>
    <row r="187" spans="1:48" x14ac:dyDescent="0.25">
      <c r="A187" s="11">
        <v>163</v>
      </c>
      <c r="B187" s="11" t="s">
        <v>48</v>
      </c>
      <c r="C187" s="11" t="s">
        <v>49</v>
      </c>
      <c r="D187" s="11" t="s">
        <v>62</v>
      </c>
      <c r="E187" s="11" t="s">
        <v>51</v>
      </c>
      <c r="F187" s="11" t="s">
        <v>52</v>
      </c>
      <c r="G187" s="11" t="s">
        <v>62</v>
      </c>
      <c r="H187" s="11" t="s">
        <v>54</v>
      </c>
      <c r="I187" s="11">
        <v>22.272856000000001</v>
      </c>
      <c r="J187" s="11">
        <v>73.185541000000001</v>
      </c>
      <c r="K187" s="11" t="s">
        <v>115</v>
      </c>
      <c r="L187" s="18" t="s">
        <v>291</v>
      </c>
      <c r="M187" s="13">
        <v>45472</v>
      </c>
      <c r="N187" s="13">
        <v>45472</v>
      </c>
      <c r="O187" s="13" t="s">
        <v>55</v>
      </c>
      <c r="P187" s="13" t="s">
        <v>55</v>
      </c>
      <c r="Q187" s="11" t="s">
        <v>397</v>
      </c>
      <c r="R187" s="14">
        <v>45472.492361111108</v>
      </c>
      <c r="S187" s="14">
        <v>0.49652777777777773</v>
      </c>
      <c r="T187" s="14">
        <v>0.53125</v>
      </c>
      <c r="U187" s="14" t="s">
        <v>55</v>
      </c>
      <c r="V187" s="14">
        <v>0.55208333333333337</v>
      </c>
      <c r="W187" s="14">
        <v>45472.600694444445</v>
      </c>
      <c r="X187" s="15">
        <v>0.10833333333721384</v>
      </c>
      <c r="Y187" s="11" t="str">
        <f>IF(X:X&gt;TIME(4,0,1),"More than 4 Hours","Less than 4 Hours")</f>
        <v>Less than 4 Hours</v>
      </c>
      <c r="Z187" s="11" t="s">
        <v>170</v>
      </c>
      <c r="AA187" s="11" t="s">
        <v>318</v>
      </c>
      <c r="AB187" s="11">
        <v>0</v>
      </c>
      <c r="AC187" s="11">
        <v>0</v>
      </c>
      <c r="AD187" s="11">
        <v>0</v>
      </c>
      <c r="AE187" s="11">
        <v>0</v>
      </c>
      <c r="AF187" s="11" t="s">
        <v>319</v>
      </c>
      <c r="AG187" s="16">
        <v>156.00000000558794</v>
      </c>
      <c r="AH187" s="17">
        <v>1.2037037037468206E-3</v>
      </c>
      <c r="AI187" s="17">
        <v>0.99879629629625322</v>
      </c>
      <c r="AJ187" s="11" t="s">
        <v>58</v>
      </c>
      <c r="AK187" s="11" t="s">
        <v>185</v>
      </c>
      <c r="AL187" s="11">
        <v>1700</v>
      </c>
      <c r="AM187" s="11" t="s">
        <v>186</v>
      </c>
      <c r="AN187" s="11" t="s">
        <v>281</v>
      </c>
      <c r="AO187" s="11">
        <v>1</v>
      </c>
      <c r="AP187" s="11"/>
      <c r="AQ187" s="11"/>
      <c r="AR187" s="11" t="s">
        <v>109</v>
      </c>
      <c r="AS187" s="11" t="s">
        <v>61</v>
      </c>
      <c r="AT187" s="11"/>
      <c r="AU187" s="11"/>
      <c r="AV187" s="11"/>
    </row>
    <row r="188" spans="1:48" x14ac:dyDescent="0.25">
      <c r="A188" s="11">
        <v>164</v>
      </c>
      <c r="B188" s="11" t="s">
        <v>48</v>
      </c>
      <c r="C188" s="11" t="s">
        <v>49</v>
      </c>
      <c r="D188" s="11" t="s">
        <v>53</v>
      </c>
      <c r="E188" s="11" t="s">
        <v>51</v>
      </c>
      <c r="F188" s="11" t="s">
        <v>52</v>
      </c>
      <c r="G188" s="11" t="s">
        <v>53</v>
      </c>
      <c r="H188" s="11" t="s">
        <v>54</v>
      </c>
      <c r="I188" s="11">
        <v>22.199846999999998</v>
      </c>
      <c r="J188" s="11">
        <v>72.974790999999996</v>
      </c>
      <c r="K188" s="11" t="s">
        <v>115</v>
      </c>
      <c r="L188" s="18" t="s">
        <v>291</v>
      </c>
      <c r="M188" s="13">
        <v>45472</v>
      </c>
      <c r="N188" s="13">
        <v>45472</v>
      </c>
      <c r="O188" s="13" t="s">
        <v>55</v>
      </c>
      <c r="P188" s="13" t="s">
        <v>55</v>
      </c>
      <c r="Q188" s="11" t="s">
        <v>390</v>
      </c>
      <c r="R188" s="14">
        <v>45472.650694444441</v>
      </c>
      <c r="S188" s="14">
        <v>0.65277777777777779</v>
      </c>
      <c r="T188" s="14">
        <v>0.70833333333333337</v>
      </c>
      <c r="U188" s="14">
        <v>0.71527777777777779</v>
      </c>
      <c r="V188" s="14">
        <v>0.73958333333333337</v>
      </c>
      <c r="W188" s="14">
        <v>45473.15625</v>
      </c>
      <c r="X188" s="15">
        <v>0.50555555555911269</v>
      </c>
      <c r="Y188" s="11" t="str">
        <f>IF(X:X&gt;TIME(4,0,1),"More than 4 Hours","Less than 4 Hours")</f>
        <v>More than 4 Hours</v>
      </c>
      <c r="Z188" s="11" t="s">
        <v>170</v>
      </c>
      <c r="AA188" s="11" t="s">
        <v>320</v>
      </c>
      <c r="AB188" s="11">
        <v>0</v>
      </c>
      <c r="AC188" s="11">
        <v>0</v>
      </c>
      <c r="AD188" s="11">
        <v>0</v>
      </c>
      <c r="AE188" s="11">
        <v>0</v>
      </c>
      <c r="AF188" s="11" t="s">
        <v>183</v>
      </c>
      <c r="AG188" s="16">
        <v>728.00000000512227</v>
      </c>
      <c r="AH188" s="17">
        <v>5.6172839506568074E-3</v>
      </c>
      <c r="AI188" s="17">
        <v>0.99438271604934314</v>
      </c>
      <c r="AJ188" s="11" t="s">
        <v>58</v>
      </c>
      <c r="AK188" s="11" t="s">
        <v>321</v>
      </c>
      <c r="AL188" s="11" t="s">
        <v>55</v>
      </c>
      <c r="AM188" s="11" t="s">
        <v>55</v>
      </c>
      <c r="AN188" s="11" t="s">
        <v>57</v>
      </c>
      <c r="AO188" s="11">
        <v>15</v>
      </c>
      <c r="AP188" s="11"/>
      <c r="AQ188" s="11"/>
      <c r="AR188" s="11" t="s">
        <v>121</v>
      </c>
      <c r="AS188" s="11" t="s">
        <v>61</v>
      </c>
      <c r="AT188" s="11"/>
      <c r="AU188" s="11"/>
      <c r="AV188" s="11"/>
    </row>
    <row r="189" spans="1:48" x14ac:dyDescent="0.25">
      <c r="A189" s="11">
        <v>165</v>
      </c>
      <c r="B189" s="11" t="s">
        <v>48</v>
      </c>
      <c r="C189" s="11" t="s">
        <v>49</v>
      </c>
      <c r="D189" s="11" t="s">
        <v>53</v>
      </c>
      <c r="E189" s="11" t="s">
        <v>51</v>
      </c>
      <c r="F189" s="11" t="s">
        <v>52</v>
      </c>
      <c r="G189" s="11" t="s">
        <v>53</v>
      </c>
      <c r="H189" s="11" t="s">
        <v>54</v>
      </c>
      <c r="I189" s="11">
        <v>23.084509000000001</v>
      </c>
      <c r="J189" s="11">
        <v>72.685146000000003</v>
      </c>
      <c r="K189" s="11" t="s">
        <v>377</v>
      </c>
      <c r="L189" s="18" t="s">
        <v>322</v>
      </c>
      <c r="M189" s="13">
        <v>45294</v>
      </c>
      <c r="N189" s="13">
        <v>45294</v>
      </c>
      <c r="O189" s="13" t="s">
        <v>55</v>
      </c>
      <c r="P189" s="13" t="s">
        <v>55</v>
      </c>
      <c r="Q189" s="11" t="s">
        <v>385</v>
      </c>
      <c r="R189" s="14">
        <v>45294.707638888889</v>
      </c>
      <c r="S189" s="14">
        <v>45294.711805555555</v>
      </c>
      <c r="T189" s="14">
        <v>45294.725694444445</v>
      </c>
      <c r="U189" s="14">
        <v>45294.732638888891</v>
      </c>
      <c r="V189" s="14">
        <v>45294.791666666664</v>
      </c>
      <c r="W189" s="25">
        <v>45294.847222222219</v>
      </c>
      <c r="X189" s="15">
        <v>0.13958333332993789</v>
      </c>
      <c r="Y189" s="11" t="str">
        <f>IF(X:X&gt;TIME(4,0,1),"More than 4 Hours","Less than 4 Hours")</f>
        <v>Less than 4 Hours</v>
      </c>
      <c r="Z189" s="11" t="s">
        <v>170</v>
      </c>
      <c r="AA189" s="11" t="s">
        <v>323</v>
      </c>
      <c r="AB189" s="11">
        <v>0</v>
      </c>
      <c r="AC189" s="11">
        <v>0</v>
      </c>
      <c r="AD189" s="11">
        <v>0</v>
      </c>
      <c r="AE189" s="11">
        <v>0</v>
      </c>
      <c r="AF189" s="11">
        <v>0</v>
      </c>
      <c r="AG189" s="16">
        <v>200.99999999511056</v>
      </c>
      <c r="AH189" s="11"/>
      <c r="AI189" s="11"/>
      <c r="AJ189" s="11" t="s">
        <v>58</v>
      </c>
      <c r="AK189" s="11" t="s">
        <v>324</v>
      </c>
      <c r="AL189" s="11" t="s">
        <v>55</v>
      </c>
      <c r="AM189" s="11" t="s">
        <v>325</v>
      </c>
      <c r="AN189" s="11"/>
      <c r="AO189" s="11"/>
      <c r="AP189" s="11"/>
      <c r="AQ189" s="11"/>
      <c r="AR189" s="11"/>
      <c r="AS189" s="11"/>
      <c r="AT189" s="11"/>
      <c r="AU189" s="11"/>
      <c r="AV189" s="11"/>
    </row>
    <row r="190" spans="1:48" x14ac:dyDescent="0.25">
      <c r="A190" s="11">
        <v>166</v>
      </c>
      <c r="B190" s="11" t="s">
        <v>48</v>
      </c>
      <c r="C190" s="11" t="s">
        <v>49</v>
      </c>
      <c r="D190" s="11" t="s">
        <v>53</v>
      </c>
      <c r="E190" s="11" t="s">
        <v>51</v>
      </c>
      <c r="F190" s="11" t="s">
        <v>52</v>
      </c>
      <c r="G190" s="11" t="s">
        <v>53</v>
      </c>
      <c r="H190" s="11" t="s">
        <v>54</v>
      </c>
      <c r="I190" s="11">
        <v>23.214469999999999</v>
      </c>
      <c r="J190" s="11">
        <v>72.658550000000005</v>
      </c>
      <c r="K190" s="11" t="s">
        <v>377</v>
      </c>
      <c r="L190" s="18" t="s">
        <v>322</v>
      </c>
      <c r="M190" s="13">
        <v>45300</v>
      </c>
      <c r="N190" s="13">
        <v>45300</v>
      </c>
      <c r="O190" s="13" t="s">
        <v>55</v>
      </c>
      <c r="P190" s="13" t="s">
        <v>55</v>
      </c>
      <c r="Q190" s="11" t="s">
        <v>385</v>
      </c>
      <c r="R190" s="14">
        <v>45300.4</v>
      </c>
      <c r="S190" s="14">
        <v>45300.402777777781</v>
      </c>
      <c r="T190" s="14">
        <v>45300.4375</v>
      </c>
      <c r="U190" s="14">
        <v>45300.444444444445</v>
      </c>
      <c r="V190" s="14">
        <v>45300.458333333336</v>
      </c>
      <c r="W190" s="25">
        <v>45300.701388888891</v>
      </c>
      <c r="X190" s="15">
        <v>0.30138888888905058</v>
      </c>
      <c r="Y190" s="11" t="str">
        <f>IF(X:X&gt;TIME(4,0,1),"More than 4 Hours","Less than 4 Hours")</f>
        <v>More than 4 Hours</v>
      </c>
      <c r="Z190" s="11" t="s">
        <v>170</v>
      </c>
      <c r="AA190" s="11" t="s">
        <v>326</v>
      </c>
      <c r="AB190" s="11">
        <v>0</v>
      </c>
      <c r="AC190" s="11">
        <v>0</v>
      </c>
      <c r="AD190" s="11">
        <v>0</v>
      </c>
      <c r="AE190" s="11">
        <v>0</v>
      </c>
      <c r="AF190" s="11">
        <v>0</v>
      </c>
      <c r="AG190" s="16">
        <v>434.00000000023283</v>
      </c>
      <c r="AH190" s="11"/>
      <c r="AI190" s="11"/>
      <c r="AJ190" s="11" t="s">
        <v>56</v>
      </c>
      <c r="AK190" s="11" t="s">
        <v>55</v>
      </c>
      <c r="AL190" s="11" t="s">
        <v>55</v>
      </c>
      <c r="AM190" s="11" t="s">
        <v>325</v>
      </c>
      <c r="AN190" s="11"/>
      <c r="AO190" s="11"/>
      <c r="AP190" s="11"/>
      <c r="AQ190" s="11"/>
      <c r="AR190" s="11"/>
      <c r="AS190" s="11"/>
      <c r="AT190" s="11"/>
      <c r="AU190" s="11"/>
      <c r="AV190" s="11"/>
    </row>
    <row r="191" spans="1:48" x14ac:dyDescent="0.25">
      <c r="A191" s="11">
        <v>167</v>
      </c>
      <c r="B191" s="11" t="s">
        <v>48</v>
      </c>
      <c r="C191" s="11" t="s">
        <v>49</v>
      </c>
      <c r="D191" s="11" t="s">
        <v>53</v>
      </c>
      <c r="E191" s="11" t="s">
        <v>51</v>
      </c>
      <c r="F191" s="11" t="s">
        <v>52</v>
      </c>
      <c r="G191" s="11" t="s">
        <v>53</v>
      </c>
      <c r="H191" s="11" t="s">
        <v>54</v>
      </c>
      <c r="I191" s="11">
        <v>23.070070000000001</v>
      </c>
      <c r="J191" s="11">
        <v>72.689319999999995</v>
      </c>
      <c r="K191" s="11" t="s">
        <v>377</v>
      </c>
      <c r="L191" s="18" t="s">
        <v>322</v>
      </c>
      <c r="M191" s="13">
        <v>45301</v>
      </c>
      <c r="N191" s="13">
        <v>45302</v>
      </c>
      <c r="O191" s="13" t="s">
        <v>55</v>
      </c>
      <c r="P191" s="13" t="s">
        <v>55</v>
      </c>
      <c r="Q191" s="11" t="s">
        <v>385</v>
      </c>
      <c r="R191" s="14">
        <v>45301.930555555555</v>
      </c>
      <c r="S191" s="25">
        <v>45301.934027777781</v>
      </c>
      <c r="T191" s="25">
        <v>45301.958333333336</v>
      </c>
      <c r="U191" s="25">
        <v>45301.965277777781</v>
      </c>
      <c r="V191" s="25">
        <v>45301.986111111109</v>
      </c>
      <c r="W191" s="25">
        <v>45302.052083333336</v>
      </c>
      <c r="X191" s="15">
        <v>0.12152777778101154</v>
      </c>
      <c r="Y191" s="11" t="str">
        <f>IF(X:X&gt;TIME(4,0,1),"More than 4 Hours","Less than 4 Hours")</f>
        <v>Less than 4 Hours</v>
      </c>
      <c r="Z191" s="11" t="s">
        <v>170</v>
      </c>
      <c r="AA191" s="11" t="s">
        <v>327</v>
      </c>
      <c r="AB191" s="11">
        <v>0</v>
      </c>
      <c r="AC191" s="11">
        <v>0</v>
      </c>
      <c r="AD191" s="11">
        <v>0</v>
      </c>
      <c r="AE191" s="11">
        <v>0</v>
      </c>
      <c r="AF191" s="11">
        <v>0</v>
      </c>
      <c r="AG191" s="16">
        <v>175.00000000465661</v>
      </c>
      <c r="AH191" s="11"/>
      <c r="AI191" s="11"/>
      <c r="AJ191" s="11" t="s">
        <v>58</v>
      </c>
      <c r="AK191" s="11" t="s">
        <v>324</v>
      </c>
      <c r="AL191" s="11" t="s">
        <v>55</v>
      </c>
      <c r="AM191" s="11" t="s">
        <v>325</v>
      </c>
      <c r="AN191" s="11"/>
      <c r="AO191" s="11"/>
      <c r="AP191" s="11"/>
      <c r="AQ191" s="11"/>
      <c r="AR191" s="11"/>
      <c r="AS191" s="11"/>
      <c r="AT191" s="11"/>
      <c r="AU191" s="11"/>
      <c r="AV191" s="11"/>
    </row>
    <row r="192" spans="1:48" x14ac:dyDescent="0.25">
      <c r="A192" s="11">
        <v>168</v>
      </c>
      <c r="B192" s="11" t="s">
        <v>48</v>
      </c>
      <c r="C192" s="11" t="s">
        <v>49</v>
      </c>
      <c r="D192" s="11" t="s">
        <v>53</v>
      </c>
      <c r="E192" s="11" t="s">
        <v>51</v>
      </c>
      <c r="F192" s="11" t="s">
        <v>52</v>
      </c>
      <c r="G192" s="11" t="s">
        <v>53</v>
      </c>
      <c r="H192" s="11" t="s">
        <v>54</v>
      </c>
      <c r="I192" s="11">
        <v>22.995200000000001</v>
      </c>
      <c r="J192" s="11">
        <v>72.665909999999997</v>
      </c>
      <c r="K192" s="11" t="s">
        <v>377</v>
      </c>
      <c r="L192" s="18" t="s">
        <v>322</v>
      </c>
      <c r="M192" s="13">
        <v>45305</v>
      </c>
      <c r="N192" s="13">
        <v>45305</v>
      </c>
      <c r="O192" s="13" t="s">
        <v>55</v>
      </c>
      <c r="P192" s="13" t="s">
        <v>55</v>
      </c>
      <c r="Q192" s="11" t="s">
        <v>385</v>
      </c>
      <c r="R192" s="25">
        <v>45305.620833333334</v>
      </c>
      <c r="S192" s="25">
        <v>0.625</v>
      </c>
      <c r="T192" s="25">
        <v>0.66666666666666663</v>
      </c>
      <c r="U192" s="25">
        <v>0.67361111111111116</v>
      </c>
      <c r="V192" s="25">
        <v>0.70138888888888884</v>
      </c>
      <c r="W192" s="25">
        <v>45305.893750000003</v>
      </c>
      <c r="X192" s="15">
        <v>0.27291666666860692</v>
      </c>
      <c r="Y192" s="11" t="str">
        <f>IF(X:X&gt;TIME(4,0,1),"More than 4 Hours","Less than 4 Hours")</f>
        <v>More than 4 Hours</v>
      </c>
      <c r="Z192" s="11" t="s">
        <v>170</v>
      </c>
      <c r="AA192" s="11" t="s">
        <v>328</v>
      </c>
      <c r="AB192" s="11">
        <v>0</v>
      </c>
      <c r="AC192" s="11">
        <v>0</v>
      </c>
      <c r="AD192" s="11">
        <v>0</v>
      </c>
      <c r="AE192" s="11">
        <v>0</v>
      </c>
      <c r="AF192" s="11">
        <v>0</v>
      </c>
      <c r="AG192" s="16">
        <v>393.00000000279397</v>
      </c>
      <c r="AH192" s="11"/>
      <c r="AI192" s="11"/>
      <c r="AJ192" s="11" t="s">
        <v>58</v>
      </c>
      <c r="AK192" s="11" t="s">
        <v>324</v>
      </c>
      <c r="AL192" s="11" t="s">
        <v>55</v>
      </c>
      <c r="AM192" s="11" t="s">
        <v>325</v>
      </c>
      <c r="AN192" s="11"/>
      <c r="AO192" s="11"/>
      <c r="AP192" s="11"/>
      <c r="AQ192" s="11"/>
      <c r="AR192" s="11"/>
      <c r="AS192" s="11"/>
      <c r="AT192" s="11"/>
      <c r="AU192" s="11"/>
      <c r="AV192" s="11"/>
    </row>
    <row r="193" spans="1:48" x14ac:dyDescent="0.25">
      <c r="A193" s="11">
        <v>169</v>
      </c>
      <c r="B193" s="11" t="s">
        <v>48</v>
      </c>
      <c r="C193" s="11" t="s">
        <v>49</v>
      </c>
      <c r="D193" s="11" t="s">
        <v>62</v>
      </c>
      <c r="E193" s="11" t="s">
        <v>51</v>
      </c>
      <c r="F193" s="11" t="s">
        <v>52</v>
      </c>
      <c r="G193" s="11" t="s">
        <v>62</v>
      </c>
      <c r="H193" s="11" t="s">
        <v>54</v>
      </c>
      <c r="I193" s="11">
        <v>22.261195000000001</v>
      </c>
      <c r="J193" s="11">
        <v>73.190886000000006</v>
      </c>
      <c r="K193" s="11" t="s">
        <v>377</v>
      </c>
      <c r="L193" s="18" t="s">
        <v>322</v>
      </c>
      <c r="M193" s="13">
        <v>45305</v>
      </c>
      <c r="N193" s="13">
        <v>45305</v>
      </c>
      <c r="O193" s="13" t="s">
        <v>55</v>
      </c>
      <c r="P193" s="13" t="s">
        <v>55</v>
      </c>
      <c r="Q193" s="11" t="s">
        <v>397</v>
      </c>
      <c r="R193" s="25">
        <v>45305.354166666664</v>
      </c>
      <c r="S193" s="25">
        <v>0.3576388888888889</v>
      </c>
      <c r="T193" s="25">
        <v>0.39583333333333331</v>
      </c>
      <c r="U193" s="25">
        <v>0.40277777777777773</v>
      </c>
      <c r="V193" s="25">
        <v>0.41666666666666669</v>
      </c>
      <c r="W193" s="25">
        <v>45305.515277777777</v>
      </c>
      <c r="X193" s="15">
        <v>0.16111111111240461</v>
      </c>
      <c r="Y193" s="11" t="str">
        <f>IF(X:X&gt;TIME(4,0,1),"More than 4 Hours","Less than 4 Hours")</f>
        <v>Less than 4 Hours</v>
      </c>
      <c r="Z193" s="11" t="s">
        <v>170</v>
      </c>
      <c r="AA193" s="11" t="s">
        <v>329</v>
      </c>
      <c r="AB193" s="11">
        <v>0</v>
      </c>
      <c r="AC193" s="11">
        <v>0</v>
      </c>
      <c r="AD193" s="11">
        <v>0</v>
      </c>
      <c r="AE193" s="11">
        <v>0</v>
      </c>
      <c r="AF193" s="11">
        <v>0</v>
      </c>
      <c r="AG193" s="16">
        <v>232.00000000186265</v>
      </c>
      <c r="AH193" s="11"/>
      <c r="AI193" s="11"/>
      <c r="AJ193" s="11" t="s">
        <v>58</v>
      </c>
      <c r="AK193" s="11" t="s">
        <v>330</v>
      </c>
      <c r="AL193" s="11">
        <v>400</v>
      </c>
      <c r="AM193" s="11" t="s">
        <v>186</v>
      </c>
      <c r="AN193" s="11"/>
      <c r="AO193" s="11"/>
      <c r="AP193" s="11"/>
      <c r="AQ193" s="11"/>
      <c r="AR193" s="11"/>
      <c r="AS193" s="11"/>
      <c r="AT193" s="11"/>
      <c r="AU193" s="11"/>
      <c r="AV193" s="11"/>
    </row>
    <row r="194" spans="1:48" x14ac:dyDescent="0.25">
      <c r="A194" s="11">
        <v>170</v>
      </c>
      <c r="B194" s="11" t="s">
        <v>48</v>
      </c>
      <c r="C194" s="11" t="s">
        <v>49</v>
      </c>
      <c r="D194" s="11" t="s">
        <v>62</v>
      </c>
      <c r="E194" s="11" t="s">
        <v>51</v>
      </c>
      <c r="F194" s="11" t="s">
        <v>52</v>
      </c>
      <c r="G194" s="11" t="s">
        <v>62</v>
      </c>
      <c r="H194" s="11" t="s">
        <v>54</v>
      </c>
      <c r="I194" s="11">
        <v>22.261195000000001</v>
      </c>
      <c r="J194" s="11">
        <v>73.190886000000006</v>
      </c>
      <c r="K194" s="11" t="s">
        <v>377</v>
      </c>
      <c r="L194" s="18" t="s">
        <v>322</v>
      </c>
      <c r="M194" s="13">
        <v>45306</v>
      </c>
      <c r="N194" s="13">
        <v>45306</v>
      </c>
      <c r="O194" s="13" t="s">
        <v>55</v>
      </c>
      <c r="P194" s="13" t="s">
        <v>55</v>
      </c>
      <c r="Q194" s="11" t="s">
        <v>397</v>
      </c>
      <c r="R194" s="25">
        <v>45306.463888888888</v>
      </c>
      <c r="S194" s="25">
        <v>0.46875</v>
      </c>
      <c r="T194" s="25">
        <v>0.48958333333333331</v>
      </c>
      <c r="U194" s="25">
        <v>0.49652777777777773</v>
      </c>
      <c r="V194" s="25">
        <v>0.47222222222222227</v>
      </c>
      <c r="W194" s="25">
        <v>45306.604861111111</v>
      </c>
      <c r="X194" s="15">
        <v>0.14097222222335404</v>
      </c>
      <c r="Y194" s="11" t="str">
        <f>IF(X:X&gt;TIME(4,0,1),"More than 4 Hours","Less than 4 Hours")</f>
        <v>Less than 4 Hours</v>
      </c>
      <c r="Z194" s="11" t="s">
        <v>170</v>
      </c>
      <c r="AA194" s="11" t="s">
        <v>331</v>
      </c>
      <c r="AB194" s="11">
        <v>0</v>
      </c>
      <c r="AC194" s="11">
        <v>0</v>
      </c>
      <c r="AD194" s="11">
        <v>0</v>
      </c>
      <c r="AE194" s="11">
        <v>0</v>
      </c>
      <c r="AF194" s="11">
        <v>0</v>
      </c>
      <c r="AG194" s="16">
        <v>203.00000000162981</v>
      </c>
      <c r="AH194" s="11"/>
      <c r="AI194" s="11"/>
      <c r="AJ194" s="11" t="s">
        <v>55</v>
      </c>
      <c r="AK194" s="11" t="s">
        <v>55</v>
      </c>
      <c r="AL194" s="11" t="s">
        <v>55</v>
      </c>
      <c r="AM194" s="11" t="s">
        <v>325</v>
      </c>
      <c r="AN194" s="11"/>
      <c r="AO194" s="11"/>
      <c r="AP194" s="11"/>
      <c r="AQ194" s="11"/>
      <c r="AR194" s="11"/>
      <c r="AS194" s="11"/>
      <c r="AT194" s="11"/>
      <c r="AU194" s="11"/>
      <c r="AV194" s="11"/>
    </row>
    <row r="195" spans="1:48" x14ac:dyDescent="0.25">
      <c r="A195" s="11">
        <v>171</v>
      </c>
      <c r="B195" s="11" t="s">
        <v>48</v>
      </c>
      <c r="C195" s="11" t="s">
        <v>49</v>
      </c>
      <c r="D195" s="11" t="s">
        <v>53</v>
      </c>
      <c r="E195" s="11" t="s">
        <v>51</v>
      </c>
      <c r="F195" s="11" t="s">
        <v>52</v>
      </c>
      <c r="G195" s="11" t="s">
        <v>53</v>
      </c>
      <c r="H195" s="11" t="s">
        <v>54</v>
      </c>
      <c r="I195" s="11">
        <v>22.957065</v>
      </c>
      <c r="J195" s="11">
        <v>72.656636000000006</v>
      </c>
      <c r="K195" s="11" t="s">
        <v>377</v>
      </c>
      <c r="L195" s="18" t="s">
        <v>322</v>
      </c>
      <c r="M195" s="13">
        <v>45306</v>
      </c>
      <c r="N195" s="13">
        <v>45306</v>
      </c>
      <c r="O195" s="13" t="s">
        <v>55</v>
      </c>
      <c r="P195" s="13" t="s">
        <v>55</v>
      </c>
      <c r="Q195" s="11" t="s">
        <v>385</v>
      </c>
      <c r="R195" s="25">
        <v>45306.654861111114</v>
      </c>
      <c r="S195" s="25">
        <v>0.65972222222222221</v>
      </c>
      <c r="T195" s="25">
        <v>0.6875</v>
      </c>
      <c r="U195" s="25">
        <v>0.69444444444444453</v>
      </c>
      <c r="V195" s="25">
        <v>0.72222222222222221</v>
      </c>
      <c r="W195" s="25">
        <v>45306.931944444441</v>
      </c>
      <c r="X195" s="15">
        <v>0.2770833333270275</v>
      </c>
      <c r="Y195" s="11" t="str">
        <f>IF(X:X&gt;TIME(4,0,1),"More than 4 Hours","Less than 4 Hours")</f>
        <v>More than 4 Hours</v>
      </c>
      <c r="Z195" s="11" t="s">
        <v>170</v>
      </c>
      <c r="AA195" s="11" t="s">
        <v>332</v>
      </c>
      <c r="AB195" s="11">
        <v>0</v>
      </c>
      <c r="AC195" s="11">
        <v>0</v>
      </c>
      <c r="AD195" s="11">
        <v>0</v>
      </c>
      <c r="AE195" s="11">
        <v>0</v>
      </c>
      <c r="AF195" s="11">
        <v>0</v>
      </c>
      <c r="AG195" s="16">
        <v>398.9999999909196</v>
      </c>
      <c r="AH195" s="11"/>
      <c r="AI195" s="11"/>
      <c r="AJ195" s="11" t="s">
        <v>58</v>
      </c>
      <c r="AK195" s="11" t="s">
        <v>333</v>
      </c>
      <c r="AL195" s="11" t="s">
        <v>55</v>
      </c>
      <c r="AM195" s="11" t="s">
        <v>325</v>
      </c>
      <c r="AN195" s="11"/>
      <c r="AO195" s="11"/>
      <c r="AP195" s="11"/>
      <c r="AQ195" s="11"/>
      <c r="AR195" s="11"/>
      <c r="AS195" s="11"/>
      <c r="AT195" s="11"/>
      <c r="AU195" s="11"/>
      <c r="AV195" s="11"/>
    </row>
    <row r="196" spans="1:48" x14ac:dyDescent="0.25">
      <c r="A196" s="11">
        <v>172</v>
      </c>
      <c r="B196" s="11" t="s">
        <v>48</v>
      </c>
      <c r="C196" s="11" t="s">
        <v>49</v>
      </c>
      <c r="D196" s="11" t="s">
        <v>62</v>
      </c>
      <c r="E196" s="11" t="s">
        <v>51</v>
      </c>
      <c r="F196" s="11" t="s">
        <v>52</v>
      </c>
      <c r="G196" s="11" t="s">
        <v>62</v>
      </c>
      <c r="H196" s="11" t="s">
        <v>54</v>
      </c>
      <c r="I196" s="11">
        <v>23.192121</v>
      </c>
      <c r="J196" s="11">
        <v>72.640062999999998</v>
      </c>
      <c r="K196" s="11" t="s">
        <v>377</v>
      </c>
      <c r="L196" s="18" t="s">
        <v>322</v>
      </c>
      <c r="M196" s="13">
        <v>45307</v>
      </c>
      <c r="N196" s="13">
        <v>45307</v>
      </c>
      <c r="O196" s="13" t="s">
        <v>55</v>
      </c>
      <c r="P196" s="13" t="s">
        <v>55</v>
      </c>
      <c r="Q196" s="11" t="s">
        <v>394</v>
      </c>
      <c r="R196" s="25">
        <v>45307.406944444447</v>
      </c>
      <c r="S196" s="25">
        <v>45307.409722222219</v>
      </c>
      <c r="T196" s="25">
        <v>45307.430555555555</v>
      </c>
      <c r="U196" s="25">
        <v>45307.4375</v>
      </c>
      <c r="V196" s="25">
        <v>45307.447916666664</v>
      </c>
      <c r="W196" s="25">
        <v>45307.542361111111</v>
      </c>
      <c r="X196" s="15">
        <v>0.13541666666424135</v>
      </c>
      <c r="Y196" s="11" t="str">
        <f>IF(X:X&gt;TIME(4,0,1),"More than 4 Hours","Less than 4 Hours")</f>
        <v>Less than 4 Hours</v>
      </c>
      <c r="Z196" s="11" t="s">
        <v>170</v>
      </c>
      <c r="AA196" s="11" t="s">
        <v>334</v>
      </c>
      <c r="AB196" s="11">
        <v>0</v>
      </c>
      <c r="AC196" s="11">
        <v>0</v>
      </c>
      <c r="AD196" s="11">
        <v>0</v>
      </c>
      <c r="AE196" s="11">
        <v>0</v>
      </c>
      <c r="AF196" s="11">
        <v>0</v>
      </c>
      <c r="AG196" s="16">
        <v>194.99999999650754</v>
      </c>
      <c r="AH196" s="11"/>
      <c r="AI196" s="11"/>
      <c r="AJ196" s="11" t="s">
        <v>58</v>
      </c>
      <c r="AK196" s="11" t="s">
        <v>55</v>
      </c>
      <c r="AL196" s="11" t="s">
        <v>55</v>
      </c>
      <c r="AM196" s="11" t="s">
        <v>325</v>
      </c>
      <c r="AN196" s="11"/>
      <c r="AO196" s="11"/>
      <c r="AP196" s="11"/>
      <c r="AQ196" s="11"/>
      <c r="AR196" s="11"/>
      <c r="AS196" s="11"/>
      <c r="AT196" s="11"/>
      <c r="AU196" s="11"/>
      <c r="AV196" s="11"/>
    </row>
    <row r="197" spans="1:48" x14ac:dyDescent="0.25">
      <c r="A197" s="11">
        <v>173</v>
      </c>
      <c r="B197" s="11" t="s">
        <v>48</v>
      </c>
      <c r="C197" s="11" t="s">
        <v>49</v>
      </c>
      <c r="D197" s="11" t="s">
        <v>53</v>
      </c>
      <c r="E197" s="11" t="s">
        <v>51</v>
      </c>
      <c r="F197" s="11" t="s">
        <v>52</v>
      </c>
      <c r="G197" s="11" t="s">
        <v>53</v>
      </c>
      <c r="H197" s="11" t="s">
        <v>54</v>
      </c>
      <c r="I197" s="11">
        <v>23.081876999999999</v>
      </c>
      <c r="J197" s="11">
        <v>72.687363000000005</v>
      </c>
      <c r="K197" s="11" t="s">
        <v>377</v>
      </c>
      <c r="L197" s="18" t="s">
        <v>322</v>
      </c>
      <c r="M197" s="13">
        <v>45308</v>
      </c>
      <c r="N197" s="13">
        <v>45308</v>
      </c>
      <c r="O197" s="13" t="s">
        <v>55</v>
      </c>
      <c r="P197" s="13" t="s">
        <v>55</v>
      </c>
      <c r="Q197" s="11" t="s">
        <v>385</v>
      </c>
      <c r="R197" s="25">
        <v>45308.482638888891</v>
      </c>
      <c r="S197" s="25">
        <v>0.4861111111111111</v>
      </c>
      <c r="T197" s="25">
        <v>0.61805555555555558</v>
      </c>
      <c r="U197" s="25">
        <v>0.625</v>
      </c>
      <c r="V197" s="25">
        <v>0.67361111111111116</v>
      </c>
      <c r="W197" s="25">
        <v>45308.71875</v>
      </c>
      <c r="X197" s="15">
        <v>0.23611111110949423</v>
      </c>
      <c r="Y197" s="11" t="str">
        <f>IF(X:X&gt;TIME(4,0,1),"More than 4 Hours","Less than 4 Hours")</f>
        <v>More than 4 Hours</v>
      </c>
      <c r="Z197" s="11" t="s">
        <v>170</v>
      </c>
      <c r="AA197" s="11" t="s">
        <v>133</v>
      </c>
      <c r="AB197" s="11">
        <v>0</v>
      </c>
      <c r="AC197" s="11">
        <v>0</v>
      </c>
      <c r="AD197" s="11">
        <v>0</v>
      </c>
      <c r="AE197" s="11">
        <v>0</v>
      </c>
      <c r="AF197" s="11">
        <v>0</v>
      </c>
      <c r="AG197" s="16">
        <v>339.99999999767169</v>
      </c>
      <c r="AH197" s="11"/>
      <c r="AI197" s="11"/>
      <c r="AJ197" s="11" t="s">
        <v>58</v>
      </c>
      <c r="AK197" s="11" t="s">
        <v>333</v>
      </c>
      <c r="AL197" s="11" t="s">
        <v>55</v>
      </c>
      <c r="AM197" s="11" t="s">
        <v>325</v>
      </c>
      <c r="AN197" s="11"/>
      <c r="AO197" s="11"/>
      <c r="AP197" s="11"/>
      <c r="AQ197" s="11"/>
      <c r="AR197" s="11"/>
      <c r="AS197" s="11"/>
      <c r="AT197" s="11"/>
      <c r="AU197" s="11"/>
      <c r="AV197" s="11"/>
    </row>
    <row r="198" spans="1:48" x14ac:dyDescent="0.25">
      <c r="A198" s="11">
        <v>174</v>
      </c>
      <c r="B198" s="11" t="s">
        <v>48</v>
      </c>
      <c r="C198" s="11" t="s">
        <v>49</v>
      </c>
      <c r="D198" s="11" t="s">
        <v>62</v>
      </c>
      <c r="E198" s="11" t="s">
        <v>51</v>
      </c>
      <c r="F198" s="11" t="s">
        <v>52</v>
      </c>
      <c r="G198" s="11" t="s">
        <v>62</v>
      </c>
      <c r="H198" s="11" t="s">
        <v>54</v>
      </c>
      <c r="I198" s="11">
        <v>23.192064999999999</v>
      </c>
      <c r="J198" s="11">
        <v>72.639482999999998</v>
      </c>
      <c r="K198" s="11" t="s">
        <v>377</v>
      </c>
      <c r="L198" s="18" t="s">
        <v>322</v>
      </c>
      <c r="M198" s="13">
        <v>45308</v>
      </c>
      <c r="N198" s="13">
        <v>45308</v>
      </c>
      <c r="O198" s="13" t="s">
        <v>55</v>
      </c>
      <c r="P198" s="13" t="s">
        <v>55</v>
      </c>
      <c r="Q198" s="11" t="s">
        <v>394</v>
      </c>
      <c r="R198" s="25">
        <v>45308.531944444447</v>
      </c>
      <c r="S198" s="25">
        <v>0.53472222222222221</v>
      </c>
      <c r="T198" s="25">
        <v>0.55902777777777779</v>
      </c>
      <c r="U198" s="25" t="s">
        <v>55</v>
      </c>
      <c r="V198" s="25">
        <v>0.55208333333333337</v>
      </c>
      <c r="W198" s="25">
        <v>45308.573611111111</v>
      </c>
      <c r="X198" s="15">
        <v>4.1666666664241347E-2</v>
      </c>
      <c r="Y198" s="11" t="str">
        <f>IF(X:X&gt;TIME(4,0,1),"More than 4 Hours","Less than 4 Hours")</f>
        <v>Less than 4 Hours</v>
      </c>
      <c r="Z198" s="11" t="s">
        <v>170</v>
      </c>
      <c r="AA198" s="11" t="s">
        <v>335</v>
      </c>
      <c r="AB198" s="11">
        <v>46</v>
      </c>
      <c r="AC198" s="11">
        <v>0</v>
      </c>
      <c r="AD198" s="11">
        <v>0</v>
      </c>
      <c r="AE198" s="11">
        <v>0</v>
      </c>
      <c r="AF198" s="11">
        <v>0</v>
      </c>
      <c r="AG198" s="16">
        <v>59.99999999650754</v>
      </c>
      <c r="AH198" s="11"/>
      <c r="AI198" s="11"/>
      <c r="AJ198" s="11" t="s">
        <v>58</v>
      </c>
      <c r="AK198" s="11" t="s">
        <v>55</v>
      </c>
      <c r="AL198" s="11" t="s">
        <v>55</v>
      </c>
      <c r="AM198" s="11" t="s">
        <v>325</v>
      </c>
      <c r="AN198" s="11"/>
      <c r="AO198" s="11"/>
      <c r="AP198" s="11"/>
      <c r="AQ198" s="11"/>
      <c r="AR198" s="11"/>
      <c r="AS198" s="11"/>
      <c r="AT198" s="11"/>
      <c r="AU198" s="11"/>
      <c r="AV198" s="11"/>
    </row>
    <row r="199" spans="1:48" x14ac:dyDescent="0.25">
      <c r="A199" s="11">
        <v>175</v>
      </c>
      <c r="B199" s="11" t="s">
        <v>48</v>
      </c>
      <c r="C199" s="11" t="s">
        <v>49</v>
      </c>
      <c r="D199" s="11" t="s">
        <v>53</v>
      </c>
      <c r="E199" s="11" t="s">
        <v>51</v>
      </c>
      <c r="F199" s="11" t="s">
        <v>52</v>
      </c>
      <c r="G199" s="11" t="s">
        <v>53</v>
      </c>
      <c r="H199" s="11" t="s">
        <v>54</v>
      </c>
      <c r="I199" s="11">
        <v>22.307189999999999</v>
      </c>
      <c r="J199" s="11">
        <v>73.089039999999997</v>
      </c>
      <c r="K199" s="11" t="s">
        <v>377</v>
      </c>
      <c r="L199" s="18" t="s">
        <v>322</v>
      </c>
      <c r="M199" s="13">
        <v>45311</v>
      </c>
      <c r="N199" s="13">
        <v>45311</v>
      </c>
      <c r="O199" s="13" t="s">
        <v>55</v>
      </c>
      <c r="P199" s="13" t="s">
        <v>55</v>
      </c>
      <c r="Q199" s="11" t="s">
        <v>388</v>
      </c>
      <c r="R199" s="25">
        <v>45311.666666666664</v>
      </c>
      <c r="S199" s="25">
        <v>45311.670138888891</v>
      </c>
      <c r="T199" s="25">
        <v>45311.6875</v>
      </c>
      <c r="U199" s="25">
        <v>45311.694444444445</v>
      </c>
      <c r="V199" s="25">
        <v>45311.715277777781</v>
      </c>
      <c r="W199" s="25">
        <v>45311.871527777781</v>
      </c>
      <c r="X199" s="15">
        <v>0.20486111111677019</v>
      </c>
      <c r="Y199" s="11" t="str">
        <f>IF(X:X&gt;TIME(4,0,1),"More than 4 Hours","Less than 4 Hours")</f>
        <v>More than 4 Hours</v>
      </c>
      <c r="Z199" s="11" t="s">
        <v>170</v>
      </c>
      <c r="AA199" s="11" t="s">
        <v>336</v>
      </c>
      <c r="AB199" s="11">
        <v>0</v>
      </c>
      <c r="AC199" s="11">
        <v>0</v>
      </c>
      <c r="AD199" s="11">
        <v>0</v>
      </c>
      <c r="AE199" s="11">
        <v>0</v>
      </c>
      <c r="AF199" s="11">
        <v>0</v>
      </c>
      <c r="AG199" s="16">
        <v>295.00000000814907</v>
      </c>
      <c r="AH199" s="11"/>
      <c r="AI199" s="11"/>
      <c r="AJ199" s="11" t="s">
        <v>56</v>
      </c>
      <c r="AK199" s="11" t="s">
        <v>55</v>
      </c>
      <c r="AL199" s="11" t="s">
        <v>55</v>
      </c>
      <c r="AM199" s="11" t="s">
        <v>325</v>
      </c>
      <c r="AN199" s="11"/>
      <c r="AO199" s="11"/>
      <c r="AP199" s="11"/>
      <c r="AQ199" s="11"/>
      <c r="AR199" s="11"/>
      <c r="AS199" s="11"/>
      <c r="AT199" s="11"/>
      <c r="AU199" s="11"/>
      <c r="AV199" s="11"/>
    </row>
    <row r="200" spans="1:48" x14ac:dyDescent="0.25">
      <c r="A200" s="11">
        <v>176</v>
      </c>
      <c r="B200" s="11" t="s">
        <v>48</v>
      </c>
      <c r="C200" s="11" t="s">
        <v>49</v>
      </c>
      <c r="D200" s="11" t="s">
        <v>53</v>
      </c>
      <c r="E200" s="11" t="s">
        <v>51</v>
      </c>
      <c r="F200" s="11" t="s">
        <v>52</v>
      </c>
      <c r="G200" s="11" t="s">
        <v>53</v>
      </c>
      <c r="H200" s="11" t="s">
        <v>54</v>
      </c>
      <c r="I200" s="11">
        <v>23.193709999999999</v>
      </c>
      <c r="J200" s="11">
        <v>72.639759999999995</v>
      </c>
      <c r="K200" s="11" t="s">
        <v>377</v>
      </c>
      <c r="L200" s="18" t="s">
        <v>322</v>
      </c>
      <c r="M200" s="13">
        <v>45312</v>
      </c>
      <c r="N200" s="13">
        <v>45312</v>
      </c>
      <c r="O200" s="13" t="s">
        <v>55</v>
      </c>
      <c r="P200" s="13" t="s">
        <v>55</v>
      </c>
      <c r="Q200" s="11" t="s">
        <v>385</v>
      </c>
      <c r="R200" s="25">
        <v>45312.444444444445</v>
      </c>
      <c r="S200" s="25">
        <v>45312.447916666664</v>
      </c>
      <c r="T200" s="25">
        <v>45312.458333333336</v>
      </c>
      <c r="U200" s="25">
        <v>45312.465277777781</v>
      </c>
      <c r="V200" s="25">
        <v>45312.479166666664</v>
      </c>
      <c r="W200" s="25">
        <v>45312.663194444445</v>
      </c>
      <c r="X200" s="15">
        <v>0.21875</v>
      </c>
      <c r="Y200" s="11" t="str">
        <f>IF(X:X&gt;TIME(4,0,1),"More than 4 Hours","Less than 4 Hours")</f>
        <v>More than 4 Hours</v>
      </c>
      <c r="Z200" s="11" t="s">
        <v>170</v>
      </c>
      <c r="AA200" s="11" t="s">
        <v>337</v>
      </c>
      <c r="AB200" s="11">
        <v>0</v>
      </c>
      <c r="AC200" s="11">
        <v>0</v>
      </c>
      <c r="AD200" s="11">
        <v>0</v>
      </c>
      <c r="AE200" s="11">
        <v>0</v>
      </c>
      <c r="AF200" s="11">
        <v>0</v>
      </c>
      <c r="AG200" s="16">
        <v>315</v>
      </c>
      <c r="AH200" s="11"/>
      <c r="AI200" s="11"/>
      <c r="AJ200" s="11" t="s">
        <v>56</v>
      </c>
      <c r="AK200" s="11" t="s">
        <v>55</v>
      </c>
      <c r="AL200" s="11" t="s">
        <v>55</v>
      </c>
      <c r="AM200" s="11" t="s">
        <v>325</v>
      </c>
      <c r="AN200" s="11"/>
      <c r="AO200" s="11"/>
      <c r="AP200" s="11"/>
      <c r="AQ200" s="11"/>
      <c r="AR200" s="11"/>
      <c r="AS200" s="11"/>
      <c r="AT200" s="11"/>
      <c r="AU200" s="11"/>
      <c r="AV200" s="11"/>
    </row>
    <row r="201" spans="1:48" x14ac:dyDescent="0.25">
      <c r="A201" s="11">
        <v>177</v>
      </c>
      <c r="B201" s="11" t="s">
        <v>48</v>
      </c>
      <c r="C201" s="11" t="s">
        <v>49</v>
      </c>
      <c r="D201" s="11" t="s">
        <v>53</v>
      </c>
      <c r="E201" s="11" t="s">
        <v>51</v>
      </c>
      <c r="F201" s="11" t="s">
        <v>52</v>
      </c>
      <c r="G201" s="11" t="s">
        <v>53</v>
      </c>
      <c r="H201" s="11" t="s">
        <v>54</v>
      </c>
      <c r="I201" s="11">
        <v>23.193709999999999</v>
      </c>
      <c r="J201" s="11">
        <v>72.639759999999995</v>
      </c>
      <c r="K201" s="11" t="s">
        <v>377</v>
      </c>
      <c r="L201" s="18" t="s">
        <v>322</v>
      </c>
      <c r="M201" s="13">
        <v>45312</v>
      </c>
      <c r="N201" s="13">
        <v>45312</v>
      </c>
      <c r="O201" s="13" t="s">
        <v>55</v>
      </c>
      <c r="P201" s="13" t="s">
        <v>55</v>
      </c>
      <c r="Q201" s="11" t="s">
        <v>385</v>
      </c>
      <c r="R201" s="25">
        <v>45312.444444444445</v>
      </c>
      <c r="S201" s="25">
        <v>0.44791666666666669</v>
      </c>
      <c r="T201" s="25">
        <v>0.45833333333333331</v>
      </c>
      <c r="U201" s="25">
        <v>0.46527777777777773</v>
      </c>
      <c r="V201" s="25">
        <v>0.47916666666666669</v>
      </c>
      <c r="W201" s="25">
        <v>45312.663194444445</v>
      </c>
      <c r="X201" s="15">
        <v>0.21875</v>
      </c>
      <c r="Y201" s="11" t="str">
        <f>IF(X:X&gt;TIME(4,0,1),"More than 4 Hours","Less than 4 Hours")</f>
        <v>More than 4 Hours</v>
      </c>
      <c r="Z201" s="11" t="s">
        <v>170</v>
      </c>
      <c r="AA201" s="11" t="s">
        <v>337</v>
      </c>
      <c r="AB201" s="11">
        <v>0</v>
      </c>
      <c r="AC201" s="11">
        <v>0</v>
      </c>
      <c r="AD201" s="11">
        <v>0</v>
      </c>
      <c r="AE201" s="11">
        <v>0</v>
      </c>
      <c r="AF201" s="11">
        <v>0</v>
      </c>
      <c r="AG201" s="16">
        <v>315</v>
      </c>
      <c r="AH201" s="11"/>
      <c r="AI201" s="11"/>
      <c r="AJ201" s="11" t="s">
        <v>56</v>
      </c>
      <c r="AK201" s="11" t="s">
        <v>55</v>
      </c>
      <c r="AL201" s="11" t="s">
        <v>55</v>
      </c>
      <c r="AM201" s="11" t="s">
        <v>325</v>
      </c>
      <c r="AN201" s="11"/>
      <c r="AO201" s="11"/>
      <c r="AP201" s="11"/>
      <c r="AQ201" s="11"/>
      <c r="AR201" s="11"/>
      <c r="AS201" s="11"/>
      <c r="AT201" s="11"/>
      <c r="AU201" s="11"/>
      <c r="AV201" s="11"/>
    </row>
    <row r="202" spans="1:48" x14ac:dyDescent="0.25">
      <c r="A202" s="11">
        <v>178</v>
      </c>
      <c r="B202" s="11" t="s">
        <v>48</v>
      </c>
      <c r="C202" s="11" t="s">
        <v>49</v>
      </c>
      <c r="D202" s="11" t="s">
        <v>53</v>
      </c>
      <c r="E202" s="11" t="s">
        <v>51</v>
      </c>
      <c r="F202" s="11" t="s">
        <v>52</v>
      </c>
      <c r="G202" s="11" t="s">
        <v>53</v>
      </c>
      <c r="H202" s="11" t="s">
        <v>54</v>
      </c>
      <c r="I202" s="11">
        <v>22.307189999999999</v>
      </c>
      <c r="J202" s="11">
        <v>73.089039999999997</v>
      </c>
      <c r="K202" s="11" t="s">
        <v>377</v>
      </c>
      <c r="L202" s="18" t="s">
        <v>322</v>
      </c>
      <c r="M202" s="13">
        <v>45313</v>
      </c>
      <c r="N202" s="13">
        <v>45313</v>
      </c>
      <c r="O202" s="13" t="s">
        <v>55</v>
      </c>
      <c r="P202" s="13" t="s">
        <v>55</v>
      </c>
      <c r="Q202" s="11" t="s">
        <v>388</v>
      </c>
      <c r="R202" s="25">
        <v>45313.433333333334</v>
      </c>
      <c r="S202" s="25">
        <v>45313.451388888891</v>
      </c>
      <c r="T202" s="25">
        <v>45313.479166666664</v>
      </c>
      <c r="U202" s="25">
        <v>45313.486111111109</v>
      </c>
      <c r="V202" s="25">
        <v>45313.513888888891</v>
      </c>
      <c r="W202" s="25">
        <v>45313.64166666667</v>
      </c>
      <c r="X202" s="15">
        <v>0.20833333333575865</v>
      </c>
      <c r="Y202" s="11" t="str">
        <f>IF(X:X&gt;TIME(4,0,1),"More than 4 Hours","Less than 4 Hours")</f>
        <v>More than 4 Hours</v>
      </c>
      <c r="Z202" s="11" t="s">
        <v>170</v>
      </c>
      <c r="AA202" s="11" t="s">
        <v>338</v>
      </c>
      <c r="AB202" s="11">
        <v>0</v>
      </c>
      <c r="AC202" s="11">
        <v>0</v>
      </c>
      <c r="AD202" s="11">
        <v>0</v>
      </c>
      <c r="AE202" s="11">
        <v>0</v>
      </c>
      <c r="AF202" s="11">
        <v>0</v>
      </c>
      <c r="AG202" s="16">
        <v>300.00000000349246</v>
      </c>
      <c r="AH202" s="11"/>
      <c r="AI202" s="11"/>
      <c r="AJ202" s="11" t="s">
        <v>56</v>
      </c>
      <c r="AK202" s="11" t="s">
        <v>55</v>
      </c>
      <c r="AL202" s="11" t="s">
        <v>55</v>
      </c>
      <c r="AM202" s="11" t="s">
        <v>325</v>
      </c>
      <c r="AN202" s="11"/>
      <c r="AO202" s="11"/>
      <c r="AP202" s="11"/>
      <c r="AQ202" s="11"/>
      <c r="AR202" s="11"/>
      <c r="AS202" s="11"/>
      <c r="AT202" s="11"/>
      <c r="AU202" s="11"/>
      <c r="AV202" s="11"/>
    </row>
    <row r="203" spans="1:48" x14ac:dyDescent="0.25">
      <c r="A203" s="11">
        <v>179</v>
      </c>
      <c r="B203" s="11" t="s">
        <v>48</v>
      </c>
      <c r="C203" s="11" t="s">
        <v>49</v>
      </c>
      <c r="D203" s="11" t="s">
        <v>62</v>
      </c>
      <c r="E203" s="11" t="s">
        <v>51</v>
      </c>
      <c r="F203" s="11" t="s">
        <v>52</v>
      </c>
      <c r="G203" s="11" t="s">
        <v>62</v>
      </c>
      <c r="H203" s="11" t="s">
        <v>54</v>
      </c>
      <c r="I203" s="11">
        <v>22.261195000000001</v>
      </c>
      <c r="J203" s="11">
        <v>73.190886000000006</v>
      </c>
      <c r="K203" s="11" t="s">
        <v>377</v>
      </c>
      <c r="L203" s="18" t="s">
        <v>322</v>
      </c>
      <c r="M203" s="13">
        <v>45322</v>
      </c>
      <c r="N203" s="13">
        <v>45322</v>
      </c>
      <c r="O203" s="13" t="s">
        <v>55</v>
      </c>
      <c r="P203" s="13" t="s">
        <v>55</v>
      </c>
      <c r="Q203" s="11" t="s">
        <v>397</v>
      </c>
      <c r="R203" s="14">
        <v>45322.796064814815</v>
      </c>
      <c r="S203" s="14">
        <v>0.89583333333333337</v>
      </c>
      <c r="T203" s="14">
        <v>0.91666666666666663</v>
      </c>
      <c r="U203" s="14">
        <v>0.92361111111111116</v>
      </c>
      <c r="V203" s="14">
        <v>0.93055555555555547</v>
      </c>
      <c r="W203" s="25">
        <v>45323.048900462964</v>
      </c>
      <c r="X203" s="15">
        <v>0.25283564814890269</v>
      </c>
      <c r="Y203" s="11" t="str">
        <f>IF(X:X&gt;TIME(4,0,1),"More than 4 Hours","Less than 4 Hours")</f>
        <v>More than 4 Hours</v>
      </c>
      <c r="Z203" s="11" t="s">
        <v>170</v>
      </c>
      <c r="AA203" s="11" t="s">
        <v>339</v>
      </c>
      <c r="AB203" s="11">
        <v>0</v>
      </c>
      <c r="AC203" s="11">
        <v>0</v>
      </c>
      <c r="AD203" s="11">
        <v>0</v>
      </c>
      <c r="AE203" s="11">
        <v>0</v>
      </c>
      <c r="AF203" s="11">
        <v>0</v>
      </c>
      <c r="AG203" s="16">
        <v>364.08333333441988</v>
      </c>
      <c r="AH203" s="11"/>
      <c r="AI203" s="11"/>
      <c r="AJ203" s="11" t="s">
        <v>58</v>
      </c>
      <c r="AK203" s="11" t="s">
        <v>330</v>
      </c>
      <c r="AL203" s="11">
        <v>400</v>
      </c>
      <c r="AM203" s="11" t="s">
        <v>186</v>
      </c>
      <c r="AN203" s="11"/>
      <c r="AO203" s="11"/>
      <c r="AP203" s="11"/>
      <c r="AQ203" s="11"/>
      <c r="AR203" s="11"/>
      <c r="AS203" s="11"/>
      <c r="AT203" s="11"/>
      <c r="AU203" s="11"/>
      <c r="AV203" s="11"/>
    </row>
    <row r="204" spans="1:48" x14ac:dyDescent="0.25">
      <c r="A204" s="11">
        <v>180</v>
      </c>
      <c r="B204" s="11" t="s">
        <v>48</v>
      </c>
      <c r="C204" s="11" t="s">
        <v>49</v>
      </c>
      <c r="D204" s="11" t="s">
        <v>53</v>
      </c>
      <c r="E204" s="11" t="s">
        <v>51</v>
      </c>
      <c r="F204" s="11" t="s">
        <v>52</v>
      </c>
      <c r="G204" s="11" t="s">
        <v>53</v>
      </c>
      <c r="H204" s="11" t="s">
        <v>54</v>
      </c>
      <c r="I204" s="11">
        <v>23.087340000000001</v>
      </c>
      <c r="J204" s="11">
        <v>72.687610000000006</v>
      </c>
      <c r="K204" s="11" t="s">
        <v>377</v>
      </c>
      <c r="L204" s="18" t="s">
        <v>322</v>
      </c>
      <c r="M204" s="13">
        <v>45322</v>
      </c>
      <c r="N204" s="13">
        <v>45322</v>
      </c>
      <c r="O204" s="13" t="s">
        <v>55</v>
      </c>
      <c r="P204" s="13" t="s">
        <v>55</v>
      </c>
      <c r="Q204" s="11" t="s">
        <v>385</v>
      </c>
      <c r="R204" s="14">
        <v>45322.891898148147</v>
      </c>
      <c r="S204" s="14">
        <v>0.89583333333333337</v>
      </c>
      <c r="T204" s="14">
        <v>0.91666666666666663</v>
      </c>
      <c r="U204" s="14">
        <v>0.92361111111111116</v>
      </c>
      <c r="V204" s="14">
        <v>0.93055555555555547</v>
      </c>
      <c r="W204" s="25">
        <v>45322.958564814813</v>
      </c>
      <c r="X204" s="15">
        <v>6.6666666665696539E-2</v>
      </c>
      <c r="Y204" s="11" t="str">
        <f>IF(X:X&gt;TIME(4,0,1),"More than 4 Hours","Less than 4 Hours")</f>
        <v>Less than 4 Hours</v>
      </c>
      <c r="Z204" s="11" t="s">
        <v>170</v>
      </c>
      <c r="AA204" s="11" t="s">
        <v>340</v>
      </c>
      <c r="AB204" s="11">
        <v>0</v>
      </c>
      <c r="AC204" s="11">
        <v>0</v>
      </c>
      <c r="AD204" s="11">
        <v>0</v>
      </c>
      <c r="AE204" s="11">
        <v>0</v>
      </c>
      <c r="AF204" s="11">
        <v>0</v>
      </c>
      <c r="AG204" s="16">
        <v>95.999999998603016</v>
      </c>
      <c r="AH204" s="11"/>
      <c r="AI204" s="11"/>
      <c r="AJ204" s="11" t="s">
        <v>58</v>
      </c>
      <c r="AK204" s="11" t="s">
        <v>333</v>
      </c>
      <c r="AL204" s="11" t="s">
        <v>55</v>
      </c>
      <c r="AM204" s="11" t="s">
        <v>325</v>
      </c>
      <c r="AN204" s="11"/>
      <c r="AO204" s="11"/>
      <c r="AP204" s="11"/>
      <c r="AQ204" s="11"/>
      <c r="AR204" s="11"/>
      <c r="AS204" s="11"/>
      <c r="AT204" s="11"/>
      <c r="AU204" s="11"/>
      <c r="AV204" s="11"/>
    </row>
    <row r="205" spans="1:48" x14ac:dyDescent="0.25">
      <c r="A205" s="11">
        <v>181</v>
      </c>
      <c r="B205" s="11" t="s">
        <v>48</v>
      </c>
      <c r="C205" s="11" t="s">
        <v>49</v>
      </c>
      <c r="D205" s="11" t="s">
        <v>60</v>
      </c>
      <c r="E205" s="11" t="s">
        <v>51</v>
      </c>
      <c r="F205" s="11" t="s">
        <v>52</v>
      </c>
      <c r="G205" s="11" t="s">
        <v>57</v>
      </c>
      <c r="H205" s="11" t="s">
        <v>54</v>
      </c>
      <c r="I205" s="11">
        <v>22.185608999999999</v>
      </c>
      <c r="J205" s="11">
        <v>73.092729000000006</v>
      </c>
      <c r="K205" s="11" t="s">
        <v>377</v>
      </c>
      <c r="L205" s="18" t="s">
        <v>341</v>
      </c>
      <c r="M205" s="13">
        <v>45329</v>
      </c>
      <c r="N205" s="13">
        <v>45329</v>
      </c>
      <c r="O205" s="13" t="s">
        <v>55</v>
      </c>
      <c r="P205" s="13" t="s">
        <v>55</v>
      </c>
      <c r="Q205" s="11" t="s">
        <v>382</v>
      </c>
      <c r="R205" s="14">
        <v>45329.598611111112</v>
      </c>
      <c r="S205" s="14">
        <v>0.60069444444444442</v>
      </c>
      <c r="T205" s="14">
        <v>0.625</v>
      </c>
      <c r="U205" s="14">
        <v>0.63194444444444442</v>
      </c>
      <c r="V205" s="14">
        <v>0.63888888888888895</v>
      </c>
      <c r="W205" s="25">
        <v>45329.677083333336</v>
      </c>
      <c r="X205" s="15">
        <v>7.8472222223354038E-2</v>
      </c>
      <c r="Y205" s="11" t="str">
        <f>IF(X:X&gt;TIME(4,0,1),"More than 4 Hours","Less than 4 Hours")</f>
        <v>Less than 4 Hours</v>
      </c>
      <c r="Z205" s="11" t="s">
        <v>170</v>
      </c>
      <c r="AA205" s="11" t="s">
        <v>342</v>
      </c>
      <c r="AB205" s="11">
        <v>0</v>
      </c>
      <c r="AC205" s="11">
        <v>0</v>
      </c>
      <c r="AD205" s="11">
        <v>0</v>
      </c>
      <c r="AE205" s="11">
        <v>0</v>
      </c>
      <c r="AF205" s="11">
        <v>0</v>
      </c>
      <c r="AG205" s="16">
        <v>113.00000000162981</v>
      </c>
      <c r="AH205" s="11"/>
      <c r="AI205" s="11"/>
      <c r="AJ205" s="11" t="s">
        <v>56</v>
      </c>
      <c r="AK205" s="11" t="s">
        <v>55</v>
      </c>
      <c r="AL205" s="11" t="s">
        <v>55</v>
      </c>
      <c r="AM205" s="11" t="s">
        <v>325</v>
      </c>
      <c r="AN205" s="11"/>
      <c r="AO205" s="11"/>
      <c r="AP205" s="11"/>
      <c r="AQ205" s="11"/>
      <c r="AR205" s="11"/>
      <c r="AS205" s="11"/>
      <c r="AT205" s="11"/>
      <c r="AU205" s="11"/>
      <c r="AV205" s="11"/>
    </row>
    <row r="206" spans="1:48" x14ac:dyDescent="0.25">
      <c r="A206" s="11">
        <v>182</v>
      </c>
      <c r="B206" s="11" t="s">
        <v>48</v>
      </c>
      <c r="C206" s="11" t="s">
        <v>49</v>
      </c>
      <c r="D206" s="11" t="s">
        <v>60</v>
      </c>
      <c r="E206" s="11" t="s">
        <v>51</v>
      </c>
      <c r="F206" s="11" t="s">
        <v>52</v>
      </c>
      <c r="G206" s="11" t="s">
        <v>57</v>
      </c>
      <c r="H206" s="11" t="s">
        <v>54</v>
      </c>
      <c r="I206" s="11">
        <v>22.176065999999999</v>
      </c>
      <c r="J206" s="11">
        <v>73.087946000000002</v>
      </c>
      <c r="K206" s="11" t="s">
        <v>377</v>
      </c>
      <c r="L206" s="18" t="s">
        <v>341</v>
      </c>
      <c r="M206" s="13">
        <v>45331</v>
      </c>
      <c r="N206" s="13">
        <v>45331</v>
      </c>
      <c r="O206" s="13" t="s">
        <v>55</v>
      </c>
      <c r="P206" s="13" t="s">
        <v>55</v>
      </c>
      <c r="Q206" s="11" t="s">
        <v>381</v>
      </c>
      <c r="R206" s="14">
        <v>45331.602083333331</v>
      </c>
      <c r="S206" s="14">
        <v>0.60416666666666663</v>
      </c>
      <c r="T206" s="14">
        <v>0.61458333333333337</v>
      </c>
      <c r="U206" s="14">
        <v>0.62152777777777779</v>
      </c>
      <c r="V206" s="14">
        <v>0.65277777777777779</v>
      </c>
      <c r="W206" s="25">
        <v>45331.704861111109</v>
      </c>
      <c r="X206" s="15">
        <v>0.10277777777810115</v>
      </c>
      <c r="Y206" s="11" t="str">
        <f>IF(X:X&gt;TIME(4,0,1),"More than 4 Hours","Less than 4 Hours")</f>
        <v>Less than 4 Hours</v>
      </c>
      <c r="Z206" s="11" t="s">
        <v>170</v>
      </c>
      <c r="AA206" s="11" t="s">
        <v>343</v>
      </c>
      <c r="AB206" s="11">
        <v>0</v>
      </c>
      <c r="AC206" s="11">
        <v>0</v>
      </c>
      <c r="AD206" s="11">
        <v>0</v>
      </c>
      <c r="AE206" s="11">
        <v>0</v>
      </c>
      <c r="AF206" s="11">
        <v>0</v>
      </c>
      <c r="AG206" s="16">
        <v>148.00000000046566</v>
      </c>
      <c r="AH206" s="11"/>
      <c r="AI206" s="11"/>
      <c r="AJ206" s="11" t="s">
        <v>56</v>
      </c>
      <c r="AK206" s="11" t="s">
        <v>55</v>
      </c>
      <c r="AL206" s="11" t="s">
        <v>55</v>
      </c>
      <c r="AM206" s="11" t="s">
        <v>325</v>
      </c>
      <c r="AN206" s="11"/>
      <c r="AO206" s="11"/>
      <c r="AP206" s="11"/>
      <c r="AQ206" s="11"/>
      <c r="AR206" s="11"/>
      <c r="AS206" s="11"/>
      <c r="AT206" s="11"/>
      <c r="AU206" s="11"/>
      <c r="AV206" s="11"/>
    </row>
    <row r="207" spans="1:48" x14ac:dyDescent="0.25">
      <c r="A207" s="11">
        <v>183</v>
      </c>
      <c r="B207" s="11" t="s">
        <v>48</v>
      </c>
      <c r="C207" s="11" t="s">
        <v>49</v>
      </c>
      <c r="D207" s="11" t="s">
        <v>62</v>
      </c>
      <c r="E207" s="11" t="s">
        <v>51</v>
      </c>
      <c r="F207" s="11" t="s">
        <v>52</v>
      </c>
      <c r="G207" s="11" t="s">
        <v>62</v>
      </c>
      <c r="H207" s="11" t="s">
        <v>54</v>
      </c>
      <c r="I207" s="11">
        <v>22.892416860000001</v>
      </c>
      <c r="J207" s="11">
        <v>72.986042999999995</v>
      </c>
      <c r="K207" s="11" t="s">
        <v>377</v>
      </c>
      <c r="L207" s="18" t="s">
        <v>341</v>
      </c>
      <c r="M207" s="13">
        <v>45332</v>
      </c>
      <c r="N207" s="13">
        <v>45332</v>
      </c>
      <c r="O207" s="13" t="s">
        <v>55</v>
      </c>
      <c r="P207" s="13" t="s">
        <v>55</v>
      </c>
      <c r="Q207" s="11" t="s">
        <v>395</v>
      </c>
      <c r="R207" s="14">
        <v>45332.479166666664</v>
      </c>
      <c r="S207" s="14">
        <v>0.4826388888888889</v>
      </c>
      <c r="T207" s="14">
        <v>0.4861111111111111</v>
      </c>
      <c r="U207" s="14" t="s">
        <v>55</v>
      </c>
      <c r="V207" s="14">
        <v>0.50694444444444442</v>
      </c>
      <c r="W207" s="25">
        <v>45332.541666666664</v>
      </c>
      <c r="X207" s="15">
        <v>6.25E-2</v>
      </c>
      <c r="Y207" s="11" t="str">
        <f>IF(X:X&gt;TIME(4,0,1),"More than 4 Hours","Less than 4 Hours")</f>
        <v>Less than 4 Hours</v>
      </c>
      <c r="Z207" s="11" t="s">
        <v>170</v>
      </c>
      <c r="AA207" s="11" t="s">
        <v>344</v>
      </c>
      <c r="AB207" s="11">
        <v>0</v>
      </c>
      <c r="AC207" s="11">
        <v>0</v>
      </c>
      <c r="AD207" s="11">
        <v>0</v>
      </c>
      <c r="AE207" s="11">
        <v>0</v>
      </c>
      <c r="AF207" s="11">
        <v>0</v>
      </c>
      <c r="AG207" s="16">
        <v>90</v>
      </c>
      <c r="AH207" s="11"/>
      <c r="AI207" s="11"/>
      <c r="AJ207" s="11" t="s">
        <v>56</v>
      </c>
      <c r="AK207" s="11" t="s">
        <v>55</v>
      </c>
      <c r="AL207" s="11" t="s">
        <v>55</v>
      </c>
      <c r="AM207" s="11" t="s">
        <v>325</v>
      </c>
      <c r="AN207" s="11"/>
      <c r="AO207" s="11"/>
      <c r="AP207" s="11"/>
      <c r="AQ207" s="11"/>
      <c r="AR207" s="11"/>
      <c r="AS207" s="11"/>
      <c r="AT207" s="11"/>
      <c r="AU207" s="11"/>
      <c r="AV207" s="11"/>
    </row>
    <row r="208" spans="1:48" x14ac:dyDescent="0.25">
      <c r="A208" s="11">
        <v>184</v>
      </c>
      <c r="B208" s="11" t="s">
        <v>48</v>
      </c>
      <c r="C208" s="11" t="s">
        <v>49</v>
      </c>
      <c r="D208" s="11" t="s">
        <v>60</v>
      </c>
      <c r="E208" s="11" t="s">
        <v>51</v>
      </c>
      <c r="F208" s="11" t="s">
        <v>52</v>
      </c>
      <c r="G208" s="11" t="s">
        <v>57</v>
      </c>
      <c r="H208" s="11" t="s">
        <v>54</v>
      </c>
      <c r="I208" s="11">
        <v>22.227523000000001</v>
      </c>
      <c r="J208" s="11">
        <v>73.085509000000002</v>
      </c>
      <c r="K208" s="11" t="s">
        <v>377</v>
      </c>
      <c r="L208" s="18" t="s">
        <v>341</v>
      </c>
      <c r="M208" s="13">
        <v>45335</v>
      </c>
      <c r="N208" s="13">
        <v>45335</v>
      </c>
      <c r="O208" s="13" t="s">
        <v>55</v>
      </c>
      <c r="P208" s="13" t="s">
        <v>55</v>
      </c>
      <c r="Q208" s="11" t="s">
        <v>382</v>
      </c>
      <c r="R208" s="14">
        <v>45335.753472222219</v>
      </c>
      <c r="S208" s="14">
        <v>0.75694444444444453</v>
      </c>
      <c r="T208" s="14">
        <v>0.77083333333333337</v>
      </c>
      <c r="U208" s="14">
        <v>0.77777777777777779</v>
      </c>
      <c r="V208" s="14">
        <v>0.79166666666666663</v>
      </c>
      <c r="W208" s="25">
        <v>45335.947916666664</v>
      </c>
      <c r="X208" s="15">
        <v>0.19444444444525288</v>
      </c>
      <c r="Y208" s="11" t="str">
        <f>IF(X:X&gt;TIME(4,0,1),"More than 4 Hours","Less than 4 Hours")</f>
        <v>More than 4 Hours</v>
      </c>
      <c r="Z208" s="11" t="s">
        <v>170</v>
      </c>
      <c r="AA208" s="11" t="s">
        <v>345</v>
      </c>
      <c r="AB208" s="11">
        <v>0</v>
      </c>
      <c r="AC208" s="11">
        <v>0</v>
      </c>
      <c r="AD208" s="11">
        <v>0</v>
      </c>
      <c r="AE208" s="11">
        <v>0</v>
      </c>
      <c r="AF208" s="16">
        <v>0</v>
      </c>
      <c r="AG208" s="16">
        <v>280.00000000116415</v>
      </c>
      <c r="AH208" s="11"/>
      <c r="AI208" s="11"/>
      <c r="AJ208" s="11" t="s">
        <v>56</v>
      </c>
      <c r="AK208" s="11" t="s">
        <v>55</v>
      </c>
      <c r="AL208" s="11" t="s">
        <v>55</v>
      </c>
      <c r="AM208" s="11" t="s">
        <v>325</v>
      </c>
      <c r="AN208" s="11"/>
      <c r="AO208" s="11"/>
      <c r="AP208" s="11"/>
      <c r="AQ208" s="11"/>
      <c r="AR208" s="11"/>
      <c r="AS208" s="11"/>
      <c r="AT208" s="11"/>
      <c r="AU208" s="11"/>
      <c r="AV208" s="11"/>
    </row>
    <row r="209" spans="1:48" x14ac:dyDescent="0.25">
      <c r="A209" s="11">
        <v>185</v>
      </c>
      <c r="B209" s="11" t="s">
        <v>48</v>
      </c>
      <c r="C209" s="11" t="s">
        <v>49</v>
      </c>
      <c r="D209" s="11" t="s">
        <v>60</v>
      </c>
      <c r="E209" s="11" t="s">
        <v>51</v>
      </c>
      <c r="F209" s="11" t="s">
        <v>52</v>
      </c>
      <c r="G209" s="11" t="s">
        <v>57</v>
      </c>
      <c r="H209" s="11" t="s">
        <v>54</v>
      </c>
      <c r="I209" s="11">
        <v>22.228469</v>
      </c>
      <c r="J209" s="11">
        <v>73.085603000000006</v>
      </c>
      <c r="K209" s="11" t="s">
        <v>377</v>
      </c>
      <c r="L209" s="18" t="s">
        <v>341</v>
      </c>
      <c r="M209" s="13">
        <v>45336</v>
      </c>
      <c r="N209" s="13">
        <v>45336</v>
      </c>
      <c r="O209" s="13" t="s">
        <v>55</v>
      </c>
      <c r="P209" s="13" t="s">
        <v>55</v>
      </c>
      <c r="Q209" s="11" t="s">
        <v>382</v>
      </c>
      <c r="R209" s="14">
        <v>45336.598611111112</v>
      </c>
      <c r="S209" s="14">
        <v>0.60069444444444442</v>
      </c>
      <c r="T209" s="14">
        <v>0.625</v>
      </c>
      <c r="U209" s="14">
        <v>0.63194444444444442</v>
      </c>
      <c r="V209" s="14">
        <v>0.63888888888888895</v>
      </c>
      <c r="W209" s="25">
        <v>45336.692361111112</v>
      </c>
      <c r="X209" s="15">
        <v>9.375E-2</v>
      </c>
      <c r="Y209" s="11" t="str">
        <f>IF(X:X&gt;TIME(4,0,1),"More than 4 Hours","Less than 4 Hours")</f>
        <v>Less than 4 Hours</v>
      </c>
      <c r="Z209" s="11" t="s">
        <v>170</v>
      </c>
      <c r="AA209" s="11" t="s">
        <v>346</v>
      </c>
      <c r="AB209" s="11">
        <v>0</v>
      </c>
      <c r="AC209" s="11">
        <v>0</v>
      </c>
      <c r="AD209" s="11">
        <v>0</v>
      </c>
      <c r="AE209" s="11">
        <v>0</v>
      </c>
      <c r="AF209" s="16">
        <v>0</v>
      </c>
      <c r="AG209" s="16">
        <v>135</v>
      </c>
      <c r="AH209" s="11"/>
      <c r="AI209" s="11"/>
      <c r="AJ209" s="11" t="s">
        <v>56</v>
      </c>
      <c r="AK209" s="11" t="s">
        <v>55</v>
      </c>
      <c r="AL209" s="11" t="s">
        <v>55</v>
      </c>
      <c r="AM209" s="11" t="s">
        <v>325</v>
      </c>
      <c r="AN209" s="11"/>
      <c r="AO209" s="11"/>
      <c r="AP209" s="11"/>
      <c r="AQ209" s="11"/>
      <c r="AR209" s="11"/>
      <c r="AS209" s="11"/>
      <c r="AT209" s="11"/>
      <c r="AU209" s="11"/>
      <c r="AV209" s="11"/>
    </row>
    <row r="210" spans="1:48" x14ac:dyDescent="0.25">
      <c r="A210" s="11">
        <v>186</v>
      </c>
      <c r="B210" s="11" t="s">
        <v>48</v>
      </c>
      <c r="C210" s="11" t="s">
        <v>49</v>
      </c>
      <c r="D210" s="11" t="s">
        <v>60</v>
      </c>
      <c r="E210" s="11" t="s">
        <v>51</v>
      </c>
      <c r="F210" s="11" t="s">
        <v>52</v>
      </c>
      <c r="G210" s="11" t="s">
        <v>57</v>
      </c>
      <c r="H210" s="11" t="s">
        <v>54</v>
      </c>
      <c r="I210" s="11">
        <v>22.175958000000001</v>
      </c>
      <c r="J210" s="11">
        <v>73.088679999999997</v>
      </c>
      <c r="K210" s="11" t="s">
        <v>377</v>
      </c>
      <c r="L210" s="18" t="s">
        <v>341</v>
      </c>
      <c r="M210" s="13">
        <v>45346</v>
      </c>
      <c r="N210" s="13">
        <v>45346</v>
      </c>
      <c r="O210" s="13" t="s">
        <v>55</v>
      </c>
      <c r="P210" s="13" t="s">
        <v>55</v>
      </c>
      <c r="Q210" s="11" t="s">
        <v>381</v>
      </c>
      <c r="R210" s="14">
        <v>45346.472222222219</v>
      </c>
      <c r="S210" s="14">
        <v>0.4826388888888889</v>
      </c>
      <c r="T210" s="14">
        <v>0.5</v>
      </c>
      <c r="U210" s="14">
        <v>0.50694444444444442</v>
      </c>
      <c r="V210" s="14">
        <v>0.53472222222222221</v>
      </c>
      <c r="W210" s="25">
        <v>45346.75</v>
      </c>
      <c r="X210" s="15">
        <v>0.27777777778101154</v>
      </c>
      <c r="Y210" s="11" t="str">
        <f>IF(X:X&gt;TIME(4,0,1),"More than 4 Hours","Less than 4 Hours")</f>
        <v>More than 4 Hours</v>
      </c>
      <c r="Z210" s="11" t="s">
        <v>170</v>
      </c>
      <c r="AA210" s="11" t="s">
        <v>347</v>
      </c>
      <c r="AB210" s="11">
        <v>0</v>
      </c>
      <c r="AC210" s="11">
        <v>0</v>
      </c>
      <c r="AD210" s="11">
        <v>0</v>
      </c>
      <c r="AE210" s="11">
        <v>0</v>
      </c>
      <c r="AF210" s="11">
        <v>0</v>
      </c>
      <c r="AG210" s="16">
        <v>400.00000000465661</v>
      </c>
      <c r="AH210" s="11"/>
      <c r="AI210" s="11"/>
      <c r="AJ210" s="11" t="s">
        <v>56</v>
      </c>
      <c r="AK210" s="11" t="s">
        <v>55</v>
      </c>
      <c r="AL210" s="11" t="s">
        <v>55</v>
      </c>
      <c r="AM210" s="11" t="s">
        <v>325</v>
      </c>
      <c r="AN210" s="11"/>
      <c r="AO210" s="11"/>
      <c r="AP210" s="11"/>
      <c r="AQ210" s="11"/>
      <c r="AR210" s="11"/>
      <c r="AS210" s="11"/>
      <c r="AT210" s="11"/>
      <c r="AU210" s="11"/>
      <c r="AV210" s="11"/>
    </row>
    <row r="211" spans="1:48" x14ac:dyDescent="0.25">
      <c r="A211" s="11">
        <v>187</v>
      </c>
      <c r="B211" s="11" t="s">
        <v>48</v>
      </c>
      <c r="C211" s="11" t="s">
        <v>49</v>
      </c>
      <c r="D211" s="11" t="s">
        <v>53</v>
      </c>
      <c r="E211" s="11" t="s">
        <v>51</v>
      </c>
      <c r="F211" s="11" t="s">
        <v>52</v>
      </c>
      <c r="G211" s="11" t="s">
        <v>53</v>
      </c>
      <c r="H211" s="11" t="s">
        <v>54</v>
      </c>
      <c r="I211" s="11">
        <v>22.050191000000002</v>
      </c>
      <c r="J211" s="11">
        <v>72.804633999999993</v>
      </c>
      <c r="K211" s="11" t="s">
        <v>377</v>
      </c>
      <c r="L211" s="18" t="s">
        <v>348</v>
      </c>
      <c r="M211" s="13">
        <v>45358</v>
      </c>
      <c r="N211" s="13">
        <v>45359</v>
      </c>
      <c r="O211" s="13" t="s">
        <v>55</v>
      </c>
      <c r="P211" s="13" t="s">
        <v>55</v>
      </c>
      <c r="Q211" s="11" t="s">
        <v>390</v>
      </c>
      <c r="R211" s="14">
        <v>45358.990972222222</v>
      </c>
      <c r="S211" s="14">
        <v>0.99652777777777779</v>
      </c>
      <c r="T211" s="14">
        <v>1.3888888888888888E-2</v>
      </c>
      <c r="U211" s="14">
        <v>2.0833333333333332E-2</v>
      </c>
      <c r="V211" s="14">
        <v>9.0277777777777776E-2</v>
      </c>
      <c r="W211" s="14">
        <v>45359.118055555555</v>
      </c>
      <c r="X211" s="15">
        <v>0.12708333333284827</v>
      </c>
      <c r="Y211" s="11" t="str">
        <f>IF(X:X&gt;TIME(4,0,1),"More than 4 Hours","Less than 4 Hours")</f>
        <v>Less than 4 Hours</v>
      </c>
      <c r="Z211" s="11" t="s">
        <v>170</v>
      </c>
      <c r="AA211" s="11" t="s">
        <v>349</v>
      </c>
      <c r="AB211" s="11">
        <v>0</v>
      </c>
      <c r="AC211" s="11">
        <v>0</v>
      </c>
      <c r="AD211" s="11">
        <v>0</v>
      </c>
      <c r="AE211" s="11">
        <v>0</v>
      </c>
      <c r="AF211" s="11">
        <v>0</v>
      </c>
      <c r="AG211" s="16">
        <v>182.99999999930151</v>
      </c>
      <c r="AH211" s="11"/>
      <c r="AI211" s="11"/>
      <c r="AJ211" s="11" t="s">
        <v>58</v>
      </c>
      <c r="AK211" s="11" t="s">
        <v>55</v>
      </c>
      <c r="AL211" s="11" t="s">
        <v>55</v>
      </c>
      <c r="AM211" s="11" t="s">
        <v>325</v>
      </c>
      <c r="AN211" s="11"/>
      <c r="AO211" s="11"/>
      <c r="AP211" s="11"/>
      <c r="AQ211" s="11"/>
      <c r="AR211" s="11"/>
      <c r="AS211" s="11"/>
      <c r="AT211" s="11"/>
      <c r="AU211" s="11"/>
      <c r="AV211" s="11"/>
    </row>
    <row r="212" spans="1:48" x14ac:dyDescent="0.25">
      <c r="A212" s="11">
        <v>188</v>
      </c>
      <c r="B212" s="11" t="s">
        <v>48</v>
      </c>
      <c r="C212" s="11" t="s">
        <v>49</v>
      </c>
      <c r="D212" s="11" t="s">
        <v>53</v>
      </c>
      <c r="E212" s="11" t="s">
        <v>51</v>
      </c>
      <c r="F212" s="11" t="s">
        <v>52</v>
      </c>
      <c r="G212" s="11" t="s">
        <v>53</v>
      </c>
      <c r="H212" s="11" t="s">
        <v>54</v>
      </c>
      <c r="I212" s="11">
        <v>22.167127000000001</v>
      </c>
      <c r="J212" s="11">
        <v>72.946610000000007</v>
      </c>
      <c r="K212" s="11" t="s">
        <v>377</v>
      </c>
      <c r="L212" s="18" t="s">
        <v>348</v>
      </c>
      <c r="M212" s="13">
        <v>45363</v>
      </c>
      <c r="N212" s="13">
        <v>45363</v>
      </c>
      <c r="O212" s="13" t="s">
        <v>55</v>
      </c>
      <c r="P212" s="13" t="s">
        <v>55</v>
      </c>
      <c r="Q212" s="11" t="s">
        <v>390</v>
      </c>
      <c r="R212" s="14">
        <v>45363.440972222219</v>
      </c>
      <c r="S212" s="14">
        <v>0.44791666666666669</v>
      </c>
      <c r="T212" s="14">
        <v>0.46875</v>
      </c>
      <c r="U212" s="14">
        <v>0.47569444444444442</v>
      </c>
      <c r="V212" s="14">
        <v>0.5</v>
      </c>
      <c r="W212" s="14">
        <v>45363.625</v>
      </c>
      <c r="X212" s="15">
        <v>0.18402777778101154</v>
      </c>
      <c r="Y212" s="11" t="str">
        <f>IF(X:X&gt;TIME(4,0,1),"More than 4 Hours","Less than 4 Hours")</f>
        <v>More than 4 Hours</v>
      </c>
      <c r="Z212" s="11" t="s">
        <v>170</v>
      </c>
      <c r="AA212" s="11" t="s">
        <v>350</v>
      </c>
      <c r="AB212" s="11">
        <v>0</v>
      </c>
      <c r="AC212" s="11">
        <v>0</v>
      </c>
      <c r="AD212" s="11">
        <v>0</v>
      </c>
      <c r="AE212" s="11">
        <v>0</v>
      </c>
      <c r="AF212" s="11">
        <v>0</v>
      </c>
      <c r="AG212" s="16">
        <v>265.00000000465661</v>
      </c>
      <c r="AH212" s="11"/>
      <c r="AI212" s="11"/>
      <c r="AJ212" s="11" t="s">
        <v>56</v>
      </c>
      <c r="AK212" s="11" t="s">
        <v>55</v>
      </c>
      <c r="AL212" s="11" t="s">
        <v>55</v>
      </c>
      <c r="AM212" s="11" t="s">
        <v>325</v>
      </c>
      <c r="AN212" s="11"/>
      <c r="AO212" s="11"/>
      <c r="AP212" s="11"/>
      <c r="AQ212" s="11"/>
      <c r="AR212" s="11"/>
      <c r="AS212" s="11"/>
      <c r="AT212" s="11"/>
      <c r="AU212" s="11"/>
      <c r="AV212" s="11"/>
    </row>
    <row r="213" spans="1:48" x14ac:dyDescent="0.25">
      <c r="A213" s="11">
        <v>189</v>
      </c>
      <c r="B213" s="11" t="s">
        <v>48</v>
      </c>
      <c r="C213" s="11" t="s">
        <v>49</v>
      </c>
      <c r="D213" s="11" t="s">
        <v>62</v>
      </c>
      <c r="E213" s="11" t="s">
        <v>51</v>
      </c>
      <c r="F213" s="11" t="s">
        <v>52</v>
      </c>
      <c r="G213" s="11" t="s">
        <v>62</v>
      </c>
      <c r="H213" s="11" t="s">
        <v>54</v>
      </c>
      <c r="I213" s="11">
        <v>23.0046</v>
      </c>
      <c r="J213" s="11">
        <v>72.768389999999997</v>
      </c>
      <c r="K213" s="11" t="s">
        <v>377</v>
      </c>
      <c r="L213" s="18" t="s">
        <v>348</v>
      </c>
      <c r="M213" s="13">
        <v>45364</v>
      </c>
      <c r="N213" s="13">
        <v>45364</v>
      </c>
      <c r="O213" s="13" t="s">
        <v>55</v>
      </c>
      <c r="P213" s="13" t="s">
        <v>55</v>
      </c>
      <c r="Q213" s="11" t="s">
        <v>394</v>
      </c>
      <c r="R213" s="14">
        <v>45364.131944444445</v>
      </c>
      <c r="S213" s="14">
        <v>0.13541666666666666</v>
      </c>
      <c r="T213" s="14">
        <v>0.15625</v>
      </c>
      <c r="U213" s="14">
        <v>0.16319444444444445</v>
      </c>
      <c r="V213" s="14">
        <v>0.1875</v>
      </c>
      <c r="W213" s="14">
        <v>45364.270833333336</v>
      </c>
      <c r="X213" s="15">
        <v>0.13888888889050577</v>
      </c>
      <c r="Y213" s="11" t="str">
        <f>IF(X:X&gt;TIME(4,0,1),"More than 4 Hours","Less than 4 Hours")</f>
        <v>Less than 4 Hours</v>
      </c>
      <c r="Z213" s="11" t="s">
        <v>170</v>
      </c>
      <c r="AA213" s="11" t="s">
        <v>351</v>
      </c>
      <c r="AB213" s="11">
        <v>0</v>
      </c>
      <c r="AC213" s="11">
        <v>0</v>
      </c>
      <c r="AD213" s="11">
        <v>0</v>
      </c>
      <c r="AE213" s="11">
        <v>0</v>
      </c>
      <c r="AF213" s="11">
        <v>0</v>
      </c>
      <c r="AG213" s="16">
        <v>200.00000000232831</v>
      </c>
      <c r="AH213" s="11"/>
      <c r="AI213" s="11"/>
      <c r="AJ213" s="11" t="s">
        <v>58</v>
      </c>
      <c r="AK213" s="11" t="s">
        <v>55</v>
      </c>
      <c r="AL213" s="11" t="s">
        <v>55</v>
      </c>
      <c r="AM213" s="11" t="s">
        <v>325</v>
      </c>
      <c r="AN213" s="11"/>
      <c r="AO213" s="11"/>
      <c r="AP213" s="11"/>
      <c r="AQ213" s="11"/>
      <c r="AR213" s="11"/>
      <c r="AS213" s="11"/>
      <c r="AT213" s="11"/>
      <c r="AU213" s="11"/>
      <c r="AV213" s="11"/>
    </row>
    <row r="214" spans="1:48" x14ac:dyDescent="0.25">
      <c r="A214" s="11">
        <v>190</v>
      </c>
      <c r="B214" s="11" t="s">
        <v>48</v>
      </c>
      <c r="C214" s="11" t="s">
        <v>49</v>
      </c>
      <c r="D214" s="11" t="s">
        <v>53</v>
      </c>
      <c r="E214" s="11" t="s">
        <v>51</v>
      </c>
      <c r="F214" s="11" t="s">
        <v>52</v>
      </c>
      <c r="G214" s="11" t="s">
        <v>53</v>
      </c>
      <c r="H214" s="11" t="s">
        <v>54</v>
      </c>
      <c r="I214" s="11">
        <v>22.996269999999999</v>
      </c>
      <c r="J214" s="11">
        <v>72.666060000000002</v>
      </c>
      <c r="K214" s="11" t="s">
        <v>377</v>
      </c>
      <c r="L214" s="18" t="s">
        <v>348</v>
      </c>
      <c r="M214" s="13">
        <v>45366</v>
      </c>
      <c r="N214" s="13">
        <v>45366</v>
      </c>
      <c r="O214" s="13" t="s">
        <v>55</v>
      </c>
      <c r="P214" s="13" t="s">
        <v>55</v>
      </c>
      <c r="Q214" s="11" t="s">
        <v>385</v>
      </c>
      <c r="R214" s="14">
        <v>45366.083333333336</v>
      </c>
      <c r="S214" s="14">
        <v>8.6805555555555566E-2</v>
      </c>
      <c r="T214" s="14">
        <v>0.10416666666666667</v>
      </c>
      <c r="U214" s="14">
        <v>0.1111111111111111</v>
      </c>
      <c r="V214" s="14">
        <v>0.13194444444444445</v>
      </c>
      <c r="W214" s="14">
        <v>45366.236111111109</v>
      </c>
      <c r="X214" s="15">
        <v>0.15277777777373558</v>
      </c>
      <c r="Y214" s="11" t="str">
        <f>IF(X:X&gt;TIME(4,0,1),"More than 4 Hours","Less than 4 Hours")</f>
        <v>Less than 4 Hours</v>
      </c>
      <c r="Z214" s="11" t="s">
        <v>170</v>
      </c>
      <c r="AA214" s="11" t="s">
        <v>352</v>
      </c>
      <c r="AB214" s="11">
        <v>0</v>
      </c>
      <c r="AC214" s="11">
        <v>0</v>
      </c>
      <c r="AD214" s="11">
        <v>0</v>
      </c>
      <c r="AE214" s="11">
        <v>0</v>
      </c>
      <c r="AF214" s="11">
        <v>0</v>
      </c>
      <c r="AG214" s="16">
        <v>219.99999999417923</v>
      </c>
      <c r="AH214" s="11"/>
      <c r="AI214" s="11"/>
      <c r="AJ214" s="11" t="s">
        <v>58</v>
      </c>
      <c r="AK214" s="11" t="s">
        <v>55</v>
      </c>
      <c r="AL214" s="11" t="s">
        <v>55</v>
      </c>
      <c r="AM214" s="11" t="s">
        <v>325</v>
      </c>
      <c r="AN214" s="11"/>
      <c r="AO214" s="11"/>
      <c r="AP214" s="11"/>
      <c r="AQ214" s="11"/>
      <c r="AR214" s="11"/>
      <c r="AS214" s="11"/>
      <c r="AT214" s="11"/>
      <c r="AU214" s="11"/>
      <c r="AV214" s="11"/>
    </row>
    <row r="215" spans="1:48" x14ac:dyDescent="0.25">
      <c r="A215" s="11">
        <v>191</v>
      </c>
      <c r="B215" s="11" t="s">
        <v>48</v>
      </c>
      <c r="C215" s="11" t="s">
        <v>49</v>
      </c>
      <c r="D215" s="11" t="s">
        <v>62</v>
      </c>
      <c r="E215" s="11" t="s">
        <v>51</v>
      </c>
      <c r="F215" s="11" t="s">
        <v>52</v>
      </c>
      <c r="G215" s="11" t="s">
        <v>62</v>
      </c>
      <c r="H215" s="11" t="s">
        <v>54</v>
      </c>
      <c r="I215" s="11">
        <v>22.996036</v>
      </c>
      <c r="J215" s="11">
        <v>72.838890000000006</v>
      </c>
      <c r="K215" s="11" t="s">
        <v>377</v>
      </c>
      <c r="L215" s="18" t="s">
        <v>348</v>
      </c>
      <c r="M215" s="13">
        <v>45368</v>
      </c>
      <c r="N215" s="13">
        <v>45368</v>
      </c>
      <c r="O215" s="13" t="s">
        <v>55</v>
      </c>
      <c r="P215" s="13" t="s">
        <v>55</v>
      </c>
      <c r="Q215" s="11" t="s">
        <v>394</v>
      </c>
      <c r="R215" s="14">
        <v>45368.0625</v>
      </c>
      <c r="S215" s="14">
        <v>6.5972222222222224E-2</v>
      </c>
      <c r="T215" s="14">
        <v>0.10416666666666667</v>
      </c>
      <c r="U215" s="14">
        <v>0.1111111111111111</v>
      </c>
      <c r="V215" s="14">
        <v>0.15277777777777776</v>
      </c>
      <c r="W215" s="14">
        <v>45368.208333333336</v>
      </c>
      <c r="X215" s="15">
        <v>0.14583333333575865</v>
      </c>
      <c r="Y215" s="11" t="str">
        <f>IF(X:X&gt;TIME(4,0,1),"More than 4 Hours","Less than 4 Hours")</f>
        <v>Less than 4 Hours</v>
      </c>
      <c r="Z215" s="11" t="s">
        <v>170</v>
      </c>
      <c r="AA215" s="11" t="s">
        <v>353</v>
      </c>
      <c r="AB215" s="11">
        <v>0</v>
      </c>
      <c r="AC215" s="11">
        <v>0</v>
      </c>
      <c r="AD215" s="11">
        <v>0</v>
      </c>
      <c r="AE215" s="11">
        <v>0</v>
      </c>
      <c r="AF215" s="11">
        <v>0</v>
      </c>
      <c r="AG215" s="16">
        <v>210.00000000349246</v>
      </c>
      <c r="AH215" s="11"/>
      <c r="AI215" s="11"/>
      <c r="AJ215" s="11" t="s">
        <v>56</v>
      </c>
      <c r="AK215" s="11" t="s">
        <v>55</v>
      </c>
      <c r="AL215" s="11" t="s">
        <v>55</v>
      </c>
      <c r="AM215" s="11" t="s">
        <v>325</v>
      </c>
      <c r="AN215" s="11"/>
      <c r="AO215" s="11"/>
      <c r="AP215" s="11"/>
      <c r="AQ215" s="11"/>
      <c r="AR215" s="11"/>
      <c r="AS215" s="11"/>
      <c r="AT215" s="11"/>
      <c r="AU215" s="11"/>
      <c r="AV215" s="11"/>
    </row>
    <row r="216" spans="1:48" x14ac:dyDescent="0.25">
      <c r="A216" s="11">
        <v>192</v>
      </c>
      <c r="B216" s="11" t="s">
        <v>48</v>
      </c>
      <c r="C216" s="11" t="s">
        <v>49</v>
      </c>
      <c r="D216" s="11" t="s">
        <v>62</v>
      </c>
      <c r="E216" s="11" t="s">
        <v>51</v>
      </c>
      <c r="F216" s="11" t="s">
        <v>52</v>
      </c>
      <c r="G216" s="11" t="s">
        <v>62</v>
      </c>
      <c r="H216" s="11" t="s">
        <v>54</v>
      </c>
      <c r="I216" s="11">
        <v>22.369311</v>
      </c>
      <c r="J216" s="11">
        <v>73.164703000000003</v>
      </c>
      <c r="K216" s="11" t="s">
        <v>377</v>
      </c>
      <c r="L216" s="18" t="s">
        <v>348</v>
      </c>
      <c r="M216" s="13">
        <v>45368</v>
      </c>
      <c r="N216" s="13">
        <v>45368</v>
      </c>
      <c r="O216" s="13" t="s">
        <v>55</v>
      </c>
      <c r="P216" s="13" t="s">
        <v>55</v>
      </c>
      <c r="Q216" s="21" t="s">
        <v>393</v>
      </c>
      <c r="R216" s="14">
        <v>45368.25</v>
      </c>
      <c r="S216" s="14">
        <v>0.25694444444444448</v>
      </c>
      <c r="T216" s="14">
        <v>0.30902777777777779</v>
      </c>
      <c r="U216" s="14">
        <v>0.31597222222222221</v>
      </c>
      <c r="V216" s="14">
        <v>0.33333333333333331</v>
      </c>
      <c r="W216" s="14">
        <v>45368.4375</v>
      </c>
      <c r="X216" s="15">
        <v>0.1875</v>
      </c>
      <c r="Y216" s="11" t="str">
        <f>IF(X:X&gt;TIME(4,0,1),"More than 4 Hours","Less than 4 Hours")</f>
        <v>More than 4 Hours</v>
      </c>
      <c r="Z216" s="11" t="s">
        <v>170</v>
      </c>
      <c r="AA216" s="11" t="s">
        <v>354</v>
      </c>
      <c r="AB216" s="11">
        <v>0</v>
      </c>
      <c r="AC216" s="11">
        <v>0</v>
      </c>
      <c r="AD216" s="11">
        <v>0</v>
      </c>
      <c r="AE216" s="11">
        <v>0</v>
      </c>
      <c r="AF216" s="11">
        <v>0</v>
      </c>
      <c r="AG216" s="16">
        <v>270</v>
      </c>
      <c r="AH216" s="11"/>
      <c r="AI216" s="11"/>
      <c r="AJ216" s="11" t="s">
        <v>56</v>
      </c>
      <c r="AK216" s="11" t="s">
        <v>55</v>
      </c>
      <c r="AL216" s="11" t="s">
        <v>55</v>
      </c>
      <c r="AM216" s="11" t="s">
        <v>325</v>
      </c>
      <c r="AN216" s="11"/>
      <c r="AO216" s="11"/>
      <c r="AP216" s="11"/>
      <c r="AQ216" s="11"/>
      <c r="AR216" s="11"/>
      <c r="AS216" s="11"/>
      <c r="AT216" s="11"/>
      <c r="AU216" s="11"/>
      <c r="AV216" s="11"/>
    </row>
    <row r="217" spans="1:48" x14ac:dyDescent="0.25">
      <c r="A217" s="11">
        <v>193</v>
      </c>
      <c r="B217" s="11" t="s">
        <v>48</v>
      </c>
      <c r="C217" s="11" t="s">
        <v>49</v>
      </c>
      <c r="D217" s="11" t="s">
        <v>53</v>
      </c>
      <c r="E217" s="11" t="s">
        <v>51</v>
      </c>
      <c r="F217" s="11" t="s">
        <v>52</v>
      </c>
      <c r="G217" s="11" t="s">
        <v>53</v>
      </c>
      <c r="H217" s="11" t="s">
        <v>54</v>
      </c>
      <c r="I217" s="11">
        <v>23.094629999999999</v>
      </c>
      <c r="J217" s="11">
        <v>72.686800000000005</v>
      </c>
      <c r="K217" s="11" t="s">
        <v>377</v>
      </c>
      <c r="L217" s="18" t="s">
        <v>348</v>
      </c>
      <c r="M217" s="13">
        <v>45371</v>
      </c>
      <c r="N217" s="13">
        <v>45371</v>
      </c>
      <c r="O217" s="13" t="s">
        <v>55</v>
      </c>
      <c r="P217" s="13" t="s">
        <v>55</v>
      </c>
      <c r="Q217" s="11" t="s">
        <v>385</v>
      </c>
      <c r="R217" s="14">
        <v>45371.573611111111</v>
      </c>
      <c r="S217" s="14">
        <v>0.57638888888888895</v>
      </c>
      <c r="T217" s="14">
        <v>0.59722222222222221</v>
      </c>
      <c r="U217" s="14">
        <v>0.60416666666666663</v>
      </c>
      <c r="V217" s="14">
        <v>0.61458333333333337</v>
      </c>
      <c r="W217" s="14">
        <v>45371.640277777777</v>
      </c>
      <c r="X217" s="15">
        <v>6.6666666665696539E-2</v>
      </c>
      <c r="Y217" s="11" t="str">
        <f>IF(X:X&gt;TIME(4,0,1),"More than 4 Hours","Less than 4 Hours")</f>
        <v>Less than 4 Hours</v>
      </c>
      <c r="Z217" s="11" t="s">
        <v>170</v>
      </c>
      <c r="AA217" s="11" t="s">
        <v>355</v>
      </c>
      <c r="AB217" s="11">
        <v>0</v>
      </c>
      <c r="AC217" s="11">
        <v>0</v>
      </c>
      <c r="AD217" s="11">
        <v>0</v>
      </c>
      <c r="AE217" s="11">
        <v>0</v>
      </c>
      <c r="AF217" s="11">
        <v>0</v>
      </c>
      <c r="AG217" s="16">
        <v>95.999999998603016</v>
      </c>
      <c r="AH217" s="11"/>
      <c r="AI217" s="11"/>
      <c r="AJ217" s="11" t="s">
        <v>58</v>
      </c>
      <c r="AK217" s="11" t="s">
        <v>55</v>
      </c>
      <c r="AL217" s="11" t="s">
        <v>55</v>
      </c>
      <c r="AM217" s="11" t="s">
        <v>325</v>
      </c>
      <c r="AN217" s="11"/>
      <c r="AO217" s="11"/>
      <c r="AP217" s="11"/>
      <c r="AQ217" s="11"/>
      <c r="AR217" s="11"/>
      <c r="AS217" s="11"/>
      <c r="AT217" s="11"/>
      <c r="AU217" s="11"/>
      <c r="AV217" s="11"/>
    </row>
    <row r="218" spans="1:48" x14ac:dyDescent="0.25">
      <c r="A218" s="11">
        <v>194</v>
      </c>
      <c r="B218" s="11" t="s">
        <v>48</v>
      </c>
      <c r="C218" s="11" t="s">
        <v>49</v>
      </c>
      <c r="D218" s="11" t="s">
        <v>53</v>
      </c>
      <c r="E218" s="11" t="s">
        <v>51</v>
      </c>
      <c r="F218" s="11" t="s">
        <v>52</v>
      </c>
      <c r="G218" s="11" t="s">
        <v>53</v>
      </c>
      <c r="H218" s="11" t="s">
        <v>54</v>
      </c>
      <c r="I218" s="11">
        <v>22.957090000000001</v>
      </c>
      <c r="J218" s="11">
        <v>72.657319999999999</v>
      </c>
      <c r="K218" s="11" t="s">
        <v>377</v>
      </c>
      <c r="L218" s="18" t="s">
        <v>348</v>
      </c>
      <c r="M218" s="13">
        <v>45374</v>
      </c>
      <c r="N218" s="13">
        <v>45374</v>
      </c>
      <c r="O218" s="13" t="s">
        <v>55</v>
      </c>
      <c r="P218" s="13" t="s">
        <v>55</v>
      </c>
      <c r="Q218" s="11" t="s">
        <v>385</v>
      </c>
      <c r="R218" s="14">
        <v>45374.871527777781</v>
      </c>
      <c r="S218" s="14">
        <v>0.875</v>
      </c>
      <c r="T218" s="14">
        <v>0.91666666666666663</v>
      </c>
      <c r="U218" s="14">
        <v>0.92361111111111116</v>
      </c>
      <c r="V218" s="14">
        <v>0.96875</v>
      </c>
      <c r="W218" s="14">
        <v>45374.99722222222</v>
      </c>
      <c r="X218" s="15">
        <v>0.12569444443943212</v>
      </c>
      <c r="Y218" s="11" t="str">
        <f>IF(X:X&gt;TIME(4,0,1),"More than 4 Hours","Less than 4 Hours")</f>
        <v>Less than 4 Hours</v>
      </c>
      <c r="Z218" s="11" t="s">
        <v>170</v>
      </c>
      <c r="AA218" s="11" t="s">
        <v>356</v>
      </c>
      <c r="AB218" s="11">
        <v>0</v>
      </c>
      <c r="AC218" s="11">
        <v>0</v>
      </c>
      <c r="AD218" s="11">
        <v>0</v>
      </c>
      <c r="AE218" s="11">
        <v>0</v>
      </c>
      <c r="AF218" s="11">
        <v>0</v>
      </c>
      <c r="AG218" s="16">
        <v>180.99999999278225</v>
      </c>
      <c r="AH218" s="11"/>
      <c r="AI218" s="11"/>
      <c r="AJ218" s="11" t="s">
        <v>58</v>
      </c>
      <c r="AK218" s="11" t="s">
        <v>55</v>
      </c>
      <c r="AL218" s="11" t="s">
        <v>55</v>
      </c>
      <c r="AM218" s="11" t="s">
        <v>325</v>
      </c>
      <c r="AN218" s="11"/>
      <c r="AO218" s="11"/>
      <c r="AP218" s="11"/>
      <c r="AQ218" s="11"/>
      <c r="AR218" s="11"/>
      <c r="AS218" s="11"/>
      <c r="AT218" s="11"/>
      <c r="AU218" s="11"/>
      <c r="AV218" s="11"/>
    </row>
    <row r="219" spans="1:48" x14ac:dyDescent="0.25">
      <c r="A219" s="11">
        <v>195</v>
      </c>
      <c r="B219" s="11" t="s">
        <v>48</v>
      </c>
      <c r="C219" s="11" t="s">
        <v>49</v>
      </c>
      <c r="D219" s="11" t="s">
        <v>53</v>
      </c>
      <c r="E219" s="11" t="s">
        <v>51</v>
      </c>
      <c r="F219" s="11" t="s">
        <v>52</v>
      </c>
      <c r="G219" s="11" t="s">
        <v>53</v>
      </c>
      <c r="H219" s="11" t="s">
        <v>54</v>
      </c>
      <c r="I219" s="11">
        <v>23.091476</v>
      </c>
      <c r="J219" s="11">
        <v>72.686254000000005</v>
      </c>
      <c r="K219" s="11" t="s">
        <v>377</v>
      </c>
      <c r="L219" s="18" t="s">
        <v>348</v>
      </c>
      <c r="M219" s="13">
        <v>45379</v>
      </c>
      <c r="N219" s="13">
        <v>45379</v>
      </c>
      <c r="O219" s="13" t="s">
        <v>55</v>
      </c>
      <c r="P219" s="13" t="s">
        <v>55</v>
      </c>
      <c r="Q219" s="11" t="s">
        <v>385</v>
      </c>
      <c r="R219" s="14">
        <v>45379.4375</v>
      </c>
      <c r="S219" s="14">
        <v>0.44097222222222227</v>
      </c>
      <c r="T219" s="14">
        <v>0.5</v>
      </c>
      <c r="U219" s="14">
        <v>0.50694444444444442</v>
      </c>
      <c r="V219" s="14">
        <v>0.55208333333333337</v>
      </c>
      <c r="W219" s="14">
        <v>45379.613888888889</v>
      </c>
      <c r="X219" s="15">
        <v>0.17638888888905058</v>
      </c>
      <c r="Y219" s="11" t="str">
        <f>IF(X:X&gt;TIME(4,0,1),"More than 4 Hours","Less than 4 Hours")</f>
        <v>More than 4 Hours</v>
      </c>
      <c r="Z219" s="11" t="s">
        <v>170</v>
      </c>
      <c r="AA219" s="11" t="s">
        <v>357</v>
      </c>
      <c r="AB219" s="11">
        <v>0</v>
      </c>
      <c r="AC219" s="11">
        <v>0</v>
      </c>
      <c r="AD219" s="11">
        <v>0</v>
      </c>
      <c r="AE219" s="11">
        <v>0</v>
      </c>
      <c r="AF219" s="11">
        <v>0</v>
      </c>
      <c r="AG219" s="16">
        <v>254.00000000023283</v>
      </c>
      <c r="AH219" s="11"/>
      <c r="AI219" s="11"/>
      <c r="AJ219" s="11" t="s">
        <v>58</v>
      </c>
      <c r="AK219" s="11" t="s">
        <v>55</v>
      </c>
      <c r="AL219" s="11" t="s">
        <v>55</v>
      </c>
      <c r="AM219" s="11" t="s">
        <v>55</v>
      </c>
      <c r="AN219" s="11"/>
      <c r="AO219" s="11"/>
      <c r="AP219" s="11"/>
      <c r="AQ219" s="11"/>
      <c r="AR219" s="11"/>
      <c r="AS219" s="11"/>
      <c r="AT219" s="11"/>
      <c r="AU219" s="11"/>
      <c r="AV219" s="11"/>
    </row>
    <row r="220" spans="1:48" x14ac:dyDescent="0.25">
      <c r="A220" s="11">
        <v>196</v>
      </c>
      <c r="B220" s="11" t="s">
        <v>48</v>
      </c>
      <c r="C220" s="11" t="s">
        <v>49</v>
      </c>
      <c r="D220" s="11" t="s">
        <v>53</v>
      </c>
      <c r="E220" s="11" t="s">
        <v>51</v>
      </c>
      <c r="F220" s="11" t="s">
        <v>52</v>
      </c>
      <c r="G220" s="11" t="s">
        <v>53</v>
      </c>
      <c r="H220" s="11" t="s">
        <v>54</v>
      </c>
      <c r="I220" s="11">
        <v>22.957512999999999</v>
      </c>
      <c r="J220" s="11">
        <v>72.656817000000004</v>
      </c>
      <c r="K220" s="11" t="s">
        <v>377</v>
      </c>
      <c r="L220" s="18" t="s">
        <v>348</v>
      </c>
      <c r="M220" s="13">
        <v>45382</v>
      </c>
      <c r="N220" s="13">
        <v>45382</v>
      </c>
      <c r="O220" s="13" t="s">
        <v>55</v>
      </c>
      <c r="P220" s="13" t="s">
        <v>55</v>
      </c>
      <c r="Q220" s="11" t="s">
        <v>385</v>
      </c>
      <c r="R220" s="14">
        <v>45382.604861111111</v>
      </c>
      <c r="S220" s="14">
        <v>0.60763888888888895</v>
      </c>
      <c r="T220" s="14">
        <v>0.63541666666666663</v>
      </c>
      <c r="U220" s="14">
        <v>0.64236111111111105</v>
      </c>
      <c r="V220" s="14">
        <v>0.67361111111111116</v>
      </c>
      <c r="W220" s="14">
        <v>45382.720138888886</v>
      </c>
      <c r="X220" s="15">
        <v>0.11527777777519077</v>
      </c>
      <c r="Y220" s="11" t="str">
        <f>IF(X:X&gt;TIME(4,0,1),"More than 4 Hours","Less than 4 Hours")</f>
        <v>Less than 4 Hours</v>
      </c>
      <c r="Z220" s="11" t="s">
        <v>170</v>
      </c>
      <c r="AA220" s="11" t="s">
        <v>358</v>
      </c>
      <c r="AB220" s="11">
        <v>0</v>
      </c>
      <c r="AC220" s="11">
        <v>0</v>
      </c>
      <c r="AD220" s="11">
        <v>0</v>
      </c>
      <c r="AE220" s="11">
        <v>0</v>
      </c>
      <c r="AF220" s="11">
        <v>0</v>
      </c>
      <c r="AG220" s="16">
        <v>165.99999999627471</v>
      </c>
      <c r="AH220" s="11"/>
      <c r="AI220" s="11"/>
      <c r="AJ220" s="11" t="s">
        <v>58</v>
      </c>
      <c r="AK220" s="11" t="s">
        <v>55</v>
      </c>
      <c r="AL220" s="11" t="s">
        <v>55</v>
      </c>
      <c r="AM220" s="11" t="s">
        <v>55</v>
      </c>
      <c r="AN220" s="11"/>
      <c r="AO220" s="11"/>
      <c r="AP220" s="11"/>
      <c r="AQ220" s="11"/>
      <c r="AR220" s="11"/>
      <c r="AS220" s="11"/>
      <c r="AT220" s="11"/>
      <c r="AU220" s="11"/>
      <c r="AV220" s="11"/>
    </row>
    <row r="221" spans="1:48" x14ac:dyDescent="0.25">
      <c r="A221" s="11">
        <v>197</v>
      </c>
      <c r="B221" s="26" t="s">
        <v>48</v>
      </c>
      <c r="C221" s="26" t="s">
        <v>49</v>
      </c>
      <c r="D221" s="26" t="s">
        <v>60</v>
      </c>
      <c r="E221" s="26" t="s">
        <v>51</v>
      </c>
      <c r="F221" s="26" t="s">
        <v>52</v>
      </c>
      <c r="G221" s="26" t="s">
        <v>57</v>
      </c>
      <c r="H221" s="26" t="s">
        <v>54</v>
      </c>
      <c r="I221" s="26">
        <v>22.217157</v>
      </c>
      <c r="J221" s="26">
        <v>73.086528999999999</v>
      </c>
      <c r="K221" s="26" t="s">
        <v>375</v>
      </c>
      <c r="L221" s="27" t="s">
        <v>402</v>
      </c>
      <c r="M221" s="28">
        <v>45200.568749999999</v>
      </c>
      <c r="N221" s="28">
        <v>45200.809027777781</v>
      </c>
      <c r="O221" s="13" t="s">
        <v>55</v>
      </c>
      <c r="P221" s="13" t="s">
        <v>55</v>
      </c>
      <c r="Q221" s="11" t="s">
        <v>382</v>
      </c>
      <c r="R221" s="29">
        <v>45200.568749999999</v>
      </c>
      <c r="S221" s="29">
        <v>45200.568749999999</v>
      </c>
      <c r="T221" s="29">
        <v>0.58333333333333337</v>
      </c>
      <c r="U221" s="29">
        <v>0.59027777777777779</v>
      </c>
      <c r="V221" s="29">
        <v>0.61111111111111105</v>
      </c>
      <c r="W221" s="30">
        <v>45200.809027777781</v>
      </c>
      <c r="X221" s="31">
        <f t="shared" ref="X221:X261" si="42">W221-R221</f>
        <v>0.24027777778246673</v>
      </c>
      <c r="Y221" s="11" t="str">
        <f>IF(X:X&gt;TIME(4,0,1),"More than 4 Hours","Less than 4 Hours")</f>
        <v>More than 4 Hours</v>
      </c>
      <c r="Z221" s="11" t="s">
        <v>170</v>
      </c>
      <c r="AA221" s="26" t="s">
        <v>400</v>
      </c>
      <c r="AB221" s="26">
        <v>0</v>
      </c>
      <c r="AC221" s="26">
        <v>0</v>
      </c>
      <c r="AD221" s="26">
        <v>0</v>
      </c>
      <c r="AE221" s="26">
        <v>0</v>
      </c>
      <c r="AF221" s="26">
        <v>0</v>
      </c>
      <c r="AG221" s="32">
        <f t="shared" ref="AG221:AG261" si="43">X221*1440</f>
        <v>346.00000000675209</v>
      </c>
      <c r="AH221" s="26" t="s">
        <v>56</v>
      </c>
      <c r="AI221" s="26" t="s">
        <v>55</v>
      </c>
      <c r="AJ221" s="26" t="s">
        <v>55</v>
      </c>
      <c r="AK221" s="26" t="s">
        <v>325</v>
      </c>
      <c r="AL221" s="26"/>
      <c r="AM221" s="26"/>
      <c r="AN221" s="26"/>
      <c r="AO221" s="26"/>
      <c r="AP221" s="26"/>
      <c r="AQ221" s="26"/>
      <c r="AR221" s="26"/>
      <c r="AS221" s="26"/>
      <c r="AT221" s="26"/>
      <c r="AU221" s="26"/>
      <c r="AV221" s="26"/>
    </row>
    <row r="222" spans="1:48" x14ac:dyDescent="0.25">
      <c r="A222" s="11">
        <v>198</v>
      </c>
      <c r="B222" s="26" t="s">
        <v>48</v>
      </c>
      <c r="C222" s="26" t="s">
        <v>49</v>
      </c>
      <c r="D222" s="11" t="s">
        <v>53</v>
      </c>
      <c r="E222" s="26" t="s">
        <v>51</v>
      </c>
      <c r="F222" s="26" t="s">
        <v>52</v>
      </c>
      <c r="G222" s="26" t="s">
        <v>50</v>
      </c>
      <c r="H222" s="26" t="s">
        <v>54</v>
      </c>
      <c r="I222" s="26">
        <v>23.084509000000001</v>
      </c>
      <c r="J222" s="26">
        <v>72.685146000000003</v>
      </c>
      <c r="K222" s="26" t="s">
        <v>375</v>
      </c>
      <c r="L222" s="27" t="s">
        <v>402</v>
      </c>
      <c r="M222" s="28">
        <v>45201.451388888891</v>
      </c>
      <c r="N222" s="28">
        <v>45201.569444444445</v>
      </c>
      <c r="O222" s="13" t="s">
        <v>55</v>
      </c>
      <c r="P222" s="13" t="s">
        <v>55</v>
      </c>
      <c r="Q222" s="11" t="s">
        <v>385</v>
      </c>
      <c r="R222" s="29">
        <v>45201.451388888891</v>
      </c>
      <c r="S222" s="29">
        <v>45201.451388888891</v>
      </c>
      <c r="T222" s="29">
        <v>0.48958333333333331</v>
      </c>
      <c r="U222" s="29">
        <v>0.49652777777777773</v>
      </c>
      <c r="V222" s="29">
        <v>0.52083333333333337</v>
      </c>
      <c r="W222" s="30">
        <v>45201.569444444445</v>
      </c>
      <c r="X222" s="31">
        <f t="shared" si="42"/>
        <v>0.11805555555474712</v>
      </c>
      <c r="Y222" s="11" t="str">
        <f>IF(X:X&gt;TIME(4,0,1),"More than 4 Hours","Less than 4 Hours")</f>
        <v>Less than 4 Hours</v>
      </c>
      <c r="Z222" s="11" t="s">
        <v>170</v>
      </c>
      <c r="AA222" s="26" t="s">
        <v>400</v>
      </c>
      <c r="AB222" s="26">
        <v>0</v>
      </c>
      <c r="AC222" s="26">
        <v>0</v>
      </c>
      <c r="AD222" s="26">
        <v>0</v>
      </c>
      <c r="AE222" s="26">
        <v>0</v>
      </c>
      <c r="AF222" s="26">
        <v>0</v>
      </c>
      <c r="AG222" s="32">
        <f t="shared" si="43"/>
        <v>169.99999999883585</v>
      </c>
      <c r="AH222" s="26" t="s">
        <v>58</v>
      </c>
      <c r="AI222" s="26" t="s">
        <v>324</v>
      </c>
      <c r="AJ222" s="26" t="s">
        <v>55</v>
      </c>
      <c r="AK222" s="26" t="s">
        <v>325</v>
      </c>
      <c r="AL222" s="26"/>
      <c r="AM222" s="26"/>
      <c r="AN222" s="26"/>
      <c r="AO222" s="26"/>
      <c r="AP222" s="26"/>
      <c r="AQ222" s="26"/>
      <c r="AR222" s="26"/>
      <c r="AS222" s="26"/>
      <c r="AT222" s="26"/>
      <c r="AU222" s="26"/>
      <c r="AV222" s="26"/>
    </row>
    <row r="223" spans="1:48" x14ac:dyDescent="0.25">
      <c r="A223" s="11">
        <v>199</v>
      </c>
      <c r="B223" s="26" t="s">
        <v>48</v>
      </c>
      <c r="C223" s="26" t="s">
        <v>49</v>
      </c>
      <c r="D223" s="11" t="s">
        <v>53</v>
      </c>
      <c r="E223" s="26" t="s">
        <v>51</v>
      </c>
      <c r="F223" s="26" t="s">
        <v>52</v>
      </c>
      <c r="G223" s="26" t="s">
        <v>50</v>
      </c>
      <c r="H223" s="26" t="s">
        <v>54</v>
      </c>
      <c r="I223" s="26">
        <v>22.798145000000002</v>
      </c>
      <c r="J223" s="26">
        <v>72.734342999999996</v>
      </c>
      <c r="K223" s="26" t="s">
        <v>375</v>
      </c>
      <c r="L223" s="27" t="s">
        <v>402</v>
      </c>
      <c r="M223" s="28">
        <v>45202.645833333336</v>
      </c>
      <c r="N223" s="28">
        <v>45202.779166666667</v>
      </c>
      <c r="O223" s="13" t="s">
        <v>55</v>
      </c>
      <c r="P223" s="13" t="s">
        <v>55</v>
      </c>
      <c r="Q223" s="11" t="s">
        <v>384</v>
      </c>
      <c r="R223" s="29">
        <v>45202.645833333336</v>
      </c>
      <c r="S223" s="29">
        <v>45202.645833333336</v>
      </c>
      <c r="T223" s="29">
        <v>0.66666666666666663</v>
      </c>
      <c r="U223" s="29">
        <v>0.67361111111111116</v>
      </c>
      <c r="V223" s="29">
        <v>0.69444444444444453</v>
      </c>
      <c r="W223" s="30">
        <v>45202.779166666667</v>
      </c>
      <c r="X223" s="31">
        <f t="shared" si="42"/>
        <v>0.13333333333139308</v>
      </c>
      <c r="Y223" s="11" t="str">
        <f>IF(X:X&gt;TIME(4,0,1),"More than 4 Hours","Less than 4 Hours")</f>
        <v>Less than 4 Hours</v>
      </c>
      <c r="Z223" s="11" t="s">
        <v>170</v>
      </c>
      <c r="AA223" s="26" t="s">
        <v>400</v>
      </c>
      <c r="AB223" s="26">
        <v>0</v>
      </c>
      <c r="AC223" s="26">
        <v>0</v>
      </c>
      <c r="AD223" s="26">
        <v>0</v>
      </c>
      <c r="AE223" s="26">
        <v>0</v>
      </c>
      <c r="AF223" s="26">
        <v>0</v>
      </c>
      <c r="AG223" s="32">
        <f t="shared" si="43"/>
        <v>191.99999999720603</v>
      </c>
      <c r="AH223" s="26" t="s">
        <v>58</v>
      </c>
      <c r="AI223" s="26" t="s">
        <v>58</v>
      </c>
      <c r="AJ223" s="26">
        <v>40</v>
      </c>
      <c r="AK223" s="26" t="s">
        <v>325</v>
      </c>
      <c r="AL223" s="26"/>
      <c r="AM223" s="26"/>
      <c r="AN223" s="26"/>
      <c r="AO223" s="26"/>
      <c r="AP223" s="26"/>
      <c r="AQ223" s="26"/>
      <c r="AR223" s="26"/>
      <c r="AS223" s="26"/>
      <c r="AT223" s="26"/>
      <c r="AU223" s="26"/>
      <c r="AV223" s="26"/>
    </row>
    <row r="224" spans="1:48" x14ac:dyDescent="0.25">
      <c r="A224" s="11">
        <v>200</v>
      </c>
      <c r="B224" s="26" t="s">
        <v>48</v>
      </c>
      <c r="C224" s="26" t="s">
        <v>49</v>
      </c>
      <c r="D224" s="11" t="s">
        <v>53</v>
      </c>
      <c r="E224" s="26" t="s">
        <v>51</v>
      </c>
      <c r="F224" s="26" t="s">
        <v>52</v>
      </c>
      <c r="G224" s="26" t="s">
        <v>50</v>
      </c>
      <c r="H224" s="26" t="s">
        <v>54</v>
      </c>
      <c r="I224" s="26">
        <v>23.050090000000001</v>
      </c>
      <c r="J224" s="26">
        <v>72.683297999999994</v>
      </c>
      <c r="K224" s="26" t="s">
        <v>375</v>
      </c>
      <c r="L224" s="27" t="s">
        <v>402</v>
      </c>
      <c r="M224" s="28">
        <v>45209.67083333333</v>
      </c>
      <c r="N224" s="28">
        <v>45210.087500000001</v>
      </c>
      <c r="O224" s="13" t="s">
        <v>55</v>
      </c>
      <c r="P224" s="13" t="s">
        <v>55</v>
      </c>
      <c r="Q224" s="11" t="s">
        <v>385</v>
      </c>
      <c r="R224" s="29">
        <v>45209.67083333333</v>
      </c>
      <c r="S224" s="29">
        <v>45209.67083333333</v>
      </c>
      <c r="T224" s="29">
        <v>0.70833333333333337</v>
      </c>
      <c r="U224" s="29">
        <v>0.71527777777777779</v>
      </c>
      <c r="V224" s="29">
        <v>0.79166666666666663</v>
      </c>
      <c r="W224" s="30">
        <v>45210.087500000001</v>
      </c>
      <c r="X224" s="31">
        <f t="shared" si="42"/>
        <v>0.41666666667151731</v>
      </c>
      <c r="Y224" s="11" t="str">
        <f>IF(X:X&gt;TIME(4,0,1),"More than 4 Hours","Less than 4 Hours")</f>
        <v>More than 4 Hours</v>
      </c>
      <c r="Z224" s="11" t="s">
        <v>170</v>
      </c>
      <c r="AA224" s="26" t="s">
        <v>400</v>
      </c>
      <c r="AB224" s="26">
        <v>0</v>
      </c>
      <c r="AC224" s="26">
        <v>0</v>
      </c>
      <c r="AD224" s="26">
        <v>0</v>
      </c>
      <c r="AE224" s="26">
        <v>0</v>
      </c>
      <c r="AF224" s="26">
        <v>0</v>
      </c>
      <c r="AG224" s="32">
        <f t="shared" si="43"/>
        <v>600.00000000698492</v>
      </c>
      <c r="AH224" s="26" t="s">
        <v>58</v>
      </c>
      <c r="AI224" s="26" t="s">
        <v>324</v>
      </c>
      <c r="AJ224" s="26" t="s">
        <v>55</v>
      </c>
      <c r="AK224" s="26" t="s">
        <v>325</v>
      </c>
      <c r="AL224" s="26"/>
      <c r="AM224" s="26"/>
      <c r="AN224" s="26"/>
      <c r="AO224" s="26"/>
      <c r="AP224" s="26"/>
      <c r="AQ224" s="26"/>
      <c r="AR224" s="26"/>
      <c r="AS224" s="26"/>
      <c r="AT224" s="26"/>
      <c r="AU224" s="26"/>
      <c r="AV224" s="26"/>
    </row>
    <row r="225" spans="1:48" x14ac:dyDescent="0.25">
      <c r="A225" s="11">
        <v>201</v>
      </c>
      <c r="B225" s="26" t="s">
        <v>48</v>
      </c>
      <c r="C225" s="26" t="s">
        <v>49</v>
      </c>
      <c r="D225" s="11" t="s">
        <v>62</v>
      </c>
      <c r="E225" s="26" t="s">
        <v>51</v>
      </c>
      <c r="F225" s="26" t="s">
        <v>52</v>
      </c>
      <c r="G225" s="26" t="s">
        <v>50</v>
      </c>
      <c r="H225" s="26" t="s">
        <v>54</v>
      </c>
      <c r="I225" s="26">
        <v>22.23148291</v>
      </c>
      <c r="J225" s="26">
        <v>73.187710899999999</v>
      </c>
      <c r="K225" s="26" t="s">
        <v>375</v>
      </c>
      <c r="L225" s="27" t="s">
        <v>402</v>
      </c>
      <c r="M225" s="28">
        <v>45211.944444444445</v>
      </c>
      <c r="N225" s="28">
        <v>45212.211111111108</v>
      </c>
      <c r="O225" s="13" t="s">
        <v>55</v>
      </c>
      <c r="P225" s="13" t="s">
        <v>55</v>
      </c>
      <c r="Q225" s="11" t="s">
        <v>397</v>
      </c>
      <c r="R225" s="29">
        <v>45211.944444444445</v>
      </c>
      <c r="S225" s="29">
        <v>45211.944444444445</v>
      </c>
      <c r="T225" s="29">
        <v>0.97361111111111109</v>
      </c>
      <c r="U225" s="29">
        <v>0.98055555555555562</v>
      </c>
      <c r="V225" s="29">
        <v>0.99305555555555547</v>
      </c>
      <c r="W225" s="30">
        <v>45212.211111111108</v>
      </c>
      <c r="X225" s="31">
        <f t="shared" si="42"/>
        <v>0.26666666666278616</v>
      </c>
      <c r="Y225" s="11" t="str">
        <f>IF(X:X&gt;TIME(4,0,1),"More than 4 Hours","Less than 4 Hours")</f>
        <v>More than 4 Hours</v>
      </c>
      <c r="Z225" s="11" t="s">
        <v>170</v>
      </c>
      <c r="AA225" s="26" t="s">
        <v>400</v>
      </c>
      <c r="AB225" s="26">
        <v>5</v>
      </c>
      <c r="AC225" s="26">
        <v>0</v>
      </c>
      <c r="AD225" s="26">
        <v>0</v>
      </c>
      <c r="AE225" s="26">
        <v>0</v>
      </c>
      <c r="AF225" s="26">
        <v>0</v>
      </c>
      <c r="AG225" s="32">
        <f t="shared" si="43"/>
        <v>383.99999999441206</v>
      </c>
      <c r="AH225" s="26" t="s">
        <v>58</v>
      </c>
      <c r="AI225" s="26" t="s">
        <v>58</v>
      </c>
      <c r="AJ225" s="26">
        <v>300</v>
      </c>
      <c r="AK225" s="26" t="s">
        <v>186</v>
      </c>
      <c r="AL225" s="26"/>
      <c r="AM225" s="26"/>
      <c r="AN225" s="26"/>
      <c r="AO225" s="26"/>
      <c r="AP225" s="26"/>
      <c r="AQ225" s="26"/>
      <c r="AR225" s="26"/>
      <c r="AS225" s="26"/>
      <c r="AT225" s="26"/>
      <c r="AU225" s="26"/>
      <c r="AV225" s="26"/>
    </row>
    <row r="226" spans="1:48" x14ac:dyDescent="0.25">
      <c r="A226" s="11">
        <v>202</v>
      </c>
      <c r="B226" s="26" t="s">
        <v>48</v>
      </c>
      <c r="C226" s="26" t="s">
        <v>49</v>
      </c>
      <c r="D226" s="11" t="s">
        <v>53</v>
      </c>
      <c r="E226" s="26" t="s">
        <v>51</v>
      </c>
      <c r="F226" s="26" t="s">
        <v>52</v>
      </c>
      <c r="G226" s="26" t="s">
        <v>50</v>
      </c>
      <c r="H226" s="26" t="s">
        <v>54</v>
      </c>
      <c r="I226" s="26">
        <v>23.114785000000001</v>
      </c>
      <c r="J226" s="26">
        <v>72.657698999999994</v>
      </c>
      <c r="K226" s="26" t="s">
        <v>375</v>
      </c>
      <c r="L226" s="27" t="s">
        <v>402</v>
      </c>
      <c r="M226" s="28">
        <v>45213.416666666664</v>
      </c>
      <c r="N226" s="28">
        <v>45213.78125</v>
      </c>
      <c r="O226" s="13" t="s">
        <v>55</v>
      </c>
      <c r="P226" s="13" t="s">
        <v>55</v>
      </c>
      <c r="Q226" s="11" t="s">
        <v>385</v>
      </c>
      <c r="R226" s="29">
        <v>45213.416666666664</v>
      </c>
      <c r="S226" s="29">
        <v>45213.416666666664</v>
      </c>
      <c r="T226" s="29">
        <v>0.45833333333333331</v>
      </c>
      <c r="U226" s="29">
        <v>0.46527777777777773</v>
      </c>
      <c r="V226" s="29">
        <v>0.4861111111111111</v>
      </c>
      <c r="W226" s="30">
        <v>45213.78125</v>
      </c>
      <c r="X226" s="31">
        <f t="shared" si="42"/>
        <v>0.36458333333575865</v>
      </c>
      <c r="Y226" s="11" t="str">
        <f>IF(X:X&gt;TIME(4,0,1),"More than 4 Hours","Less than 4 Hours")</f>
        <v>More than 4 Hours</v>
      </c>
      <c r="Z226" s="11" t="s">
        <v>170</v>
      </c>
      <c r="AA226" s="26" t="s">
        <v>400</v>
      </c>
      <c r="AB226" s="26">
        <v>0</v>
      </c>
      <c r="AC226" s="26">
        <v>0</v>
      </c>
      <c r="AD226" s="26">
        <v>0</v>
      </c>
      <c r="AE226" s="26">
        <v>0</v>
      </c>
      <c r="AF226" s="26">
        <v>0</v>
      </c>
      <c r="AG226" s="32">
        <f t="shared" si="43"/>
        <v>525.00000000349246</v>
      </c>
      <c r="AH226" s="26" t="s">
        <v>56</v>
      </c>
      <c r="AI226" s="26" t="s">
        <v>55</v>
      </c>
      <c r="AJ226" s="26" t="s">
        <v>55</v>
      </c>
      <c r="AK226" s="26" t="s">
        <v>325</v>
      </c>
      <c r="AL226" s="26"/>
      <c r="AM226" s="26"/>
      <c r="AN226" s="26"/>
      <c r="AO226" s="26"/>
      <c r="AP226" s="26"/>
      <c r="AQ226" s="26"/>
      <c r="AR226" s="26"/>
      <c r="AS226" s="26"/>
      <c r="AT226" s="26"/>
      <c r="AU226" s="26"/>
      <c r="AV226" s="26"/>
    </row>
    <row r="227" spans="1:48" x14ac:dyDescent="0.25">
      <c r="A227" s="11">
        <v>203</v>
      </c>
      <c r="B227" s="26" t="s">
        <v>48</v>
      </c>
      <c r="C227" s="26" t="s">
        <v>49</v>
      </c>
      <c r="D227" s="11" t="s">
        <v>53</v>
      </c>
      <c r="E227" s="26" t="s">
        <v>51</v>
      </c>
      <c r="F227" s="26" t="s">
        <v>52</v>
      </c>
      <c r="G227" s="26" t="s">
        <v>50</v>
      </c>
      <c r="H227" s="26" t="s">
        <v>54</v>
      </c>
      <c r="I227" s="26" t="s">
        <v>55</v>
      </c>
      <c r="J227" s="26" t="s">
        <v>55</v>
      </c>
      <c r="K227" s="26" t="s">
        <v>375</v>
      </c>
      <c r="L227" s="27" t="s">
        <v>402</v>
      </c>
      <c r="M227" s="28">
        <v>45215.21597222222</v>
      </c>
      <c r="N227" s="28">
        <v>45215.502083333333</v>
      </c>
      <c r="O227" s="13" t="s">
        <v>55</v>
      </c>
      <c r="P227" s="13" t="s">
        <v>55</v>
      </c>
      <c r="Q227" s="11" t="s">
        <v>385</v>
      </c>
      <c r="R227" s="29">
        <v>45215.21597222222</v>
      </c>
      <c r="S227" s="29">
        <v>45215.21597222222</v>
      </c>
      <c r="T227" s="29">
        <v>0.41666666666666669</v>
      </c>
      <c r="U227" s="29">
        <v>0.4375</v>
      </c>
      <c r="V227" s="29">
        <v>0.45833333333333331</v>
      </c>
      <c r="W227" s="30">
        <v>45215.502083333333</v>
      </c>
      <c r="X227" s="31">
        <f t="shared" si="42"/>
        <v>0.28611111111240461</v>
      </c>
      <c r="Y227" s="11" t="str">
        <f>IF(X:X&gt;TIME(4,0,1),"More than 4 Hours","Less than 4 Hours")</f>
        <v>More than 4 Hours</v>
      </c>
      <c r="Z227" s="11" t="s">
        <v>170</v>
      </c>
      <c r="AA227" s="26" t="s">
        <v>400</v>
      </c>
      <c r="AB227" s="26">
        <v>0</v>
      </c>
      <c r="AC227" s="26">
        <v>0</v>
      </c>
      <c r="AD227" s="26">
        <v>0</v>
      </c>
      <c r="AE227" s="26">
        <v>0</v>
      </c>
      <c r="AF227" s="26">
        <v>0</v>
      </c>
      <c r="AG227" s="32">
        <f t="shared" si="43"/>
        <v>412.00000000186265</v>
      </c>
      <c r="AH227" s="26" t="s">
        <v>58</v>
      </c>
      <c r="AI227" s="26" t="s">
        <v>324</v>
      </c>
      <c r="AJ227" s="26" t="s">
        <v>55</v>
      </c>
      <c r="AK227" s="26" t="s">
        <v>325</v>
      </c>
      <c r="AL227" s="26"/>
      <c r="AM227" s="26"/>
      <c r="AN227" s="26"/>
      <c r="AO227" s="26"/>
      <c r="AP227" s="26"/>
      <c r="AQ227" s="26"/>
      <c r="AR227" s="26"/>
      <c r="AS227" s="26"/>
      <c r="AT227" s="26"/>
      <c r="AU227" s="26"/>
      <c r="AV227" s="26"/>
    </row>
    <row r="228" spans="1:48" x14ac:dyDescent="0.25">
      <c r="A228" s="11">
        <v>204</v>
      </c>
      <c r="B228" s="26" t="s">
        <v>48</v>
      </c>
      <c r="C228" s="26" t="s">
        <v>49</v>
      </c>
      <c r="D228" s="11" t="s">
        <v>53</v>
      </c>
      <c r="E228" s="26" t="s">
        <v>51</v>
      </c>
      <c r="F228" s="26" t="s">
        <v>52</v>
      </c>
      <c r="G228" s="26" t="s">
        <v>50</v>
      </c>
      <c r="H228" s="26" t="s">
        <v>54</v>
      </c>
      <c r="I228" s="26" t="s">
        <v>55</v>
      </c>
      <c r="J228" s="26" t="s">
        <v>55</v>
      </c>
      <c r="K228" s="26" t="s">
        <v>375</v>
      </c>
      <c r="L228" s="27" t="s">
        <v>402</v>
      </c>
      <c r="M228" s="28">
        <v>45216.118055555555</v>
      </c>
      <c r="N228" s="28">
        <v>45216.23541666667</v>
      </c>
      <c r="O228" s="13" t="s">
        <v>55</v>
      </c>
      <c r="P228" s="13" t="s">
        <v>55</v>
      </c>
      <c r="Q228" s="11" t="s">
        <v>390</v>
      </c>
      <c r="R228" s="29">
        <v>45216.118055555555</v>
      </c>
      <c r="S228" s="29">
        <v>45216.118055555555</v>
      </c>
      <c r="T228" s="29">
        <v>0.14583333333333334</v>
      </c>
      <c r="U228" s="29">
        <v>0.15277777777777776</v>
      </c>
      <c r="V228" s="29">
        <v>0.19791666666666666</v>
      </c>
      <c r="W228" s="30">
        <v>45216.23541666667</v>
      </c>
      <c r="X228" s="31">
        <f t="shared" si="42"/>
        <v>0.117361111115315</v>
      </c>
      <c r="Y228" s="11" t="str">
        <f>IF(X:X&gt;TIME(4,0,1),"More than 4 Hours","Less than 4 Hours")</f>
        <v>Less than 4 Hours</v>
      </c>
      <c r="Z228" s="11" t="s">
        <v>170</v>
      </c>
      <c r="AA228" s="26" t="s">
        <v>400</v>
      </c>
      <c r="AB228" s="26">
        <v>7</v>
      </c>
      <c r="AC228" s="26">
        <v>0</v>
      </c>
      <c r="AD228" s="26">
        <v>0</v>
      </c>
      <c r="AE228" s="26">
        <v>0</v>
      </c>
      <c r="AF228" s="26">
        <v>0</v>
      </c>
      <c r="AG228" s="32">
        <f t="shared" si="43"/>
        <v>169.0000000060536</v>
      </c>
      <c r="AH228" s="26" t="s">
        <v>58</v>
      </c>
      <c r="AI228" s="26" t="s">
        <v>58</v>
      </c>
      <c r="AJ228" s="26">
        <v>150</v>
      </c>
      <c r="AK228" s="26" t="s">
        <v>186</v>
      </c>
      <c r="AL228" s="26"/>
      <c r="AM228" s="26"/>
      <c r="AN228" s="26"/>
      <c r="AO228" s="26"/>
      <c r="AP228" s="26"/>
      <c r="AQ228" s="26"/>
      <c r="AR228" s="26"/>
      <c r="AS228" s="26"/>
      <c r="AT228" s="26"/>
      <c r="AU228" s="26"/>
      <c r="AV228" s="26"/>
    </row>
    <row r="229" spans="1:48" x14ac:dyDescent="0.25">
      <c r="A229" s="11">
        <v>205</v>
      </c>
      <c r="B229" s="26" t="s">
        <v>48</v>
      </c>
      <c r="C229" s="26" t="s">
        <v>49</v>
      </c>
      <c r="D229" s="11" t="s">
        <v>53</v>
      </c>
      <c r="E229" s="26" t="s">
        <v>51</v>
      </c>
      <c r="F229" s="26" t="s">
        <v>52</v>
      </c>
      <c r="G229" s="26" t="s">
        <v>50</v>
      </c>
      <c r="H229" s="26" t="s">
        <v>54</v>
      </c>
      <c r="I229" s="26" t="s">
        <v>55</v>
      </c>
      <c r="J229" s="26" t="s">
        <v>55</v>
      </c>
      <c r="K229" s="26" t="s">
        <v>375</v>
      </c>
      <c r="L229" s="27" t="s">
        <v>402</v>
      </c>
      <c r="M229" s="28">
        <v>45217.444444444445</v>
      </c>
      <c r="N229" s="28">
        <v>45217.538194444445</v>
      </c>
      <c r="O229" s="13" t="s">
        <v>55</v>
      </c>
      <c r="P229" s="13" t="s">
        <v>55</v>
      </c>
      <c r="Q229" s="11" t="s">
        <v>385</v>
      </c>
      <c r="R229" s="29">
        <v>45217.444444444445</v>
      </c>
      <c r="S229" s="29">
        <v>45217.444444444445</v>
      </c>
      <c r="T229" s="29">
        <v>0.47916666666666669</v>
      </c>
      <c r="U229" s="29">
        <v>0.4861111111111111</v>
      </c>
      <c r="V229" s="29">
        <v>0.5</v>
      </c>
      <c r="W229" s="30">
        <v>45217.538194444445</v>
      </c>
      <c r="X229" s="31">
        <f t="shared" si="42"/>
        <v>9.375E-2</v>
      </c>
      <c r="Y229" s="11" t="str">
        <f>IF(X:X&gt;TIME(4,0,1),"More than 4 Hours","Less than 4 Hours")</f>
        <v>Less than 4 Hours</v>
      </c>
      <c r="Z229" s="11" t="s">
        <v>170</v>
      </c>
      <c r="AA229" s="26" t="s">
        <v>400</v>
      </c>
      <c r="AB229" s="26">
        <v>0</v>
      </c>
      <c r="AC229" s="26">
        <v>0</v>
      </c>
      <c r="AD229" s="26">
        <v>0</v>
      </c>
      <c r="AE229" s="26">
        <v>0</v>
      </c>
      <c r="AF229" s="26">
        <v>0</v>
      </c>
      <c r="AG229" s="32">
        <f t="shared" si="43"/>
        <v>135</v>
      </c>
      <c r="AH229" s="26" t="s">
        <v>58</v>
      </c>
      <c r="AI229" s="26" t="s">
        <v>324</v>
      </c>
      <c r="AJ229" s="26" t="s">
        <v>55</v>
      </c>
      <c r="AK229" s="26" t="s">
        <v>325</v>
      </c>
      <c r="AL229" s="26"/>
      <c r="AM229" s="26"/>
      <c r="AN229" s="26"/>
      <c r="AO229" s="26"/>
      <c r="AP229" s="26"/>
      <c r="AQ229" s="26"/>
      <c r="AR229" s="26"/>
      <c r="AS229" s="26"/>
      <c r="AT229" s="26"/>
      <c r="AU229" s="26"/>
      <c r="AV229" s="26"/>
    </row>
    <row r="230" spans="1:48" x14ac:dyDescent="0.25">
      <c r="A230" s="11">
        <v>206</v>
      </c>
      <c r="B230" s="26" t="s">
        <v>48</v>
      </c>
      <c r="C230" s="26" t="s">
        <v>49</v>
      </c>
      <c r="D230" s="11" t="s">
        <v>62</v>
      </c>
      <c r="E230" s="26" t="s">
        <v>51</v>
      </c>
      <c r="F230" s="26" t="s">
        <v>52</v>
      </c>
      <c r="G230" s="26" t="s">
        <v>50</v>
      </c>
      <c r="H230" s="26" t="s">
        <v>54</v>
      </c>
      <c r="I230" s="26">
        <v>22.258963999999999</v>
      </c>
      <c r="J230" s="26">
        <v>73.190641999999997</v>
      </c>
      <c r="K230" s="26" t="s">
        <v>375</v>
      </c>
      <c r="L230" s="27" t="s">
        <v>402</v>
      </c>
      <c r="M230" s="28">
        <v>45218.427083333336</v>
      </c>
      <c r="N230" s="28">
        <v>45218.739583333336</v>
      </c>
      <c r="O230" s="13" t="s">
        <v>55</v>
      </c>
      <c r="P230" s="13" t="s">
        <v>55</v>
      </c>
      <c r="Q230" s="11" t="s">
        <v>397</v>
      </c>
      <c r="R230" s="29">
        <v>45218.427083333336</v>
      </c>
      <c r="S230" s="29">
        <v>45218.427083333336</v>
      </c>
      <c r="T230" s="29">
        <v>0.4513888888888889</v>
      </c>
      <c r="U230" s="29">
        <v>0.45833333333333331</v>
      </c>
      <c r="V230" s="29">
        <v>0.5</v>
      </c>
      <c r="W230" s="30">
        <v>45218.739583333336</v>
      </c>
      <c r="X230" s="31">
        <f t="shared" si="42"/>
        <v>0.3125</v>
      </c>
      <c r="Y230" s="11" t="str">
        <f>IF(X:X&gt;TIME(4,0,1),"More than 4 Hours","Less than 4 Hours")</f>
        <v>More than 4 Hours</v>
      </c>
      <c r="Z230" s="11" t="s">
        <v>170</v>
      </c>
      <c r="AA230" s="26" t="s">
        <v>400</v>
      </c>
      <c r="AB230" s="26">
        <v>4</v>
      </c>
      <c r="AC230" s="26">
        <v>0</v>
      </c>
      <c r="AD230" s="26">
        <v>0</v>
      </c>
      <c r="AE230" s="26">
        <v>0</v>
      </c>
      <c r="AF230" s="26">
        <v>0</v>
      </c>
      <c r="AG230" s="32">
        <f t="shared" si="43"/>
        <v>450</v>
      </c>
      <c r="AH230" s="26" t="s">
        <v>56</v>
      </c>
      <c r="AI230" s="26" t="s">
        <v>55</v>
      </c>
      <c r="AJ230" s="26" t="s">
        <v>55</v>
      </c>
      <c r="AK230" s="26" t="s">
        <v>325</v>
      </c>
      <c r="AL230" s="26"/>
      <c r="AM230" s="26"/>
      <c r="AN230" s="26"/>
      <c r="AO230" s="26"/>
      <c r="AP230" s="26"/>
      <c r="AQ230" s="26"/>
      <c r="AR230" s="26"/>
      <c r="AS230" s="26"/>
      <c r="AT230" s="26"/>
      <c r="AU230" s="26"/>
      <c r="AV230" s="26"/>
    </row>
    <row r="231" spans="1:48" x14ac:dyDescent="0.25">
      <c r="A231" s="11">
        <v>207</v>
      </c>
      <c r="B231" s="26" t="s">
        <v>48</v>
      </c>
      <c r="C231" s="26" t="s">
        <v>49</v>
      </c>
      <c r="D231" s="11" t="s">
        <v>53</v>
      </c>
      <c r="E231" s="26" t="s">
        <v>51</v>
      </c>
      <c r="F231" s="26" t="s">
        <v>52</v>
      </c>
      <c r="G231" s="26" t="s">
        <v>50</v>
      </c>
      <c r="H231" s="26" t="s">
        <v>54</v>
      </c>
      <c r="I231" s="26" t="s">
        <v>55</v>
      </c>
      <c r="J231" s="26" t="s">
        <v>55</v>
      </c>
      <c r="K231" s="26" t="s">
        <v>375</v>
      </c>
      <c r="L231" s="27" t="s">
        <v>402</v>
      </c>
      <c r="M231" s="28">
        <v>45218.427083333336</v>
      </c>
      <c r="N231" s="28">
        <v>45218.553472222222</v>
      </c>
      <c r="O231" s="13" t="s">
        <v>55</v>
      </c>
      <c r="P231" s="13" t="s">
        <v>55</v>
      </c>
      <c r="Q231" s="11" t="s">
        <v>390</v>
      </c>
      <c r="R231" s="29">
        <v>45218.427083333336</v>
      </c>
      <c r="S231" s="29">
        <v>45218.427083333336</v>
      </c>
      <c r="T231" s="29">
        <v>0.4513888888888889</v>
      </c>
      <c r="U231" s="29">
        <v>0.45833333333333331</v>
      </c>
      <c r="V231" s="29">
        <v>0.5</v>
      </c>
      <c r="W231" s="30">
        <v>45218.553472222222</v>
      </c>
      <c r="X231" s="31">
        <f t="shared" si="42"/>
        <v>0.12638888888614019</v>
      </c>
      <c r="Y231" s="11" t="str">
        <f>IF(X:X&gt;TIME(4,0,1),"More than 4 Hours","Less than 4 Hours")</f>
        <v>Less than 4 Hours</v>
      </c>
      <c r="Z231" s="11" t="s">
        <v>170</v>
      </c>
      <c r="AA231" s="26" t="s">
        <v>400</v>
      </c>
      <c r="AB231" s="26">
        <v>83</v>
      </c>
      <c r="AC231" s="26">
        <v>0</v>
      </c>
      <c r="AD231" s="26">
        <v>0</v>
      </c>
      <c r="AE231" s="26">
        <v>0</v>
      </c>
      <c r="AF231" s="26">
        <v>0</v>
      </c>
      <c r="AG231" s="32">
        <f t="shared" si="43"/>
        <v>181.99999999604188</v>
      </c>
      <c r="AH231" s="26" t="s">
        <v>56</v>
      </c>
      <c r="AI231" s="26" t="s">
        <v>55</v>
      </c>
      <c r="AJ231" s="26" t="s">
        <v>55</v>
      </c>
      <c r="AK231" s="26" t="s">
        <v>325</v>
      </c>
      <c r="AL231" s="26"/>
      <c r="AM231" s="26"/>
      <c r="AN231" s="26"/>
      <c r="AO231" s="26"/>
      <c r="AP231" s="26"/>
      <c r="AQ231" s="26"/>
      <c r="AR231" s="26"/>
      <c r="AS231" s="26"/>
      <c r="AT231" s="26"/>
      <c r="AU231" s="26"/>
      <c r="AV231" s="26"/>
    </row>
    <row r="232" spans="1:48" x14ac:dyDescent="0.25">
      <c r="A232" s="11">
        <v>208</v>
      </c>
      <c r="B232" s="26" t="s">
        <v>48</v>
      </c>
      <c r="C232" s="26" t="s">
        <v>49</v>
      </c>
      <c r="D232" s="11" t="s">
        <v>53</v>
      </c>
      <c r="E232" s="26" t="s">
        <v>51</v>
      </c>
      <c r="F232" s="26" t="s">
        <v>52</v>
      </c>
      <c r="G232" s="26" t="s">
        <v>50</v>
      </c>
      <c r="H232" s="26" t="s">
        <v>54</v>
      </c>
      <c r="I232" s="26" t="s">
        <v>55</v>
      </c>
      <c r="J232" s="26" t="s">
        <v>55</v>
      </c>
      <c r="K232" s="26" t="s">
        <v>375</v>
      </c>
      <c r="L232" s="27" t="s">
        <v>402</v>
      </c>
      <c r="M232" s="28">
        <v>45219.209722222222</v>
      </c>
      <c r="N232" s="28">
        <v>45219.515972222223</v>
      </c>
      <c r="O232" s="13" t="s">
        <v>55</v>
      </c>
      <c r="P232" s="13" t="s">
        <v>55</v>
      </c>
      <c r="Q232" s="11" t="s">
        <v>385</v>
      </c>
      <c r="R232" s="29">
        <v>45219.209722222222</v>
      </c>
      <c r="S232" s="29">
        <v>45219.209722222222</v>
      </c>
      <c r="T232" s="29">
        <v>0.3125</v>
      </c>
      <c r="U232" s="29">
        <v>0.31944444444444448</v>
      </c>
      <c r="V232" s="29">
        <v>0.3888888888888889</v>
      </c>
      <c r="W232" s="30">
        <v>45219.515972222223</v>
      </c>
      <c r="X232" s="31">
        <f t="shared" si="42"/>
        <v>0.30625000000145519</v>
      </c>
      <c r="Y232" s="11" t="str">
        <f>IF(X:X&gt;TIME(4,0,1),"More than 4 Hours","Less than 4 Hours")</f>
        <v>More than 4 Hours</v>
      </c>
      <c r="Z232" s="11" t="s">
        <v>170</v>
      </c>
      <c r="AA232" s="26" t="s">
        <v>400</v>
      </c>
      <c r="AB232" s="26">
        <v>0</v>
      </c>
      <c r="AC232" s="26">
        <v>0</v>
      </c>
      <c r="AD232" s="26">
        <v>0</v>
      </c>
      <c r="AE232" s="26">
        <v>0</v>
      </c>
      <c r="AF232" s="26">
        <v>0</v>
      </c>
      <c r="AG232" s="32">
        <f t="shared" si="43"/>
        <v>441.00000000209548</v>
      </c>
      <c r="AH232" s="26" t="s">
        <v>58</v>
      </c>
      <c r="AI232" s="26" t="s">
        <v>324</v>
      </c>
      <c r="AJ232" s="26" t="s">
        <v>55</v>
      </c>
      <c r="AK232" s="26" t="s">
        <v>325</v>
      </c>
      <c r="AL232" s="26"/>
      <c r="AM232" s="26"/>
      <c r="AN232" s="26"/>
      <c r="AO232" s="26"/>
      <c r="AP232" s="26"/>
      <c r="AQ232" s="26"/>
      <c r="AR232" s="26"/>
      <c r="AS232" s="26"/>
      <c r="AT232" s="26"/>
      <c r="AU232" s="26"/>
      <c r="AV232" s="26"/>
    </row>
    <row r="233" spans="1:48" x14ac:dyDescent="0.25">
      <c r="A233" s="11">
        <v>209</v>
      </c>
      <c r="B233" s="26" t="s">
        <v>48</v>
      </c>
      <c r="C233" s="26" t="s">
        <v>49</v>
      </c>
      <c r="D233" s="11" t="s">
        <v>53</v>
      </c>
      <c r="E233" s="26" t="s">
        <v>51</v>
      </c>
      <c r="F233" s="26" t="s">
        <v>52</v>
      </c>
      <c r="G233" s="26" t="s">
        <v>50</v>
      </c>
      <c r="H233" s="26" t="s">
        <v>54</v>
      </c>
      <c r="I233" s="26">
        <v>22.952068000000001</v>
      </c>
      <c r="J233" s="26">
        <v>72.661568000000003</v>
      </c>
      <c r="K233" s="26" t="s">
        <v>375</v>
      </c>
      <c r="L233" s="27" t="s">
        <v>402</v>
      </c>
      <c r="M233" s="28">
        <v>45221.512499999997</v>
      </c>
      <c r="N233" s="28">
        <v>45221.833333333336</v>
      </c>
      <c r="O233" s="13" t="s">
        <v>55</v>
      </c>
      <c r="P233" s="13" t="s">
        <v>55</v>
      </c>
      <c r="Q233" s="11" t="s">
        <v>385</v>
      </c>
      <c r="R233" s="29">
        <v>45221.512499999997</v>
      </c>
      <c r="S233" s="29">
        <v>45221.512499999997</v>
      </c>
      <c r="T233" s="29">
        <v>0.5625</v>
      </c>
      <c r="U233" s="29" t="s">
        <v>55</v>
      </c>
      <c r="V233" s="29">
        <v>0.60416666666666663</v>
      </c>
      <c r="W233" s="30">
        <v>45221.833333333336</v>
      </c>
      <c r="X233" s="31">
        <f t="shared" si="42"/>
        <v>0.32083333333866904</v>
      </c>
      <c r="Y233" s="11" t="str">
        <f>IF(X:X&gt;TIME(4,0,1),"More than 4 Hours","Less than 4 Hours")</f>
        <v>More than 4 Hours</v>
      </c>
      <c r="Z233" s="11" t="s">
        <v>170</v>
      </c>
      <c r="AA233" s="26" t="s">
        <v>400</v>
      </c>
      <c r="AB233" s="26">
        <v>0</v>
      </c>
      <c r="AC233" s="26">
        <v>0</v>
      </c>
      <c r="AD233" s="26">
        <v>0</v>
      </c>
      <c r="AE233" s="26">
        <v>0</v>
      </c>
      <c r="AF233" s="26">
        <v>0</v>
      </c>
      <c r="AG233" s="32">
        <f t="shared" si="43"/>
        <v>462.00000000768341</v>
      </c>
      <c r="AH233" s="26" t="s">
        <v>56</v>
      </c>
      <c r="AI233" s="26" t="s">
        <v>55</v>
      </c>
      <c r="AJ233" s="26" t="s">
        <v>55</v>
      </c>
      <c r="AK233" s="26" t="s">
        <v>325</v>
      </c>
      <c r="AL233" s="26"/>
      <c r="AM233" s="26"/>
      <c r="AN233" s="26"/>
      <c r="AO233" s="26"/>
      <c r="AP233" s="26"/>
      <c r="AQ233" s="26"/>
      <c r="AR233" s="26"/>
      <c r="AS233" s="26"/>
      <c r="AT233" s="26"/>
      <c r="AU233" s="26"/>
      <c r="AV233" s="26"/>
    </row>
    <row r="234" spans="1:48" x14ac:dyDescent="0.25">
      <c r="A234" s="11">
        <v>210</v>
      </c>
      <c r="B234" s="26" t="s">
        <v>48</v>
      </c>
      <c r="C234" s="26" t="s">
        <v>49</v>
      </c>
      <c r="D234" s="11" t="s">
        <v>53</v>
      </c>
      <c r="E234" s="26" t="s">
        <v>51</v>
      </c>
      <c r="F234" s="26" t="s">
        <v>52</v>
      </c>
      <c r="G234" s="26" t="s">
        <v>50</v>
      </c>
      <c r="H234" s="26" t="s">
        <v>54</v>
      </c>
      <c r="I234" s="26">
        <v>23.204336000000001</v>
      </c>
      <c r="J234" s="26">
        <v>72.643020000000007</v>
      </c>
      <c r="K234" s="26" t="s">
        <v>375</v>
      </c>
      <c r="L234" s="27" t="s">
        <v>403</v>
      </c>
      <c r="M234" s="28">
        <v>45232.26666666667</v>
      </c>
      <c r="N234" s="28">
        <v>45232.466666666667</v>
      </c>
      <c r="O234" s="13" t="s">
        <v>55</v>
      </c>
      <c r="P234" s="13" t="s">
        <v>55</v>
      </c>
      <c r="Q234" s="11" t="s">
        <v>385</v>
      </c>
      <c r="R234" s="29">
        <v>45232.26666666667</v>
      </c>
      <c r="S234" s="29">
        <v>45232.26666666667</v>
      </c>
      <c r="T234" s="29">
        <v>0.375</v>
      </c>
      <c r="U234" s="29">
        <v>0.3888888888888889</v>
      </c>
      <c r="V234" s="29">
        <v>0.4375</v>
      </c>
      <c r="W234" s="30">
        <v>45232.466666666667</v>
      </c>
      <c r="X234" s="31">
        <f t="shared" si="42"/>
        <v>0.19999999999708962</v>
      </c>
      <c r="Y234" s="11" t="str">
        <f>IF(X:X&gt;TIME(4,0,1),"More than 4 Hours","Less than 4 Hours")</f>
        <v>More than 4 Hours</v>
      </c>
      <c r="Z234" s="11" t="s">
        <v>170</v>
      </c>
      <c r="AA234" s="26" t="s">
        <v>400</v>
      </c>
      <c r="AB234" s="26">
        <v>0</v>
      </c>
      <c r="AC234" s="26">
        <v>0</v>
      </c>
      <c r="AD234" s="26">
        <v>0</v>
      </c>
      <c r="AE234" s="26">
        <v>0</v>
      </c>
      <c r="AF234" s="26">
        <v>0</v>
      </c>
      <c r="AG234" s="32">
        <f t="shared" si="43"/>
        <v>287.99999999580905</v>
      </c>
      <c r="AH234" s="26" t="s">
        <v>58</v>
      </c>
      <c r="AI234" s="26" t="s">
        <v>58</v>
      </c>
      <c r="AJ234" s="26">
        <v>700</v>
      </c>
      <c r="AK234" s="26" t="s">
        <v>186</v>
      </c>
      <c r="AL234" s="26"/>
      <c r="AM234" s="26"/>
      <c r="AN234" s="26"/>
      <c r="AO234" s="26"/>
      <c r="AP234" s="26"/>
      <c r="AQ234" s="26"/>
      <c r="AR234" s="26"/>
      <c r="AS234" s="26"/>
      <c r="AT234" s="26"/>
      <c r="AU234" s="26"/>
      <c r="AV234" s="26"/>
    </row>
    <row r="235" spans="1:48" x14ac:dyDescent="0.25">
      <c r="A235" s="11">
        <v>211</v>
      </c>
      <c r="B235" s="26" t="s">
        <v>48</v>
      </c>
      <c r="C235" s="26" t="s">
        <v>49</v>
      </c>
      <c r="D235" s="11" t="s">
        <v>53</v>
      </c>
      <c r="E235" s="26" t="s">
        <v>51</v>
      </c>
      <c r="F235" s="26" t="s">
        <v>52</v>
      </c>
      <c r="G235" s="26" t="s">
        <v>50</v>
      </c>
      <c r="H235" s="26" t="s">
        <v>54</v>
      </c>
      <c r="I235" s="26">
        <v>23.112178</v>
      </c>
      <c r="J235" s="26">
        <v>72.671537000000001</v>
      </c>
      <c r="K235" s="26" t="s">
        <v>375</v>
      </c>
      <c r="L235" s="27" t="s">
        <v>403</v>
      </c>
      <c r="M235" s="28">
        <v>45234.197916666664</v>
      </c>
      <c r="N235" s="28">
        <v>45234.34375</v>
      </c>
      <c r="O235" s="13" t="s">
        <v>55</v>
      </c>
      <c r="P235" s="13" t="s">
        <v>55</v>
      </c>
      <c r="Q235" s="11" t="s">
        <v>385</v>
      </c>
      <c r="R235" s="29">
        <v>45234.197916666664</v>
      </c>
      <c r="S235" s="29">
        <v>45234.197916666664</v>
      </c>
      <c r="T235" s="29">
        <v>0.23958333333333334</v>
      </c>
      <c r="U235" s="29">
        <v>0.25</v>
      </c>
      <c r="V235" s="29">
        <v>0.2722222222222222</v>
      </c>
      <c r="W235" s="30">
        <v>45234.34375</v>
      </c>
      <c r="X235" s="31">
        <f t="shared" si="42"/>
        <v>0.14583333333575865</v>
      </c>
      <c r="Y235" s="11" t="str">
        <f>IF(X:X&gt;TIME(4,0,1),"More than 4 Hours","Less than 4 Hours")</f>
        <v>Less than 4 Hours</v>
      </c>
      <c r="Z235" s="11" t="s">
        <v>170</v>
      </c>
      <c r="AA235" s="26" t="s">
        <v>400</v>
      </c>
      <c r="AB235" s="26">
        <v>0</v>
      </c>
      <c r="AC235" s="26">
        <v>0</v>
      </c>
      <c r="AD235" s="26">
        <v>0</v>
      </c>
      <c r="AE235" s="26">
        <v>0</v>
      </c>
      <c r="AF235" s="26">
        <v>0</v>
      </c>
      <c r="AG235" s="32">
        <f t="shared" si="43"/>
        <v>210.00000000349246</v>
      </c>
      <c r="AH235" s="26" t="s">
        <v>58</v>
      </c>
      <c r="AI235" s="26" t="s">
        <v>58</v>
      </c>
      <c r="AJ235" s="26">
        <v>500</v>
      </c>
      <c r="AK235" s="26" t="s">
        <v>186</v>
      </c>
      <c r="AL235" s="26"/>
      <c r="AM235" s="26"/>
      <c r="AN235" s="26"/>
      <c r="AO235" s="26"/>
      <c r="AP235" s="26"/>
      <c r="AQ235" s="26"/>
      <c r="AR235" s="26"/>
      <c r="AS235" s="26"/>
      <c r="AT235" s="26"/>
      <c r="AU235" s="26"/>
      <c r="AV235" s="26"/>
    </row>
    <row r="236" spans="1:48" x14ac:dyDescent="0.25">
      <c r="A236" s="11">
        <v>212</v>
      </c>
      <c r="B236" s="26" t="s">
        <v>48</v>
      </c>
      <c r="C236" s="26" t="s">
        <v>49</v>
      </c>
      <c r="D236" s="11" t="s">
        <v>53</v>
      </c>
      <c r="E236" s="26" t="s">
        <v>51</v>
      </c>
      <c r="F236" s="26" t="s">
        <v>52</v>
      </c>
      <c r="G236" s="26" t="s">
        <v>50</v>
      </c>
      <c r="H236" s="26" t="s">
        <v>54</v>
      </c>
      <c r="I236" s="26">
        <v>23.2044</v>
      </c>
      <c r="J236" s="26">
        <v>72.643330000000006</v>
      </c>
      <c r="K236" s="26" t="s">
        <v>375</v>
      </c>
      <c r="L236" s="27" t="s">
        <v>403</v>
      </c>
      <c r="M236" s="28">
        <v>45234.477777777778</v>
      </c>
      <c r="N236" s="28">
        <v>45234.59375</v>
      </c>
      <c r="O236" s="13" t="s">
        <v>55</v>
      </c>
      <c r="P236" s="13" t="s">
        <v>55</v>
      </c>
      <c r="Q236" s="11" t="s">
        <v>385</v>
      </c>
      <c r="R236" s="29">
        <v>45234.477777777778</v>
      </c>
      <c r="S236" s="29">
        <v>45234.477777777778</v>
      </c>
      <c r="T236" s="29">
        <v>0.5</v>
      </c>
      <c r="U236" s="29">
        <v>0.50694444444444442</v>
      </c>
      <c r="V236" s="29">
        <v>0.52777777777777779</v>
      </c>
      <c r="W236" s="30">
        <v>45234.59375</v>
      </c>
      <c r="X236" s="31">
        <f t="shared" si="42"/>
        <v>0.11597222222189885</v>
      </c>
      <c r="Y236" s="11" t="str">
        <f>IF(X:X&gt;TIME(4,0,1),"More than 4 Hours","Less than 4 Hours")</f>
        <v>Less than 4 Hours</v>
      </c>
      <c r="Z236" s="11" t="s">
        <v>170</v>
      </c>
      <c r="AA236" s="26" t="s">
        <v>400</v>
      </c>
      <c r="AB236" s="26">
        <v>47</v>
      </c>
      <c r="AC236" s="26">
        <v>0</v>
      </c>
      <c r="AD236" s="26">
        <v>0</v>
      </c>
      <c r="AE236" s="26">
        <v>0</v>
      </c>
      <c r="AF236" s="26">
        <v>0</v>
      </c>
      <c r="AG236" s="32">
        <f t="shared" si="43"/>
        <v>166.99999999953434</v>
      </c>
      <c r="AH236" s="26" t="s">
        <v>58</v>
      </c>
      <c r="AI236" s="26" t="s">
        <v>58</v>
      </c>
      <c r="AJ236" s="26">
        <v>700</v>
      </c>
      <c r="AK236" s="26" t="s">
        <v>186</v>
      </c>
      <c r="AL236" s="26"/>
      <c r="AM236" s="26" t="s">
        <v>359</v>
      </c>
      <c r="AN236" s="26"/>
      <c r="AO236" s="26"/>
      <c r="AP236" s="26"/>
      <c r="AQ236" s="26"/>
      <c r="AR236" s="26"/>
      <c r="AS236" s="26"/>
      <c r="AT236" s="26"/>
      <c r="AU236" s="26"/>
      <c r="AV236" s="26"/>
    </row>
    <row r="237" spans="1:48" x14ac:dyDescent="0.25">
      <c r="A237" s="11">
        <v>213</v>
      </c>
      <c r="B237" s="26" t="s">
        <v>48</v>
      </c>
      <c r="C237" s="26" t="s">
        <v>49</v>
      </c>
      <c r="D237" s="26" t="s">
        <v>60</v>
      </c>
      <c r="E237" s="26" t="s">
        <v>51</v>
      </c>
      <c r="F237" s="26" t="s">
        <v>52</v>
      </c>
      <c r="G237" s="26" t="s">
        <v>57</v>
      </c>
      <c r="H237" s="26" t="s">
        <v>54</v>
      </c>
      <c r="I237" s="26">
        <v>22.094666</v>
      </c>
      <c r="J237" s="26">
        <v>72.910876000000002</v>
      </c>
      <c r="K237" s="26" t="s">
        <v>375</v>
      </c>
      <c r="L237" s="27" t="s">
        <v>403</v>
      </c>
      <c r="M237" s="28">
        <v>45235.597222222219</v>
      </c>
      <c r="N237" s="28">
        <v>45237.602777777778</v>
      </c>
      <c r="O237" s="13" t="s">
        <v>55</v>
      </c>
      <c r="P237" s="13" t="s">
        <v>55</v>
      </c>
      <c r="Q237" s="11" t="s">
        <v>380</v>
      </c>
      <c r="R237" s="29">
        <v>45235.597222222219</v>
      </c>
      <c r="S237" s="29">
        <v>45235.597222222219</v>
      </c>
      <c r="T237" s="29">
        <v>0.66666666666666663</v>
      </c>
      <c r="U237" s="29" t="s">
        <v>55</v>
      </c>
      <c r="V237" s="29">
        <v>0.75</v>
      </c>
      <c r="W237" s="30">
        <v>45237.602777777778</v>
      </c>
      <c r="X237" s="31">
        <f t="shared" si="42"/>
        <v>2.0055555555591127</v>
      </c>
      <c r="Y237" s="11" t="str">
        <f>IF(X:X&gt;TIME(4,0,1),"More than 4 Hours","Less than 4 Hours")</f>
        <v>More than 4 Hours</v>
      </c>
      <c r="Z237" s="11" t="s">
        <v>170</v>
      </c>
      <c r="AA237" s="26" t="s">
        <v>400</v>
      </c>
      <c r="AB237" s="26">
        <v>0</v>
      </c>
      <c r="AC237" s="26">
        <v>0</v>
      </c>
      <c r="AD237" s="26">
        <v>0</v>
      </c>
      <c r="AE237" s="26">
        <v>0</v>
      </c>
      <c r="AF237" s="26">
        <v>0</v>
      </c>
      <c r="AG237" s="32">
        <f t="shared" si="43"/>
        <v>2888.0000000051223</v>
      </c>
      <c r="AH237" s="26" t="s">
        <v>56</v>
      </c>
      <c r="AI237" s="26" t="s">
        <v>55</v>
      </c>
      <c r="AJ237" s="26" t="s">
        <v>55</v>
      </c>
      <c r="AK237" s="26" t="s">
        <v>325</v>
      </c>
      <c r="AL237" s="26"/>
      <c r="AM237" s="26"/>
      <c r="AN237" s="26"/>
      <c r="AO237" s="26"/>
      <c r="AP237" s="26"/>
      <c r="AQ237" s="26"/>
      <c r="AR237" s="26"/>
      <c r="AS237" s="26"/>
      <c r="AT237" s="26"/>
      <c r="AU237" s="26"/>
      <c r="AV237" s="26"/>
    </row>
    <row r="238" spans="1:48" x14ac:dyDescent="0.25">
      <c r="A238" s="11">
        <v>214</v>
      </c>
      <c r="B238" s="26" t="s">
        <v>48</v>
      </c>
      <c r="C238" s="26" t="s">
        <v>49</v>
      </c>
      <c r="D238" s="11" t="s">
        <v>53</v>
      </c>
      <c r="E238" s="26" t="s">
        <v>51</v>
      </c>
      <c r="F238" s="26" t="s">
        <v>52</v>
      </c>
      <c r="G238" s="26" t="s">
        <v>50</v>
      </c>
      <c r="H238" s="26" t="s">
        <v>54</v>
      </c>
      <c r="I238" s="26">
        <v>22.996767999999999</v>
      </c>
      <c r="J238" s="26">
        <v>72.666117</v>
      </c>
      <c r="K238" s="26" t="s">
        <v>375</v>
      </c>
      <c r="L238" s="27" t="s">
        <v>403</v>
      </c>
      <c r="M238" s="28">
        <v>45237.591666666667</v>
      </c>
      <c r="N238" s="28">
        <v>45238.351388888892</v>
      </c>
      <c r="O238" s="13" t="s">
        <v>55</v>
      </c>
      <c r="P238" s="13" t="s">
        <v>55</v>
      </c>
      <c r="Q238" s="11" t="s">
        <v>385</v>
      </c>
      <c r="R238" s="29">
        <v>45237.591666666667</v>
      </c>
      <c r="S238" s="29">
        <v>45237.591666666667</v>
      </c>
      <c r="T238" s="29">
        <v>0.61458333333333337</v>
      </c>
      <c r="U238" s="29">
        <v>0.62152777777777779</v>
      </c>
      <c r="V238" s="29">
        <v>0.69791666666666663</v>
      </c>
      <c r="W238" s="30">
        <v>45238.351388888892</v>
      </c>
      <c r="X238" s="31">
        <f t="shared" si="42"/>
        <v>0.75972222222480923</v>
      </c>
      <c r="Y238" s="11" t="str">
        <f>IF(X:X&gt;TIME(4,0,1),"More than 4 Hours","Less than 4 Hours")</f>
        <v>More than 4 Hours</v>
      </c>
      <c r="Z238" s="11" t="s">
        <v>170</v>
      </c>
      <c r="AA238" s="26" t="s">
        <v>400</v>
      </c>
      <c r="AB238" s="26">
        <v>0</v>
      </c>
      <c r="AC238" s="26">
        <v>0</v>
      </c>
      <c r="AD238" s="26">
        <v>0</v>
      </c>
      <c r="AE238" s="26">
        <v>0</v>
      </c>
      <c r="AF238" s="26">
        <v>0</v>
      </c>
      <c r="AG238" s="32">
        <f t="shared" si="43"/>
        <v>1094.0000000037253</v>
      </c>
      <c r="AH238" s="26" t="s">
        <v>58</v>
      </c>
      <c r="AI238" s="26" t="s">
        <v>324</v>
      </c>
      <c r="AJ238" s="26" t="s">
        <v>55</v>
      </c>
      <c r="AK238" s="26" t="s">
        <v>325</v>
      </c>
      <c r="AL238" s="26"/>
      <c r="AM238" s="26"/>
      <c r="AN238" s="26"/>
      <c r="AO238" s="26"/>
      <c r="AP238" s="26"/>
      <c r="AQ238" s="26"/>
      <c r="AR238" s="26"/>
      <c r="AS238" s="26"/>
      <c r="AT238" s="26"/>
      <c r="AU238" s="26"/>
      <c r="AV238" s="26"/>
    </row>
    <row r="239" spans="1:48" x14ac:dyDescent="0.25">
      <c r="A239" s="11">
        <v>215</v>
      </c>
      <c r="B239" s="26" t="s">
        <v>48</v>
      </c>
      <c r="C239" s="26" t="s">
        <v>49</v>
      </c>
      <c r="D239" s="11" t="s">
        <v>62</v>
      </c>
      <c r="E239" s="26" t="s">
        <v>51</v>
      </c>
      <c r="F239" s="26" t="s">
        <v>52</v>
      </c>
      <c r="G239" s="26" t="s">
        <v>50</v>
      </c>
      <c r="H239" s="26" t="s">
        <v>54</v>
      </c>
      <c r="I239" s="26">
        <v>22.632176000000001</v>
      </c>
      <c r="J239" s="26">
        <v>72.910176000000007</v>
      </c>
      <c r="K239" s="26" t="s">
        <v>375</v>
      </c>
      <c r="L239" s="27" t="s">
        <v>403</v>
      </c>
      <c r="M239" s="28">
        <v>45243.763888888891</v>
      </c>
      <c r="N239" s="28">
        <v>45243.954861111109</v>
      </c>
      <c r="O239" s="13" t="s">
        <v>55</v>
      </c>
      <c r="P239" s="13" t="s">
        <v>55</v>
      </c>
      <c r="Q239" s="11" t="s">
        <v>392</v>
      </c>
      <c r="R239" s="29">
        <v>45243.763888888891</v>
      </c>
      <c r="S239" s="29">
        <v>45243.763888888891</v>
      </c>
      <c r="T239" s="29">
        <v>45243.819444444445</v>
      </c>
      <c r="U239" s="29">
        <v>45243.826388888891</v>
      </c>
      <c r="V239" s="29">
        <v>45243.833333333336</v>
      </c>
      <c r="W239" s="30">
        <v>45243.954861111109</v>
      </c>
      <c r="X239" s="31">
        <f t="shared" si="42"/>
        <v>0.19097222221898846</v>
      </c>
      <c r="Y239" s="11" t="str">
        <f>IF(X:X&gt;TIME(4,0,1),"More than 4 Hours","Less than 4 Hours")</f>
        <v>More than 4 Hours</v>
      </c>
      <c r="Z239" s="11" t="s">
        <v>170</v>
      </c>
      <c r="AA239" s="26" t="s">
        <v>400</v>
      </c>
      <c r="AB239" s="26">
        <v>0</v>
      </c>
      <c r="AC239" s="26">
        <v>0</v>
      </c>
      <c r="AD239" s="26">
        <v>0</v>
      </c>
      <c r="AE239" s="26">
        <v>0</v>
      </c>
      <c r="AF239" s="26">
        <v>0</v>
      </c>
      <c r="AG239" s="32">
        <f t="shared" si="43"/>
        <v>274.99999999534339</v>
      </c>
      <c r="AH239" s="26" t="s">
        <v>56</v>
      </c>
      <c r="AI239" s="26" t="s">
        <v>55</v>
      </c>
      <c r="AJ239" s="26" t="s">
        <v>55</v>
      </c>
      <c r="AK239" s="26" t="s">
        <v>325</v>
      </c>
      <c r="AL239" s="26"/>
      <c r="AM239" s="26"/>
      <c r="AN239" s="26"/>
      <c r="AO239" s="26"/>
      <c r="AP239" s="26"/>
      <c r="AQ239" s="26"/>
      <c r="AR239" s="26"/>
      <c r="AS239" s="26"/>
      <c r="AT239" s="26"/>
      <c r="AU239" s="26"/>
      <c r="AV239" s="26"/>
    </row>
    <row r="240" spans="1:48" x14ac:dyDescent="0.25">
      <c r="A240" s="11">
        <v>216</v>
      </c>
      <c r="B240" s="26" t="s">
        <v>48</v>
      </c>
      <c r="C240" s="26" t="s">
        <v>49</v>
      </c>
      <c r="D240" s="11" t="s">
        <v>53</v>
      </c>
      <c r="E240" s="26" t="s">
        <v>51</v>
      </c>
      <c r="F240" s="26" t="s">
        <v>52</v>
      </c>
      <c r="G240" s="26" t="s">
        <v>50</v>
      </c>
      <c r="H240" s="26" t="s">
        <v>54</v>
      </c>
      <c r="I240" s="26">
        <v>23.115389</v>
      </c>
      <c r="J240" s="26">
        <v>72.642461999999995</v>
      </c>
      <c r="K240" s="26" t="s">
        <v>375</v>
      </c>
      <c r="L240" s="27" t="s">
        <v>403</v>
      </c>
      <c r="M240" s="28">
        <v>45244.638888888891</v>
      </c>
      <c r="N240" s="28">
        <v>45244.987500000003</v>
      </c>
      <c r="O240" s="13" t="s">
        <v>55</v>
      </c>
      <c r="P240" s="13" t="s">
        <v>55</v>
      </c>
      <c r="Q240" s="11" t="s">
        <v>385</v>
      </c>
      <c r="R240" s="29">
        <v>45244.638888888891</v>
      </c>
      <c r="S240" s="29">
        <v>45244.638888888891</v>
      </c>
      <c r="T240" s="29">
        <v>0.83333333333333337</v>
      </c>
      <c r="U240" s="29">
        <v>0.84375</v>
      </c>
      <c r="V240" s="29">
        <v>0.86458333333333337</v>
      </c>
      <c r="W240" s="30">
        <v>45244.987500000003</v>
      </c>
      <c r="X240" s="31">
        <f t="shared" si="42"/>
        <v>0.34861111111240461</v>
      </c>
      <c r="Y240" s="11" t="str">
        <f>IF(X:X&gt;TIME(4,0,1),"More than 4 Hours","Less than 4 Hours")</f>
        <v>More than 4 Hours</v>
      </c>
      <c r="Z240" s="11" t="s">
        <v>170</v>
      </c>
      <c r="AA240" s="26" t="s">
        <v>400</v>
      </c>
      <c r="AB240" s="26">
        <v>0</v>
      </c>
      <c r="AC240" s="26">
        <v>0</v>
      </c>
      <c r="AD240" s="26">
        <v>0</v>
      </c>
      <c r="AE240" s="26">
        <v>0</v>
      </c>
      <c r="AF240" s="26">
        <v>0</v>
      </c>
      <c r="AG240" s="32">
        <f t="shared" si="43"/>
        <v>502.00000000186265</v>
      </c>
      <c r="AH240" s="26" t="s">
        <v>56</v>
      </c>
      <c r="AI240" s="26" t="s">
        <v>55</v>
      </c>
      <c r="AJ240" s="26" t="s">
        <v>55</v>
      </c>
      <c r="AK240" s="26" t="s">
        <v>325</v>
      </c>
      <c r="AL240" s="26"/>
      <c r="AM240" s="26"/>
      <c r="AN240" s="26"/>
      <c r="AO240" s="26"/>
      <c r="AP240" s="26"/>
      <c r="AQ240" s="26"/>
      <c r="AR240" s="26"/>
      <c r="AS240" s="26"/>
      <c r="AT240" s="26"/>
      <c r="AU240" s="26"/>
      <c r="AV240" s="26"/>
    </row>
    <row r="241" spans="1:48" x14ac:dyDescent="0.25">
      <c r="A241" s="11">
        <v>217</v>
      </c>
      <c r="B241" s="26" t="s">
        <v>48</v>
      </c>
      <c r="C241" s="26" t="s">
        <v>49</v>
      </c>
      <c r="D241" s="26" t="s">
        <v>53</v>
      </c>
      <c r="E241" s="26" t="s">
        <v>51</v>
      </c>
      <c r="F241" s="26" t="s">
        <v>52</v>
      </c>
      <c r="G241" s="26" t="s">
        <v>57</v>
      </c>
      <c r="H241" s="26" t="s">
        <v>54</v>
      </c>
      <c r="I241" s="26">
        <v>22.335971000000001</v>
      </c>
      <c r="J241" s="26">
        <v>73.061980000000005</v>
      </c>
      <c r="K241" s="26" t="s">
        <v>375</v>
      </c>
      <c r="L241" s="27" t="s">
        <v>403</v>
      </c>
      <c r="M241" s="28">
        <v>45245.791666666664</v>
      </c>
      <c r="N241" s="28">
        <v>45245.921527777777</v>
      </c>
      <c r="O241" s="13" t="s">
        <v>55</v>
      </c>
      <c r="P241" s="13" t="s">
        <v>55</v>
      </c>
      <c r="Q241" s="11" t="s">
        <v>388</v>
      </c>
      <c r="R241" s="29">
        <v>45245.791666666664</v>
      </c>
      <c r="S241" s="29">
        <v>45245.791666666664</v>
      </c>
      <c r="T241" s="29">
        <v>45245.809027777781</v>
      </c>
      <c r="U241" s="29">
        <v>45245.815972222219</v>
      </c>
      <c r="V241" s="29">
        <v>45245.861111111109</v>
      </c>
      <c r="W241" s="30">
        <v>45245.921527777777</v>
      </c>
      <c r="X241" s="31">
        <f t="shared" si="42"/>
        <v>0.12986111111240461</v>
      </c>
      <c r="Y241" s="11" t="str">
        <f>IF(X:X&gt;TIME(4,0,1),"More than 4 Hours","Less than 4 Hours")</f>
        <v>Less than 4 Hours</v>
      </c>
      <c r="Z241" s="11" t="s">
        <v>170</v>
      </c>
      <c r="AA241" s="26" t="s">
        <v>400</v>
      </c>
      <c r="AB241" s="26">
        <v>0</v>
      </c>
      <c r="AC241" s="26">
        <v>0</v>
      </c>
      <c r="AD241" s="26">
        <v>0</v>
      </c>
      <c r="AE241" s="26">
        <v>0</v>
      </c>
      <c r="AF241" s="26">
        <v>0</v>
      </c>
      <c r="AG241" s="32">
        <f t="shared" si="43"/>
        <v>187.00000000186265</v>
      </c>
      <c r="AH241" s="26" t="s">
        <v>58</v>
      </c>
      <c r="AI241" s="26" t="s">
        <v>58</v>
      </c>
      <c r="AJ241" s="26" t="s">
        <v>55</v>
      </c>
      <c r="AK241" s="26" t="s">
        <v>325</v>
      </c>
      <c r="AL241" s="26"/>
      <c r="AM241" s="26"/>
      <c r="AN241" s="26"/>
      <c r="AO241" s="26"/>
      <c r="AP241" s="26"/>
      <c r="AQ241" s="26"/>
      <c r="AR241" s="26"/>
      <c r="AS241" s="26"/>
      <c r="AT241" s="26"/>
      <c r="AU241" s="26"/>
      <c r="AV241" s="26"/>
    </row>
    <row r="242" spans="1:48" x14ac:dyDescent="0.25">
      <c r="A242" s="11">
        <v>218</v>
      </c>
      <c r="B242" s="26" t="s">
        <v>48</v>
      </c>
      <c r="C242" s="26" t="s">
        <v>49</v>
      </c>
      <c r="D242" s="11" t="s">
        <v>53</v>
      </c>
      <c r="E242" s="26" t="s">
        <v>51</v>
      </c>
      <c r="F242" s="26" t="s">
        <v>52</v>
      </c>
      <c r="G242" s="26" t="s">
        <v>50</v>
      </c>
      <c r="H242" s="26" t="s">
        <v>54</v>
      </c>
      <c r="I242" s="26">
        <v>23.115389</v>
      </c>
      <c r="J242" s="26">
        <v>72.642461999999995</v>
      </c>
      <c r="K242" s="26" t="s">
        <v>375</v>
      </c>
      <c r="L242" s="27" t="s">
        <v>403</v>
      </c>
      <c r="M242" s="28">
        <v>45248.700694444444</v>
      </c>
      <c r="N242" s="28">
        <v>45248.720138888886</v>
      </c>
      <c r="O242" s="13" t="s">
        <v>55</v>
      </c>
      <c r="P242" s="13" t="s">
        <v>55</v>
      </c>
      <c r="Q242" s="11" t="s">
        <v>385</v>
      </c>
      <c r="R242" s="29">
        <v>45248.700694444444</v>
      </c>
      <c r="S242" s="29">
        <v>45248.700694444444</v>
      </c>
      <c r="T242" s="33">
        <v>0.70486111111111116</v>
      </c>
      <c r="U242" s="29" t="s">
        <v>55</v>
      </c>
      <c r="V242" s="29">
        <v>0.70138888888888884</v>
      </c>
      <c r="W242" s="30">
        <v>45248.720138888886</v>
      </c>
      <c r="X242" s="31">
        <f t="shared" si="42"/>
        <v>1.9444444442342501E-2</v>
      </c>
      <c r="Y242" s="11" t="str">
        <f>IF(X:X&gt;TIME(4,0,1),"More than 4 Hours","Less than 4 Hours")</f>
        <v>Less than 4 Hours</v>
      </c>
      <c r="Z242" s="11" t="s">
        <v>170</v>
      </c>
      <c r="AA242" s="26" t="s">
        <v>400</v>
      </c>
      <c r="AB242" s="26">
        <v>0</v>
      </c>
      <c r="AC242" s="26">
        <v>0</v>
      </c>
      <c r="AD242" s="26">
        <v>0</v>
      </c>
      <c r="AE242" s="26">
        <v>0</v>
      </c>
      <c r="AF242" s="26">
        <v>0</v>
      </c>
      <c r="AG242" s="32">
        <f t="shared" si="43"/>
        <v>27.999999996973202</v>
      </c>
      <c r="AH242" s="26" t="s">
        <v>56</v>
      </c>
      <c r="AI242" s="26" t="s">
        <v>55</v>
      </c>
      <c r="AJ242" s="26" t="s">
        <v>55</v>
      </c>
      <c r="AK242" s="26" t="s">
        <v>325</v>
      </c>
      <c r="AL242" s="26"/>
      <c r="AM242" s="26"/>
      <c r="AN242" s="26"/>
      <c r="AO242" s="26"/>
      <c r="AP242" s="26"/>
      <c r="AQ242" s="26"/>
      <c r="AR242" s="26"/>
      <c r="AS242" s="26"/>
      <c r="AT242" s="26"/>
      <c r="AU242" s="26"/>
      <c r="AV242" s="26"/>
    </row>
    <row r="243" spans="1:48" x14ac:dyDescent="0.25">
      <c r="A243" s="11">
        <v>219</v>
      </c>
      <c r="B243" s="26" t="s">
        <v>48</v>
      </c>
      <c r="C243" s="26" t="s">
        <v>49</v>
      </c>
      <c r="D243" s="11" t="s">
        <v>62</v>
      </c>
      <c r="E243" s="26" t="s">
        <v>51</v>
      </c>
      <c r="F243" s="26" t="s">
        <v>52</v>
      </c>
      <c r="G243" s="26" t="s">
        <v>50</v>
      </c>
      <c r="H243" s="26" t="s">
        <v>54</v>
      </c>
      <c r="I243" s="26">
        <v>22.950199999999999</v>
      </c>
      <c r="J243" s="26">
        <v>72.922399999999996</v>
      </c>
      <c r="K243" s="26" t="s">
        <v>375</v>
      </c>
      <c r="L243" s="27" t="s">
        <v>403</v>
      </c>
      <c r="M243" s="28">
        <v>45260.434027777781</v>
      </c>
      <c r="N243" s="28">
        <v>45260.655555555553</v>
      </c>
      <c r="O243" s="13" t="s">
        <v>55</v>
      </c>
      <c r="P243" s="13" t="s">
        <v>55</v>
      </c>
      <c r="Q243" s="11" t="s">
        <v>394</v>
      </c>
      <c r="R243" s="29">
        <v>45260.434027777781</v>
      </c>
      <c r="S243" s="29">
        <v>45260.434027777781</v>
      </c>
      <c r="T243" s="29">
        <v>45260.458333333336</v>
      </c>
      <c r="U243" s="29">
        <v>45260.465277777781</v>
      </c>
      <c r="V243" s="29">
        <v>45260.5</v>
      </c>
      <c r="W243" s="30">
        <v>45260.655555555553</v>
      </c>
      <c r="X243" s="31">
        <f t="shared" si="42"/>
        <v>0.22152777777228039</v>
      </c>
      <c r="Y243" s="11" t="str">
        <f>IF(X:X&gt;TIME(4,0,1),"More than 4 Hours","Less than 4 Hours")</f>
        <v>More than 4 Hours</v>
      </c>
      <c r="Z243" s="11" t="s">
        <v>170</v>
      </c>
      <c r="AA243" s="26" t="s">
        <v>400</v>
      </c>
      <c r="AB243" s="26">
        <v>0</v>
      </c>
      <c r="AC243" s="26">
        <v>0</v>
      </c>
      <c r="AD243" s="26">
        <v>0</v>
      </c>
      <c r="AE243" s="26">
        <v>0</v>
      </c>
      <c r="AF243" s="26">
        <v>0</v>
      </c>
      <c r="AG243" s="32">
        <f t="shared" si="43"/>
        <v>318.99999999208376</v>
      </c>
      <c r="AH243" s="26" t="s">
        <v>56</v>
      </c>
      <c r="AI243" s="26" t="s">
        <v>55</v>
      </c>
      <c r="AJ243" s="26" t="s">
        <v>55</v>
      </c>
      <c r="AK243" s="26" t="s">
        <v>325</v>
      </c>
      <c r="AL243" s="26"/>
      <c r="AM243" s="26"/>
      <c r="AN243" s="26"/>
      <c r="AO243" s="26"/>
      <c r="AP243" s="26"/>
      <c r="AQ243" s="26"/>
      <c r="AR243" s="26"/>
      <c r="AS243" s="26"/>
      <c r="AT243" s="26"/>
      <c r="AU243" s="26"/>
      <c r="AV243" s="26"/>
    </row>
    <row r="244" spans="1:48" x14ac:dyDescent="0.25">
      <c r="A244" s="11">
        <v>220</v>
      </c>
      <c r="B244" s="26" t="s">
        <v>48</v>
      </c>
      <c r="C244" s="26" t="s">
        <v>49</v>
      </c>
      <c r="D244" s="26" t="s">
        <v>60</v>
      </c>
      <c r="E244" s="26" t="s">
        <v>51</v>
      </c>
      <c r="F244" s="26" t="s">
        <v>52</v>
      </c>
      <c r="G244" s="26" t="s">
        <v>57</v>
      </c>
      <c r="H244" s="26" t="s">
        <v>54</v>
      </c>
      <c r="I244" s="26">
        <v>22.137460000000001</v>
      </c>
      <c r="J244" s="26">
        <v>72.976563999999996</v>
      </c>
      <c r="K244" s="26" t="s">
        <v>375</v>
      </c>
      <c r="L244" s="27" t="s">
        <v>403</v>
      </c>
      <c r="M244" s="28">
        <v>45260.729166666664</v>
      </c>
      <c r="N244" s="28">
        <v>45261.054166666669</v>
      </c>
      <c r="O244" s="13" t="s">
        <v>55</v>
      </c>
      <c r="P244" s="13" t="s">
        <v>55</v>
      </c>
      <c r="Q244" s="11" t="s">
        <v>380</v>
      </c>
      <c r="R244" s="29">
        <v>45260.729166666664</v>
      </c>
      <c r="S244" s="29">
        <v>45260.729166666664</v>
      </c>
      <c r="T244" s="29">
        <v>45260.822916666664</v>
      </c>
      <c r="U244" s="29">
        <v>45260.833333333336</v>
      </c>
      <c r="V244" s="29">
        <v>45260.854166666664</v>
      </c>
      <c r="W244" s="30">
        <v>45261.054166666669</v>
      </c>
      <c r="X244" s="31">
        <f t="shared" si="42"/>
        <v>0.32500000000436557</v>
      </c>
      <c r="Y244" s="11" t="str">
        <f>IF(X:X&gt;TIME(4,0,1),"More than 4 Hours","Less than 4 Hours")</f>
        <v>More than 4 Hours</v>
      </c>
      <c r="Z244" s="11" t="s">
        <v>170</v>
      </c>
      <c r="AA244" s="26" t="s">
        <v>400</v>
      </c>
      <c r="AB244" s="26">
        <v>1</v>
      </c>
      <c r="AC244" s="26">
        <v>0</v>
      </c>
      <c r="AD244" s="26">
        <v>0</v>
      </c>
      <c r="AE244" s="26">
        <v>0</v>
      </c>
      <c r="AF244" s="26">
        <v>0</v>
      </c>
      <c r="AG244" s="32">
        <f t="shared" si="43"/>
        <v>468.00000000628643</v>
      </c>
      <c r="AH244" s="26" t="s">
        <v>56</v>
      </c>
      <c r="AI244" s="26" t="s">
        <v>55</v>
      </c>
      <c r="AJ244" s="26" t="s">
        <v>55</v>
      </c>
      <c r="AK244" s="26" t="s">
        <v>325</v>
      </c>
      <c r="AL244" s="26"/>
      <c r="AM244" s="26"/>
      <c r="AN244" s="26"/>
      <c r="AO244" s="26"/>
      <c r="AP244" s="26"/>
      <c r="AQ244" s="26"/>
      <c r="AR244" s="26"/>
      <c r="AS244" s="26"/>
      <c r="AT244" s="26"/>
      <c r="AU244" s="26"/>
      <c r="AV244" s="26"/>
    </row>
    <row r="245" spans="1:48" x14ac:dyDescent="0.25">
      <c r="A245" s="11">
        <v>221</v>
      </c>
      <c r="B245" s="26" t="s">
        <v>48</v>
      </c>
      <c r="C245" s="26" t="s">
        <v>49</v>
      </c>
      <c r="D245" s="11" t="s">
        <v>53</v>
      </c>
      <c r="E245" s="26" t="s">
        <v>51</v>
      </c>
      <c r="F245" s="26" t="s">
        <v>52</v>
      </c>
      <c r="G245" s="26" t="s">
        <v>50</v>
      </c>
      <c r="H245" s="26" t="s">
        <v>54</v>
      </c>
      <c r="I245" s="26">
        <v>23.090789999999998</v>
      </c>
      <c r="J245" s="26">
        <v>72.686623999999995</v>
      </c>
      <c r="K245" s="26" t="s">
        <v>375</v>
      </c>
      <c r="L245" s="27" t="s">
        <v>404</v>
      </c>
      <c r="M245" s="28">
        <v>45261.704861111109</v>
      </c>
      <c r="N245" s="28">
        <v>45261.862500000003</v>
      </c>
      <c r="O245" s="13" t="s">
        <v>55</v>
      </c>
      <c r="P245" s="13" t="s">
        <v>55</v>
      </c>
      <c r="Q245" s="11" t="s">
        <v>385</v>
      </c>
      <c r="R245" s="29">
        <v>45261.704861111109</v>
      </c>
      <c r="S245" s="29">
        <v>45261.704861111109</v>
      </c>
      <c r="T245" s="29">
        <v>45261.75</v>
      </c>
      <c r="U245" s="29">
        <v>45261.756944444445</v>
      </c>
      <c r="V245" s="29">
        <v>45261.791666666664</v>
      </c>
      <c r="W245" s="30">
        <v>45261.862500000003</v>
      </c>
      <c r="X245" s="31">
        <f t="shared" si="42"/>
        <v>0.15763888889341615</v>
      </c>
      <c r="Y245" s="11" t="str">
        <f>IF(X:X&gt;TIME(4,0,1),"More than 4 Hours","Less than 4 Hours")</f>
        <v>Less than 4 Hours</v>
      </c>
      <c r="Z245" s="11" t="s">
        <v>170</v>
      </c>
      <c r="AA245" s="26" t="s">
        <v>400</v>
      </c>
      <c r="AB245" s="26">
        <v>0</v>
      </c>
      <c r="AC245" s="26">
        <v>0</v>
      </c>
      <c r="AD245" s="26">
        <v>0</v>
      </c>
      <c r="AE245" s="26">
        <v>0</v>
      </c>
      <c r="AF245" s="26">
        <v>0</v>
      </c>
      <c r="AG245" s="32">
        <f t="shared" si="43"/>
        <v>227.00000000651926</v>
      </c>
      <c r="AH245" s="26" t="s">
        <v>58</v>
      </c>
      <c r="AI245" s="26" t="s">
        <v>324</v>
      </c>
      <c r="AJ245" s="26" t="s">
        <v>55</v>
      </c>
      <c r="AK245" s="26" t="s">
        <v>325</v>
      </c>
      <c r="AL245" s="26"/>
      <c r="AM245" s="26"/>
      <c r="AN245" s="26"/>
      <c r="AO245" s="26"/>
      <c r="AP245" s="26"/>
      <c r="AQ245" s="26"/>
      <c r="AR245" s="26"/>
      <c r="AS245" s="26"/>
      <c r="AT245" s="26"/>
      <c r="AU245" s="26"/>
      <c r="AV245" s="26"/>
    </row>
    <row r="246" spans="1:48" x14ac:dyDescent="0.25">
      <c r="A246" s="11">
        <v>222</v>
      </c>
      <c r="B246" s="26" t="s">
        <v>48</v>
      </c>
      <c r="C246" s="26" t="s">
        <v>49</v>
      </c>
      <c r="D246" s="11" t="s">
        <v>53</v>
      </c>
      <c r="E246" s="26" t="s">
        <v>51</v>
      </c>
      <c r="F246" s="26" t="s">
        <v>52</v>
      </c>
      <c r="G246" s="26" t="s">
        <v>50</v>
      </c>
      <c r="H246" s="26" t="s">
        <v>54</v>
      </c>
      <c r="I246" s="26">
        <v>23.072279000000002</v>
      </c>
      <c r="J246" s="26">
        <v>72.688471000000007</v>
      </c>
      <c r="K246" s="26" t="s">
        <v>375</v>
      </c>
      <c r="L246" s="27" t="s">
        <v>404</v>
      </c>
      <c r="M246" s="28">
        <v>45263.052777777775</v>
      </c>
      <c r="N246" s="28">
        <v>45263.307638888888</v>
      </c>
      <c r="O246" s="13" t="s">
        <v>55</v>
      </c>
      <c r="P246" s="13" t="s">
        <v>55</v>
      </c>
      <c r="Q246" s="11" t="s">
        <v>385</v>
      </c>
      <c r="R246" s="29">
        <v>45263.052777777775</v>
      </c>
      <c r="S246" s="29">
        <v>45263.052777777775</v>
      </c>
      <c r="T246" s="29">
        <v>45263.118055555555</v>
      </c>
      <c r="U246" s="29">
        <v>45263.125</v>
      </c>
      <c r="V246" s="29">
        <v>45263.135416666664</v>
      </c>
      <c r="W246" s="30">
        <v>45263.307638888888</v>
      </c>
      <c r="X246" s="31">
        <f t="shared" si="42"/>
        <v>0.25486111111240461</v>
      </c>
      <c r="Y246" s="11" t="str">
        <f>IF(X:X&gt;TIME(4,0,1),"More than 4 Hours","Less than 4 Hours")</f>
        <v>More than 4 Hours</v>
      </c>
      <c r="Z246" s="11" t="s">
        <v>170</v>
      </c>
      <c r="AA246" s="26" t="s">
        <v>400</v>
      </c>
      <c r="AB246" s="26">
        <v>0</v>
      </c>
      <c r="AC246" s="26">
        <v>0</v>
      </c>
      <c r="AD246" s="26">
        <v>0</v>
      </c>
      <c r="AE246" s="26">
        <v>0</v>
      </c>
      <c r="AF246" s="26">
        <v>0</v>
      </c>
      <c r="AG246" s="32">
        <f t="shared" si="43"/>
        <v>367.00000000186265</v>
      </c>
      <c r="AH246" s="26" t="s">
        <v>58</v>
      </c>
      <c r="AI246" s="26" t="s">
        <v>324</v>
      </c>
      <c r="AJ246" s="26" t="s">
        <v>55</v>
      </c>
      <c r="AK246" s="26" t="s">
        <v>325</v>
      </c>
      <c r="AL246" s="26"/>
      <c r="AM246" s="26"/>
      <c r="AN246" s="26"/>
      <c r="AO246" s="26"/>
      <c r="AP246" s="26"/>
      <c r="AQ246" s="26"/>
      <c r="AR246" s="26"/>
      <c r="AS246" s="26"/>
      <c r="AT246" s="26"/>
      <c r="AU246" s="26"/>
      <c r="AV246" s="26"/>
    </row>
    <row r="247" spans="1:48" x14ac:dyDescent="0.25">
      <c r="A247" s="11">
        <v>223</v>
      </c>
      <c r="B247" s="26" t="s">
        <v>48</v>
      </c>
      <c r="C247" s="26" t="s">
        <v>49</v>
      </c>
      <c r="D247" s="11" t="s">
        <v>53</v>
      </c>
      <c r="E247" s="26" t="s">
        <v>51</v>
      </c>
      <c r="F247" s="26" t="s">
        <v>52</v>
      </c>
      <c r="G247" s="26" t="s">
        <v>50</v>
      </c>
      <c r="H247" s="26" t="s">
        <v>54</v>
      </c>
      <c r="I247" s="26">
        <v>23.067672999999999</v>
      </c>
      <c r="J247" s="26">
        <v>72.689504999999997</v>
      </c>
      <c r="K247" s="26" t="s">
        <v>375</v>
      </c>
      <c r="L247" s="27" t="s">
        <v>404</v>
      </c>
      <c r="M247" s="28">
        <v>45269.759722222225</v>
      </c>
      <c r="N247" s="28">
        <v>45269.986111111109</v>
      </c>
      <c r="O247" s="13" t="s">
        <v>55</v>
      </c>
      <c r="P247" s="13" t="s">
        <v>55</v>
      </c>
      <c r="Q247" s="11" t="s">
        <v>385</v>
      </c>
      <c r="R247" s="29">
        <v>45269.759722222225</v>
      </c>
      <c r="S247" s="29">
        <v>45269.759722222225</v>
      </c>
      <c r="T247" s="29">
        <v>45269.784722222219</v>
      </c>
      <c r="U247" s="29">
        <v>45269.791666666664</v>
      </c>
      <c r="V247" s="29">
        <v>45269.8125</v>
      </c>
      <c r="W247" s="30">
        <v>45269.986111111109</v>
      </c>
      <c r="X247" s="31">
        <f t="shared" si="42"/>
        <v>0.226388888884685</v>
      </c>
      <c r="Y247" s="11" t="str">
        <f>IF(X:X&gt;TIME(4,0,1),"More than 4 Hours","Less than 4 Hours")</f>
        <v>More than 4 Hours</v>
      </c>
      <c r="Z247" s="11" t="s">
        <v>170</v>
      </c>
      <c r="AA247" s="26" t="s">
        <v>400</v>
      </c>
      <c r="AB247" s="26">
        <v>0</v>
      </c>
      <c r="AC247" s="26">
        <v>0</v>
      </c>
      <c r="AD247" s="26">
        <v>0</v>
      </c>
      <c r="AE247" s="26">
        <v>0</v>
      </c>
      <c r="AF247" s="26">
        <v>0</v>
      </c>
      <c r="AG247" s="32">
        <f t="shared" si="43"/>
        <v>325.9999999939464</v>
      </c>
      <c r="AH247" s="26" t="s">
        <v>58</v>
      </c>
      <c r="AI247" s="26" t="s">
        <v>58</v>
      </c>
      <c r="AJ247" s="26" t="s">
        <v>55</v>
      </c>
      <c r="AK247" s="26" t="s">
        <v>325</v>
      </c>
      <c r="AL247" s="26"/>
      <c r="AM247" s="26"/>
      <c r="AN247" s="26"/>
      <c r="AO247" s="26"/>
      <c r="AP247" s="26"/>
      <c r="AQ247" s="26"/>
      <c r="AR247" s="26"/>
      <c r="AS247" s="26"/>
      <c r="AT247" s="26"/>
      <c r="AU247" s="26"/>
      <c r="AV247" s="26"/>
    </row>
    <row r="248" spans="1:48" x14ac:dyDescent="0.25">
      <c r="A248" s="11">
        <v>224</v>
      </c>
      <c r="B248" s="26" t="s">
        <v>48</v>
      </c>
      <c r="C248" s="26" t="s">
        <v>49</v>
      </c>
      <c r="D248" s="11" t="s">
        <v>53</v>
      </c>
      <c r="E248" s="26" t="s">
        <v>51</v>
      </c>
      <c r="F248" s="26" t="s">
        <v>52</v>
      </c>
      <c r="G248" s="26" t="s">
        <v>50</v>
      </c>
      <c r="H248" s="26" t="s">
        <v>54</v>
      </c>
      <c r="I248" s="26">
        <v>22.118672</v>
      </c>
      <c r="J248" s="26">
        <v>72.892934999999994</v>
      </c>
      <c r="K248" s="26" t="s">
        <v>375</v>
      </c>
      <c r="L248" s="27" t="s">
        <v>404</v>
      </c>
      <c r="M248" s="28">
        <v>45273.53230324074</v>
      </c>
      <c r="N248" s="28">
        <v>45273.706608796296</v>
      </c>
      <c r="O248" s="13" t="s">
        <v>55</v>
      </c>
      <c r="P248" s="13" t="s">
        <v>55</v>
      </c>
      <c r="Q248" s="11" t="s">
        <v>390</v>
      </c>
      <c r="R248" s="29">
        <v>45273.53230324074</v>
      </c>
      <c r="S248" s="29">
        <v>45273.53230324074</v>
      </c>
      <c r="T248" s="29">
        <v>45273.562858796293</v>
      </c>
      <c r="U248" s="29">
        <v>45273.569803240738</v>
      </c>
      <c r="V248" s="29">
        <v>45273.635775462964</v>
      </c>
      <c r="W248" s="30">
        <v>45273.706608796296</v>
      </c>
      <c r="X248" s="31">
        <f t="shared" si="42"/>
        <v>0.17430555555620231</v>
      </c>
      <c r="Y248" s="11" t="str">
        <f>IF(X:X&gt;TIME(4,0,1),"More than 4 Hours","Less than 4 Hours")</f>
        <v>More than 4 Hours</v>
      </c>
      <c r="Z248" s="11" t="s">
        <v>170</v>
      </c>
      <c r="AA248" s="26" t="s">
        <v>400</v>
      </c>
      <c r="AB248" s="26">
        <v>0</v>
      </c>
      <c r="AC248" s="26">
        <v>0</v>
      </c>
      <c r="AD248" s="26">
        <v>0</v>
      </c>
      <c r="AE248" s="26">
        <v>0</v>
      </c>
      <c r="AF248" s="26">
        <v>0</v>
      </c>
      <c r="AG248" s="32">
        <f t="shared" si="43"/>
        <v>251.00000000093132</v>
      </c>
      <c r="AH248" s="26" t="s">
        <v>58</v>
      </c>
      <c r="AI248" s="26" t="s">
        <v>58</v>
      </c>
      <c r="AJ248" s="26" t="s">
        <v>55</v>
      </c>
      <c r="AK248" s="26" t="s">
        <v>325</v>
      </c>
      <c r="AL248" s="26"/>
      <c r="AM248" s="26"/>
      <c r="AN248" s="26"/>
      <c r="AO248" s="26"/>
      <c r="AP248" s="26"/>
      <c r="AQ248" s="26"/>
      <c r="AR248" s="26"/>
      <c r="AS248" s="26"/>
      <c r="AT248" s="26"/>
      <c r="AU248" s="26"/>
      <c r="AV248" s="26"/>
    </row>
    <row r="249" spans="1:48" x14ac:dyDescent="0.25">
      <c r="A249" s="11">
        <v>225</v>
      </c>
      <c r="B249" s="26" t="s">
        <v>48</v>
      </c>
      <c r="C249" s="26" t="s">
        <v>49</v>
      </c>
      <c r="D249" s="11" t="s">
        <v>53</v>
      </c>
      <c r="E249" s="26" t="s">
        <v>51</v>
      </c>
      <c r="F249" s="26" t="s">
        <v>52</v>
      </c>
      <c r="G249" s="26" t="s">
        <v>50</v>
      </c>
      <c r="H249" s="26" t="s">
        <v>54</v>
      </c>
      <c r="I249" s="26">
        <v>22.118672</v>
      </c>
      <c r="J249" s="26">
        <v>72.892934999999994</v>
      </c>
      <c r="K249" s="26" t="s">
        <v>375</v>
      </c>
      <c r="L249" s="27" t="s">
        <v>404</v>
      </c>
      <c r="M249" s="28">
        <v>45277.548611111109</v>
      </c>
      <c r="N249" s="28">
        <v>45277.609027777777</v>
      </c>
      <c r="O249" s="13" t="s">
        <v>55</v>
      </c>
      <c r="P249" s="13" t="s">
        <v>55</v>
      </c>
      <c r="Q249" s="11" t="s">
        <v>389</v>
      </c>
      <c r="R249" s="29">
        <v>45277.548611111109</v>
      </c>
      <c r="S249" s="29">
        <v>45277.548611111109</v>
      </c>
      <c r="T249" s="29">
        <v>45277.5625</v>
      </c>
      <c r="U249" s="29" t="s">
        <v>55</v>
      </c>
      <c r="V249" s="29">
        <v>45277.583333333336</v>
      </c>
      <c r="W249" s="30">
        <v>45277.609027777777</v>
      </c>
      <c r="X249" s="31">
        <f t="shared" si="42"/>
        <v>6.0416666667151731E-2</v>
      </c>
      <c r="Y249" s="11" t="str">
        <f>IF(X:X&gt;TIME(4,0,1),"More than 4 Hours","Less than 4 Hours")</f>
        <v>Less than 4 Hours</v>
      </c>
      <c r="Z249" s="11" t="s">
        <v>170</v>
      </c>
      <c r="AA249" s="26" t="s">
        <v>400</v>
      </c>
      <c r="AB249" s="26">
        <v>0</v>
      </c>
      <c r="AC249" s="26">
        <v>0</v>
      </c>
      <c r="AD249" s="26">
        <v>0</v>
      </c>
      <c r="AE249" s="26">
        <v>0</v>
      </c>
      <c r="AF249" s="26">
        <v>0</v>
      </c>
      <c r="AG249" s="32">
        <f t="shared" si="43"/>
        <v>87.000000000698492</v>
      </c>
      <c r="AH249" s="26" t="s">
        <v>58</v>
      </c>
      <c r="AI249" s="26" t="s">
        <v>58</v>
      </c>
      <c r="AJ249" s="26">
        <v>150</v>
      </c>
      <c r="AK249" s="26" t="s">
        <v>186</v>
      </c>
      <c r="AL249" s="26"/>
      <c r="AM249" s="26"/>
      <c r="AN249" s="26"/>
      <c r="AO249" s="26"/>
      <c r="AP249" s="26"/>
      <c r="AQ249" s="26"/>
      <c r="AR249" s="26"/>
      <c r="AS249" s="26"/>
      <c r="AT249" s="26"/>
      <c r="AU249" s="26"/>
      <c r="AV249" s="26"/>
    </row>
    <row r="250" spans="1:48" x14ac:dyDescent="0.25">
      <c r="A250" s="11">
        <v>226</v>
      </c>
      <c r="B250" s="26" t="s">
        <v>48</v>
      </c>
      <c r="C250" s="26" t="s">
        <v>49</v>
      </c>
      <c r="D250" s="11" t="s">
        <v>53</v>
      </c>
      <c r="E250" s="26" t="s">
        <v>51</v>
      </c>
      <c r="F250" s="26" t="s">
        <v>52</v>
      </c>
      <c r="G250" s="26" t="s">
        <v>50</v>
      </c>
      <c r="H250" s="26" t="s">
        <v>54</v>
      </c>
      <c r="I250" s="26">
        <v>23.195540999999999</v>
      </c>
      <c r="J250" s="26">
        <v>72.639859999999999</v>
      </c>
      <c r="K250" s="26" t="s">
        <v>375</v>
      </c>
      <c r="L250" s="27" t="s">
        <v>404</v>
      </c>
      <c r="M250" s="28">
        <v>45279.5625</v>
      </c>
      <c r="N250" s="28">
        <v>45279.854166666664</v>
      </c>
      <c r="O250" s="13" t="s">
        <v>55</v>
      </c>
      <c r="P250" s="13" t="s">
        <v>55</v>
      </c>
      <c r="Q250" s="11" t="s">
        <v>385</v>
      </c>
      <c r="R250" s="29">
        <v>45279.5625</v>
      </c>
      <c r="S250" s="29">
        <v>45279.5625</v>
      </c>
      <c r="T250" s="29">
        <v>0.58333333333333337</v>
      </c>
      <c r="U250" s="29">
        <v>0.59027777777777779</v>
      </c>
      <c r="V250" s="29">
        <v>0.60416666666666663</v>
      </c>
      <c r="W250" s="30">
        <v>45279.854166666664</v>
      </c>
      <c r="X250" s="31">
        <f t="shared" si="42"/>
        <v>0.29166666666424135</v>
      </c>
      <c r="Y250" s="11" t="str">
        <f>IF(X:X&gt;TIME(4,0,1),"More than 4 Hours","Less than 4 Hours")</f>
        <v>More than 4 Hours</v>
      </c>
      <c r="Z250" s="11" t="s">
        <v>170</v>
      </c>
      <c r="AA250" s="26" t="s">
        <v>400</v>
      </c>
      <c r="AB250" s="26">
        <v>0</v>
      </c>
      <c r="AC250" s="26">
        <v>0</v>
      </c>
      <c r="AD250" s="26">
        <v>0</v>
      </c>
      <c r="AE250" s="26">
        <v>0</v>
      </c>
      <c r="AF250" s="26">
        <v>0</v>
      </c>
      <c r="AG250" s="32">
        <f t="shared" si="43"/>
        <v>419.99999999650754</v>
      </c>
      <c r="AH250" s="26" t="s">
        <v>56</v>
      </c>
      <c r="AI250" s="26" t="s">
        <v>55</v>
      </c>
      <c r="AJ250" s="26" t="s">
        <v>55</v>
      </c>
      <c r="AK250" s="26" t="s">
        <v>325</v>
      </c>
      <c r="AL250" s="26"/>
      <c r="AM250" s="26"/>
      <c r="AN250" s="26"/>
      <c r="AO250" s="26"/>
      <c r="AP250" s="26"/>
      <c r="AQ250" s="26"/>
      <c r="AR250" s="26"/>
      <c r="AS250" s="26"/>
      <c r="AT250" s="26"/>
      <c r="AU250" s="26"/>
      <c r="AV250" s="26"/>
    </row>
    <row r="251" spans="1:48" x14ac:dyDescent="0.25">
      <c r="A251" s="11">
        <v>227</v>
      </c>
      <c r="B251" s="26" t="s">
        <v>48</v>
      </c>
      <c r="C251" s="26" t="s">
        <v>49</v>
      </c>
      <c r="D251" s="26" t="s">
        <v>53</v>
      </c>
      <c r="E251" s="26" t="s">
        <v>51</v>
      </c>
      <c r="F251" s="26" t="s">
        <v>52</v>
      </c>
      <c r="G251" s="26" t="s">
        <v>50</v>
      </c>
      <c r="H251" s="26" t="s">
        <v>54</v>
      </c>
      <c r="I251" s="26">
        <v>22.961570099999999</v>
      </c>
      <c r="J251" s="26">
        <v>72.658416200000005</v>
      </c>
      <c r="K251" s="26" t="s">
        <v>375</v>
      </c>
      <c r="L251" s="27" t="s">
        <v>404</v>
      </c>
      <c r="M251" s="28">
        <v>45280</v>
      </c>
      <c r="N251" s="28">
        <v>45280</v>
      </c>
      <c r="O251" s="13" t="s">
        <v>55</v>
      </c>
      <c r="P251" s="13" t="s">
        <v>55</v>
      </c>
      <c r="Q251" s="11" t="s">
        <v>385</v>
      </c>
      <c r="R251" s="29">
        <v>45280.602083333331</v>
      </c>
      <c r="S251" s="29">
        <v>0.60763888888888895</v>
      </c>
      <c r="T251" s="29">
        <v>0.66319444444444442</v>
      </c>
      <c r="U251" s="29" t="s">
        <v>55</v>
      </c>
      <c r="V251" s="29">
        <v>0.60763888888888895</v>
      </c>
      <c r="W251" s="30">
        <v>45280.916666666664</v>
      </c>
      <c r="X251" s="31">
        <f t="shared" si="42"/>
        <v>0.31458333333284827</v>
      </c>
      <c r="Y251" s="11" t="str">
        <f>IF(X:X&gt;TIME(4,0,1),"More than 4 Hours","Less than 4 Hours")</f>
        <v>More than 4 Hours</v>
      </c>
      <c r="Z251" s="11" t="s">
        <v>170</v>
      </c>
      <c r="AA251" s="26" t="s">
        <v>360</v>
      </c>
      <c r="AB251" s="26">
        <v>0</v>
      </c>
      <c r="AC251" s="26">
        <v>0</v>
      </c>
      <c r="AD251" s="26">
        <v>0</v>
      </c>
      <c r="AE251" s="26">
        <v>0</v>
      </c>
      <c r="AF251" s="26">
        <v>0</v>
      </c>
      <c r="AG251" s="32">
        <f t="shared" si="43"/>
        <v>452.99999999930151</v>
      </c>
      <c r="AH251" s="26" t="s">
        <v>58</v>
      </c>
      <c r="AI251" s="26" t="s">
        <v>330</v>
      </c>
      <c r="AJ251" s="26">
        <v>500</v>
      </c>
      <c r="AK251" s="26" t="s">
        <v>325</v>
      </c>
      <c r="AL251" s="26"/>
      <c r="AM251" s="26"/>
      <c r="AN251" s="26"/>
      <c r="AO251" s="26"/>
      <c r="AP251" s="26"/>
      <c r="AQ251" s="26"/>
      <c r="AR251" s="26"/>
      <c r="AS251" s="26"/>
      <c r="AT251" s="26"/>
      <c r="AU251" s="26"/>
      <c r="AV251" s="26">
        <v>1</v>
      </c>
    </row>
    <row r="252" spans="1:48" x14ac:dyDescent="0.25">
      <c r="A252" s="11">
        <v>228</v>
      </c>
      <c r="B252" s="26" t="s">
        <v>48</v>
      </c>
      <c r="C252" s="26" t="s">
        <v>49</v>
      </c>
      <c r="D252" s="11" t="s">
        <v>53</v>
      </c>
      <c r="E252" s="26" t="s">
        <v>51</v>
      </c>
      <c r="F252" s="26" t="s">
        <v>52</v>
      </c>
      <c r="G252" s="26" t="s">
        <v>50</v>
      </c>
      <c r="H252" s="26" t="s">
        <v>54</v>
      </c>
      <c r="I252" s="26">
        <v>22.961570099999999</v>
      </c>
      <c r="J252" s="26">
        <v>72.658416200000005</v>
      </c>
      <c r="K252" s="26" t="s">
        <v>375</v>
      </c>
      <c r="L252" s="27" t="s">
        <v>404</v>
      </c>
      <c r="M252" s="28">
        <v>45280.602083333331</v>
      </c>
      <c r="N252" s="28">
        <v>45280.916666666664</v>
      </c>
      <c r="O252" s="13" t="s">
        <v>55</v>
      </c>
      <c r="P252" s="13" t="s">
        <v>55</v>
      </c>
      <c r="Q252" s="11" t="s">
        <v>385</v>
      </c>
      <c r="R252" s="29">
        <v>45280.602083333331</v>
      </c>
      <c r="S252" s="29">
        <v>45280.602083333331</v>
      </c>
      <c r="T252" s="29">
        <v>0.66319444444444442</v>
      </c>
      <c r="U252" s="29" t="s">
        <v>55</v>
      </c>
      <c r="V252" s="29">
        <v>0.70486111111111116</v>
      </c>
      <c r="W252" s="30">
        <v>45280.916666666664</v>
      </c>
      <c r="X252" s="31">
        <f t="shared" si="42"/>
        <v>0.31458333333284827</v>
      </c>
      <c r="Y252" s="11" t="str">
        <f>IF(X:X&gt;TIME(4,0,1),"More than 4 Hours","Less than 4 Hours")</f>
        <v>More than 4 Hours</v>
      </c>
      <c r="Z252" s="11" t="s">
        <v>170</v>
      </c>
      <c r="AA252" s="26" t="s">
        <v>400</v>
      </c>
      <c r="AB252" s="26">
        <v>0</v>
      </c>
      <c r="AC252" s="26">
        <v>0</v>
      </c>
      <c r="AD252" s="26">
        <v>0</v>
      </c>
      <c r="AE252" s="26">
        <v>0</v>
      </c>
      <c r="AF252" s="26">
        <v>0</v>
      </c>
      <c r="AG252" s="32">
        <f t="shared" si="43"/>
        <v>452.99999999930151</v>
      </c>
      <c r="AH252" s="26" t="s">
        <v>58</v>
      </c>
      <c r="AI252" s="26" t="s">
        <v>361</v>
      </c>
      <c r="AJ252" s="26" t="s">
        <v>55</v>
      </c>
      <c r="AK252" s="26" t="s">
        <v>325</v>
      </c>
      <c r="AL252" s="26"/>
      <c r="AM252" s="26"/>
      <c r="AN252" s="26"/>
      <c r="AO252" s="26"/>
      <c r="AP252" s="26"/>
      <c r="AQ252" s="26"/>
      <c r="AR252" s="26"/>
      <c r="AS252" s="26"/>
      <c r="AT252" s="26"/>
      <c r="AU252" s="26"/>
      <c r="AV252" s="26"/>
    </row>
    <row r="253" spans="1:48" x14ac:dyDescent="0.25">
      <c r="A253" s="11">
        <v>229</v>
      </c>
      <c r="B253" s="26" t="s">
        <v>48</v>
      </c>
      <c r="C253" s="26" t="s">
        <v>49</v>
      </c>
      <c r="D253" s="11" t="s">
        <v>53</v>
      </c>
      <c r="E253" s="26" t="s">
        <v>51</v>
      </c>
      <c r="F253" s="26" t="s">
        <v>52</v>
      </c>
      <c r="G253" s="26" t="s">
        <v>50</v>
      </c>
      <c r="H253" s="26" t="s">
        <v>54</v>
      </c>
      <c r="I253" s="26">
        <v>23.087569999999999</v>
      </c>
      <c r="J253" s="26">
        <v>72.689948999999999</v>
      </c>
      <c r="K253" s="26" t="s">
        <v>375</v>
      </c>
      <c r="L253" s="27" t="s">
        <v>404</v>
      </c>
      <c r="M253" s="28">
        <v>45280.602083333331</v>
      </c>
      <c r="N253" s="28">
        <v>45280.916666666664</v>
      </c>
      <c r="O253" s="13" t="s">
        <v>55</v>
      </c>
      <c r="P253" s="13" t="s">
        <v>55</v>
      </c>
      <c r="Q253" s="11" t="s">
        <v>385</v>
      </c>
      <c r="R253" s="29">
        <v>45280.602083333331</v>
      </c>
      <c r="S253" s="29">
        <v>45280.602083333331</v>
      </c>
      <c r="T253" s="29">
        <v>0.66319444444444442</v>
      </c>
      <c r="U253" s="29" t="s">
        <v>55</v>
      </c>
      <c r="V253" s="29">
        <v>0.70486111111111116</v>
      </c>
      <c r="W253" s="30">
        <v>45280.916666666664</v>
      </c>
      <c r="X253" s="31">
        <f t="shared" si="42"/>
        <v>0.31458333333284827</v>
      </c>
      <c r="Y253" s="11" t="str">
        <f>IF(X:X&gt;TIME(4,0,1),"More than 4 Hours","Less than 4 Hours")</f>
        <v>More than 4 Hours</v>
      </c>
      <c r="Z253" s="11" t="s">
        <v>170</v>
      </c>
      <c r="AA253" s="26" t="s">
        <v>400</v>
      </c>
      <c r="AB253" s="26">
        <v>0</v>
      </c>
      <c r="AC253" s="26">
        <v>0</v>
      </c>
      <c r="AD253" s="26">
        <v>0</v>
      </c>
      <c r="AE253" s="26">
        <v>0</v>
      </c>
      <c r="AF253" s="26">
        <v>0</v>
      </c>
      <c r="AG253" s="32">
        <f t="shared" si="43"/>
        <v>452.99999999930151</v>
      </c>
      <c r="AH253" s="26" t="s">
        <v>58</v>
      </c>
      <c r="AI253" s="26" t="s">
        <v>361</v>
      </c>
      <c r="AJ253" s="26" t="s">
        <v>55</v>
      </c>
      <c r="AK253" s="26" t="s">
        <v>325</v>
      </c>
      <c r="AL253" s="26"/>
      <c r="AM253" s="26"/>
      <c r="AN253" s="26"/>
      <c r="AO253" s="26"/>
      <c r="AP253" s="26"/>
      <c r="AQ253" s="26"/>
      <c r="AR253" s="26"/>
      <c r="AS253" s="26"/>
      <c r="AT253" s="26"/>
      <c r="AU253" s="26"/>
      <c r="AV253" s="26"/>
    </row>
    <row r="254" spans="1:48" x14ac:dyDescent="0.25">
      <c r="A254" s="11">
        <v>230</v>
      </c>
      <c r="B254" s="26" t="s">
        <v>48</v>
      </c>
      <c r="C254" s="26" t="s">
        <v>49</v>
      </c>
      <c r="D254" s="26" t="s">
        <v>53</v>
      </c>
      <c r="E254" s="26" t="s">
        <v>51</v>
      </c>
      <c r="F254" s="26" t="s">
        <v>52</v>
      </c>
      <c r="G254" s="26" t="s">
        <v>50</v>
      </c>
      <c r="H254" s="26" t="s">
        <v>54</v>
      </c>
      <c r="I254" s="26">
        <v>22.323858000000001</v>
      </c>
      <c r="J254" s="26">
        <v>73.080464000000006</v>
      </c>
      <c r="K254" s="26" t="s">
        <v>375</v>
      </c>
      <c r="L254" s="27" t="s">
        <v>404</v>
      </c>
      <c r="M254" s="28">
        <v>45283</v>
      </c>
      <c r="N254" s="28">
        <v>45283</v>
      </c>
      <c r="O254" s="13" t="s">
        <v>55</v>
      </c>
      <c r="P254" s="13" t="s">
        <v>55</v>
      </c>
      <c r="Q254" s="11" t="s">
        <v>388</v>
      </c>
      <c r="R254" s="29">
        <v>45283.513194444444</v>
      </c>
      <c r="S254" s="29">
        <v>0.51388888888888895</v>
      </c>
      <c r="T254" s="29">
        <v>0.52777777777777779</v>
      </c>
      <c r="U254" s="29">
        <v>0.53472222222222221</v>
      </c>
      <c r="V254" s="29">
        <v>0.55208333333333337</v>
      </c>
      <c r="W254" s="30">
        <v>45283.625</v>
      </c>
      <c r="X254" s="31">
        <f t="shared" si="42"/>
        <v>0.11180555555620231</v>
      </c>
      <c r="Y254" s="11" t="str">
        <f>IF(X:X&gt;TIME(4,0,1),"More than 4 Hours","Less than 4 Hours")</f>
        <v>Less than 4 Hours</v>
      </c>
      <c r="Z254" s="11" t="s">
        <v>170</v>
      </c>
      <c r="AA254" s="26" t="s">
        <v>362</v>
      </c>
      <c r="AB254" s="26">
        <v>0</v>
      </c>
      <c r="AC254" s="26">
        <v>0</v>
      </c>
      <c r="AD254" s="26">
        <v>6</v>
      </c>
      <c r="AE254" s="26">
        <v>0</v>
      </c>
      <c r="AF254" s="26">
        <v>0</v>
      </c>
      <c r="AG254" s="32">
        <f t="shared" si="43"/>
        <v>161.00000000093132</v>
      </c>
      <c r="AH254" s="26" t="s">
        <v>56</v>
      </c>
      <c r="AI254" s="26" t="s">
        <v>55</v>
      </c>
      <c r="AJ254" s="26" t="s">
        <v>55</v>
      </c>
      <c r="AK254" s="26" t="s">
        <v>325</v>
      </c>
      <c r="AL254" s="26"/>
      <c r="AM254" s="26"/>
      <c r="AN254" s="26"/>
      <c r="AO254" s="26"/>
      <c r="AP254" s="26"/>
      <c r="AQ254" s="26"/>
      <c r="AR254" s="26"/>
      <c r="AS254" s="26"/>
      <c r="AT254" s="26">
        <v>20</v>
      </c>
      <c r="AU254" s="26"/>
      <c r="AV254" s="26">
        <v>2</v>
      </c>
    </row>
    <row r="255" spans="1:48" x14ac:dyDescent="0.25">
      <c r="A255" s="11">
        <v>231</v>
      </c>
      <c r="B255" s="26" t="s">
        <v>48</v>
      </c>
      <c r="C255" s="26" t="s">
        <v>49</v>
      </c>
      <c r="D255" s="26" t="s">
        <v>62</v>
      </c>
      <c r="E255" s="26" t="s">
        <v>51</v>
      </c>
      <c r="F255" s="26" t="s">
        <v>52</v>
      </c>
      <c r="G255" s="26" t="s">
        <v>50</v>
      </c>
      <c r="H255" s="26" t="s">
        <v>54</v>
      </c>
      <c r="I255" s="26">
        <v>22.258414999999999</v>
      </c>
      <c r="J255" s="26">
        <v>73.190601999999998</v>
      </c>
      <c r="K255" s="26" t="s">
        <v>375</v>
      </c>
      <c r="L255" s="27" t="s">
        <v>404</v>
      </c>
      <c r="M255" s="28">
        <v>45284</v>
      </c>
      <c r="N255" s="28">
        <v>45284</v>
      </c>
      <c r="O255" s="13" t="s">
        <v>55</v>
      </c>
      <c r="P255" s="13" t="s">
        <v>55</v>
      </c>
      <c r="Q255" s="11" t="s">
        <v>397</v>
      </c>
      <c r="R255" s="29">
        <v>45284.048611111109</v>
      </c>
      <c r="S255" s="29">
        <v>5.2083333333333336E-2</v>
      </c>
      <c r="T255" s="29">
        <v>7.2916666666666671E-2</v>
      </c>
      <c r="U255" s="29">
        <v>7.9861111111111105E-2</v>
      </c>
      <c r="V255" s="29">
        <v>9.375E-2</v>
      </c>
      <c r="W255" s="30">
        <v>45284.114583333336</v>
      </c>
      <c r="X255" s="31">
        <f t="shared" si="42"/>
        <v>6.5972222226264421E-2</v>
      </c>
      <c r="Y255" s="11" t="str">
        <f>IF(X:X&gt;TIME(4,0,1),"More than 4 Hours","Less than 4 Hours")</f>
        <v>Less than 4 Hours</v>
      </c>
      <c r="Z255" s="11" t="s">
        <v>170</v>
      </c>
      <c r="AA255" s="26" t="s">
        <v>363</v>
      </c>
      <c r="AB255" s="26">
        <v>0</v>
      </c>
      <c r="AC255" s="26">
        <v>0</v>
      </c>
      <c r="AD255" s="26">
        <v>0</v>
      </c>
      <c r="AE255" s="26">
        <v>0</v>
      </c>
      <c r="AF255" s="26">
        <v>0</v>
      </c>
      <c r="AG255" s="32">
        <f t="shared" si="43"/>
        <v>95.000000005820766</v>
      </c>
      <c r="AH255" s="26" t="s">
        <v>58</v>
      </c>
      <c r="AI255" s="26"/>
      <c r="AJ255" s="26"/>
      <c r="AK255" s="26" t="s">
        <v>325</v>
      </c>
      <c r="AL255" s="26"/>
      <c r="AM255" s="26"/>
      <c r="AN255" s="26"/>
      <c r="AO255" s="26"/>
      <c r="AP255" s="26"/>
      <c r="AQ255" s="26"/>
      <c r="AR255" s="26"/>
      <c r="AS255" s="26"/>
      <c r="AT255" s="26"/>
      <c r="AU255" s="26"/>
      <c r="AV255" s="26"/>
    </row>
    <row r="256" spans="1:48" x14ac:dyDescent="0.25">
      <c r="A256" s="11">
        <v>232</v>
      </c>
      <c r="B256" s="26" t="s">
        <v>48</v>
      </c>
      <c r="C256" s="26" t="s">
        <v>49</v>
      </c>
      <c r="D256" s="26" t="s">
        <v>53</v>
      </c>
      <c r="E256" s="26" t="s">
        <v>51</v>
      </c>
      <c r="F256" s="26" t="s">
        <v>52</v>
      </c>
      <c r="G256" s="26" t="s">
        <v>50</v>
      </c>
      <c r="H256" s="26" t="s">
        <v>54</v>
      </c>
      <c r="I256" s="26">
        <v>22.339797999999998</v>
      </c>
      <c r="J256" s="26">
        <v>73.059897000000007</v>
      </c>
      <c r="K256" s="26" t="s">
        <v>375</v>
      </c>
      <c r="L256" s="27" t="s">
        <v>404</v>
      </c>
      <c r="M256" s="28">
        <v>45284</v>
      </c>
      <c r="N256" s="28">
        <v>45284</v>
      </c>
      <c r="O256" s="13" t="s">
        <v>55</v>
      </c>
      <c r="P256" s="13" t="s">
        <v>55</v>
      </c>
      <c r="Q256" s="11" t="s">
        <v>388</v>
      </c>
      <c r="R256" s="29">
        <v>45284.525000000001</v>
      </c>
      <c r="S256" s="29">
        <v>0.51388888888888895</v>
      </c>
      <c r="T256" s="29">
        <v>0.52777777777777779</v>
      </c>
      <c r="U256" s="29">
        <v>0.53472222222222221</v>
      </c>
      <c r="V256" s="29">
        <v>0.55208333333333337</v>
      </c>
      <c r="W256" s="30">
        <v>45284.663888888892</v>
      </c>
      <c r="X256" s="31">
        <f t="shared" si="42"/>
        <v>0.13888888889050577</v>
      </c>
      <c r="Y256" s="11" t="str">
        <f>IF(X:X&gt;TIME(4,0,1),"More than 4 Hours","Less than 4 Hours")</f>
        <v>Less than 4 Hours</v>
      </c>
      <c r="Z256" s="11" t="s">
        <v>170</v>
      </c>
      <c r="AA256" s="26" t="s">
        <v>364</v>
      </c>
      <c r="AB256" s="26">
        <v>0</v>
      </c>
      <c r="AC256" s="26">
        <v>0</v>
      </c>
      <c r="AD256" s="26">
        <v>6</v>
      </c>
      <c r="AE256" s="26">
        <v>0</v>
      </c>
      <c r="AF256" s="26">
        <v>0</v>
      </c>
      <c r="AG256" s="32">
        <f t="shared" si="43"/>
        <v>200.00000000232831</v>
      </c>
      <c r="AH256" s="26" t="s">
        <v>56</v>
      </c>
      <c r="AI256" s="26" t="s">
        <v>55</v>
      </c>
      <c r="AJ256" s="26" t="s">
        <v>55</v>
      </c>
      <c r="AK256" s="26" t="s">
        <v>325</v>
      </c>
      <c r="AL256" s="26"/>
      <c r="AM256" s="26"/>
      <c r="AN256" s="26"/>
      <c r="AO256" s="26"/>
      <c r="AP256" s="26"/>
      <c r="AQ256" s="26"/>
      <c r="AR256" s="26"/>
      <c r="AS256" s="26"/>
      <c r="AT256" s="26">
        <v>90</v>
      </c>
      <c r="AU256" s="26"/>
      <c r="AV256" s="26">
        <v>3</v>
      </c>
    </row>
    <row r="257" spans="1:48" x14ac:dyDescent="0.25">
      <c r="A257" s="11">
        <v>233</v>
      </c>
      <c r="B257" s="26" t="s">
        <v>48</v>
      </c>
      <c r="C257" s="26" t="s">
        <v>49</v>
      </c>
      <c r="D257" s="26" t="s">
        <v>60</v>
      </c>
      <c r="E257" s="26" t="s">
        <v>51</v>
      </c>
      <c r="F257" s="26" t="s">
        <v>52</v>
      </c>
      <c r="G257" s="26" t="s">
        <v>57</v>
      </c>
      <c r="H257" s="26" t="s">
        <v>54</v>
      </c>
      <c r="I257" s="26">
        <v>22.158947000000001</v>
      </c>
      <c r="J257" s="26">
        <v>72.971034000000003</v>
      </c>
      <c r="K257" s="26" t="s">
        <v>375</v>
      </c>
      <c r="L257" s="27" t="s">
        <v>404</v>
      </c>
      <c r="M257" s="28">
        <v>45286</v>
      </c>
      <c r="N257" s="28">
        <v>45286</v>
      </c>
      <c r="O257" s="13" t="s">
        <v>55</v>
      </c>
      <c r="P257" s="13" t="s">
        <v>55</v>
      </c>
      <c r="Q257" s="11" t="s">
        <v>381</v>
      </c>
      <c r="R257" s="29">
        <v>45286.70416666667</v>
      </c>
      <c r="S257" s="29">
        <v>0.70833333333333337</v>
      </c>
      <c r="T257" s="34">
        <v>0.76041666666666663</v>
      </c>
      <c r="U257" s="29">
        <v>0.76736111111111116</v>
      </c>
      <c r="V257" s="29">
        <v>0.78472222222222221</v>
      </c>
      <c r="W257" s="30">
        <v>45287.013888888891</v>
      </c>
      <c r="X257" s="31">
        <f t="shared" si="42"/>
        <v>0.30972222222044365</v>
      </c>
      <c r="Y257" s="11" t="str">
        <f>IF(X:X&gt;TIME(4,0,1),"More than 4 Hours","Less than 4 Hours")</f>
        <v>More than 4 Hours</v>
      </c>
      <c r="Z257" s="11" t="s">
        <v>170</v>
      </c>
      <c r="AA257" s="26" t="s">
        <v>365</v>
      </c>
      <c r="AB257" s="26">
        <v>0</v>
      </c>
      <c r="AC257" s="26">
        <v>0</v>
      </c>
      <c r="AD257" s="26">
        <v>0</v>
      </c>
      <c r="AE257" s="26">
        <v>0</v>
      </c>
      <c r="AF257" s="26">
        <v>0</v>
      </c>
      <c r="AG257" s="32">
        <f t="shared" si="43"/>
        <v>445.99999999743886</v>
      </c>
      <c r="AH257" s="26" t="s">
        <v>56</v>
      </c>
      <c r="AI257" s="26" t="s">
        <v>55</v>
      </c>
      <c r="AJ257" s="26" t="s">
        <v>55</v>
      </c>
      <c r="AK257" s="26" t="s">
        <v>325</v>
      </c>
      <c r="AL257" s="26"/>
      <c r="AM257" s="26"/>
      <c r="AN257" s="26"/>
      <c r="AO257" s="26"/>
      <c r="AP257" s="26"/>
      <c r="AQ257" s="26"/>
      <c r="AR257" s="26"/>
      <c r="AS257" s="26"/>
      <c r="AT257" s="26"/>
      <c r="AU257" s="26"/>
      <c r="AV257" s="26"/>
    </row>
    <row r="258" spans="1:48" x14ac:dyDescent="0.25">
      <c r="A258" s="11">
        <v>234</v>
      </c>
      <c r="B258" s="26" t="s">
        <v>48</v>
      </c>
      <c r="C258" s="26" t="s">
        <v>49</v>
      </c>
      <c r="D258" s="11" t="s">
        <v>53</v>
      </c>
      <c r="E258" s="26" t="s">
        <v>51</v>
      </c>
      <c r="F258" s="26" t="s">
        <v>52</v>
      </c>
      <c r="G258" s="26" t="s">
        <v>53</v>
      </c>
      <c r="H258" s="26" t="s">
        <v>54</v>
      </c>
      <c r="I258" s="26">
        <v>23.980599999999999</v>
      </c>
      <c r="J258" s="26">
        <v>72.687560000000005</v>
      </c>
      <c r="K258" s="26" t="s">
        <v>375</v>
      </c>
      <c r="L258" s="27" t="s">
        <v>404</v>
      </c>
      <c r="M258" s="28">
        <v>45287</v>
      </c>
      <c r="N258" s="28">
        <v>45287</v>
      </c>
      <c r="O258" s="13" t="s">
        <v>55</v>
      </c>
      <c r="P258" s="13" t="s">
        <v>55</v>
      </c>
      <c r="Q258" s="11" t="s">
        <v>385</v>
      </c>
      <c r="R258" s="29">
        <v>45287.384027777778</v>
      </c>
      <c r="S258" s="29">
        <v>0.3888888888888889</v>
      </c>
      <c r="T258" s="34">
        <v>0.41666666666666669</v>
      </c>
      <c r="U258" s="29">
        <v>0.4236111111111111</v>
      </c>
      <c r="V258" s="29">
        <v>0.45833333333333331</v>
      </c>
      <c r="W258" s="30">
        <v>45287.84375</v>
      </c>
      <c r="X258" s="31">
        <f t="shared" si="42"/>
        <v>0.45972222222189885</v>
      </c>
      <c r="Y258" s="11" t="str">
        <f>IF(X:X&gt;TIME(4,0,1),"More than 4 Hours","Less than 4 Hours")</f>
        <v>More than 4 Hours</v>
      </c>
      <c r="Z258" s="11" t="s">
        <v>170</v>
      </c>
      <c r="AA258" s="26" t="s">
        <v>366</v>
      </c>
      <c r="AB258" s="26">
        <v>0</v>
      </c>
      <c r="AC258" s="26">
        <v>0</v>
      </c>
      <c r="AD258" s="26">
        <v>0</v>
      </c>
      <c r="AE258" s="26">
        <v>0</v>
      </c>
      <c r="AF258" s="26">
        <v>0</v>
      </c>
      <c r="AG258" s="32">
        <f t="shared" si="43"/>
        <v>661.99999999953434</v>
      </c>
      <c r="AH258" s="26" t="s">
        <v>58</v>
      </c>
      <c r="AI258" s="26"/>
      <c r="AJ258" s="26"/>
      <c r="AK258" s="26" t="s">
        <v>325</v>
      </c>
      <c r="AL258" s="26"/>
      <c r="AM258" s="26"/>
      <c r="AN258" s="26"/>
      <c r="AO258" s="26"/>
      <c r="AP258" s="26"/>
      <c r="AQ258" s="26"/>
      <c r="AR258" s="26"/>
      <c r="AS258" s="26"/>
      <c r="AT258" s="26"/>
      <c r="AU258" s="26"/>
      <c r="AV258" s="26">
        <v>1</v>
      </c>
    </row>
    <row r="259" spans="1:48" x14ac:dyDescent="0.25">
      <c r="A259" s="11">
        <v>235</v>
      </c>
      <c r="B259" s="26" t="s">
        <v>48</v>
      </c>
      <c r="C259" s="26" t="s">
        <v>49</v>
      </c>
      <c r="D259" s="11" t="s">
        <v>53</v>
      </c>
      <c r="E259" s="26" t="s">
        <v>51</v>
      </c>
      <c r="F259" s="26" t="s">
        <v>52</v>
      </c>
      <c r="G259" s="26" t="s">
        <v>53</v>
      </c>
      <c r="H259" s="26" t="s">
        <v>54</v>
      </c>
      <c r="I259" s="26">
        <v>23.070039999999999</v>
      </c>
      <c r="J259" s="26">
        <v>72.689390000000003</v>
      </c>
      <c r="K259" s="26" t="s">
        <v>375</v>
      </c>
      <c r="L259" s="27" t="s">
        <v>404</v>
      </c>
      <c r="M259" s="28">
        <v>45288</v>
      </c>
      <c r="N259" s="28">
        <v>45288</v>
      </c>
      <c r="O259" s="13" t="s">
        <v>55</v>
      </c>
      <c r="P259" s="13" t="s">
        <v>55</v>
      </c>
      <c r="Q259" s="11" t="s">
        <v>385</v>
      </c>
      <c r="R259" s="29">
        <v>45288.830555555556</v>
      </c>
      <c r="S259" s="29">
        <v>0.83333333333333337</v>
      </c>
      <c r="T259" s="34">
        <v>0.875</v>
      </c>
      <c r="U259" s="29">
        <v>0.88194444444444453</v>
      </c>
      <c r="V259" s="29">
        <v>0.95833333333333337</v>
      </c>
      <c r="W259" s="29">
        <v>45289.01666666667</v>
      </c>
      <c r="X259" s="31">
        <f t="shared" si="42"/>
        <v>0.18611111111385981</v>
      </c>
      <c r="Y259" s="11" t="str">
        <f>IF(X:X&gt;TIME(4,0,1),"More than 4 Hours","Less than 4 Hours")</f>
        <v>More than 4 Hours</v>
      </c>
      <c r="Z259" s="11" t="s">
        <v>170</v>
      </c>
      <c r="AA259" s="26" t="s">
        <v>367</v>
      </c>
      <c r="AB259" s="26">
        <v>0</v>
      </c>
      <c r="AC259" s="26">
        <v>0</v>
      </c>
      <c r="AD259" s="26">
        <v>0</v>
      </c>
      <c r="AE259" s="26">
        <v>0</v>
      </c>
      <c r="AF259" s="26">
        <v>0</v>
      </c>
      <c r="AG259" s="32">
        <f t="shared" si="43"/>
        <v>268.00000000395812</v>
      </c>
      <c r="AH259" s="26" t="s">
        <v>58</v>
      </c>
      <c r="AI259" s="26"/>
      <c r="AJ259" s="26"/>
      <c r="AK259" s="26" t="s">
        <v>325</v>
      </c>
      <c r="AL259" s="26"/>
      <c r="AM259" s="26"/>
      <c r="AN259" s="26"/>
      <c r="AO259" s="26"/>
      <c r="AP259" s="26"/>
      <c r="AQ259" s="26"/>
      <c r="AR259" s="26"/>
      <c r="AS259" s="26"/>
      <c r="AT259" s="26" t="s">
        <v>368</v>
      </c>
      <c r="AU259" s="26"/>
      <c r="AV259" s="26">
        <v>1</v>
      </c>
    </row>
    <row r="260" spans="1:48" x14ac:dyDescent="0.25">
      <c r="A260" s="11">
        <v>236</v>
      </c>
      <c r="B260" s="26" t="s">
        <v>48</v>
      </c>
      <c r="C260" s="26" t="s">
        <v>49</v>
      </c>
      <c r="D260" s="11" t="s">
        <v>53</v>
      </c>
      <c r="E260" s="26" t="s">
        <v>51</v>
      </c>
      <c r="F260" s="26" t="s">
        <v>52</v>
      </c>
      <c r="G260" s="26" t="s">
        <v>53</v>
      </c>
      <c r="H260" s="26" t="s">
        <v>54</v>
      </c>
      <c r="I260" s="26">
        <v>23.088043299999999</v>
      </c>
      <c r="J260" s="26">
        <v>72.687578000000002</v>
      </c>
      <c r="K260" s="26" t="s">
        <v>375</v>
      </c>
      <c r="L260" s="27" t="s">
        <v>404</v>
      </c>
      <c r="M260" s="28">
        <v>45289</v>
      </c>
      <c r="N260" s="28">
        <v>45289</v>
      </c>
      <c r="O260" s="13" t="s">
        <v>55</v>
      </c>
      <c r="P260" s="13" t="s">
        <v>55</v>
      </c>
      <c r="Q260" s="11" t="s">
        <v>385</v>
      </c>
      <c r="R260" s="29">
        <v>45289.447916666664</v>
      </c>
      <c r="S260" s="33">
        <v>0.4513888888888889</v>
      </c>
      <c r="T260" s="33">
        <v>0.47222222222222227</v>
      </c>
      <c r="U260" s="33">
        <v>0.47916666666666669</v>
      </c>
      <c r="V260" s="33">
        <v>0.58333333333333337</v>
      </c>
      <c r="W260" s="29">
        <v>45289.626388888886</v>
      </c>
      <c r="X260" s="31">
        <f t="shared" si="42"/>
        <v>0.17847222222189885</v>
      </c>
      <c r="Y260" s="11" t="str">
        <f>IF(X:X&gt;TIME(4,0,1),"More than 4 Hours","Less than 4 Hours")</f>
        <v>More than 4 Hours</v>
      </c>
      <c r="Z260" s="11" t="s">
        <v>170</v>
      </c>
      <c r="AA260" s="26" t="s">
        <v>369</v>
      </c>
      <c r="AB260" s="26">
        <v>0</v>
      </c>
      <c r="AC260" s="26">
        <v>0</v>
      </c>
      <c r="AD260" s="26">
        <v>0</v>
      </c>
      <c r="AE260" s="26">
        <v>0</v>
      </c>
      <c r="AF260" s="26">
        <v>0</v>
      </c>
      <c r="AG260" s="32">
        <f t="shared" si="43"/>
        <v>256.99999999953434</v>
      </c>
      <c r="AH260" s="26" t="s">
        <v>58</v>
      </c>
      <c r="AI260" s="26"/>
      <c r="AJ260" s="26"/>
      <c r="AK260" s="26" t="s">
        <v>325</v>
      </c>
      <c r="AL260" s="26"/>
      <c r="AM260" s="26"/>
      <c r="AN260" s="26"/>
      <c r="AO260" s="26"/>
      <c r="AP260" s="26"/>
      <c r="AQ260" s="26"/>
      <c r="AR260" s="26"/>
      <c r="AS260" s="26"/>
      <c r="AT260" s="26" t="s">
        <v>368</v>
      </c>
      <c r="AU260" s="26"/>
      <c r="AV260" s="26">
        <v>1</v>
      </c>
    </row>
    <row r="261" spans="1:48" x14ac:dyDescent="0.25">
      <c r="A261" s="11">
        <v>237</v>
      </c>
      <c r="B261" s="26" t="s">
        <v>48</v>
      </c>
      <c r="C261" s="26" t="s">
        <v>49</v>
      </c>
      <c r="D261" s="26" t="s">
        <v>53</v>
      </c>
      <c r="E261" s="26" t="s">
        <v>51</v>
      </c>
      <c r="F261" s="26" t="s">
        <v>52</v>
      </c>
      <c r="G261" s="26" t="s">
        <v>53</v>
      </c>
      <c r="H261" s="26" t="s">
        <v>54</v>
      </c>
      <c r="I261" s="26">
        <v>22.257017000000001</v>
      </c>
      <c r="J261" s="26">
        <v>73.102068000000003</v>
      </c>
      <c r="K261" s="26" t="s">
        <v>375</v>
      </c>
      <c r="L261" s="27" t="s">
        <v>404</v>
      </c>
      <c r="M261" s="28">
        <v>45290</v>
      </c>
      <c r="N261" s="28">
        <v>45290</v>
      </c>
      <c r="O261" s="13" t="s">
        <v>55</v>
      </c>
      <c r="P261" s="13" t="s">
        <v>55</v>
      </c>
      <c r="Q261" s="11" t="s">
        <v>388</v>
      </c>
      <c r="R261" s="29">
        <v>45290.14166666667</v>
      </c>
      <c r="S261" s="29">
        <v>0.29166666666666669</v>
      </c>
      <c r="T261" s="34">
        <v>0.33333333333333331</v>
      </c>
      <c r="U261" s="29">
        <v>0.34027777777777773</v>
      </c>
      <c r="V261" s="29">
        <v>0.35416666666666669</v>
      </c>
      <c r="W261" s="29">
        <v>45290.642361111109</v>
      </c>
      <c r="X261" s="31">
        <f t="shared" si="42"/>
        <v>0.50069444443943212</v>
      </c>
      <c r="Y261" s="11" t="str">
        <f>IF(X:X&gt;TIME(4,0,1),"More than 4 Hours","Less than 4 Hours")</f>
        <v>More than 4 Hours</v>
      </c>
      <c r="Z261" s="11" t="s">
        <v>170</v>
      </c>
      <c r="AA261" s="26" t="s">
        <v>370</v>
      </c>
      <c r="AB261" s="26">
        <v>0</v>
      </c>
      <c r="AC261" s="26">
        <v>0</v>
      </c>
      <c r="AD261" s="26">
        <v>0</v>
      </c>
      <c r="AE261" s="26">
        <v>0</v>
      </c>
      <c r="AF261" s="26">
        <v>0</v>
      </c>
      <c r="AG261" s="32">
        <f t="shared" si="43"/>
        <v>720.99999999278225</v>
      </c>
      <c r="AH261" s="26" t="s">
        <v>58</v>
      </c>
      <c r="AI261" s="26" t="s">
        <v>371</v>
      </c>
      <c r="AJ261" s="26">
        <v>500</v>
      </c>
      <c r="AK261" s="26" t="s">
        <v>186</v>
      </c>
      <c r="AL261" s="26"/>
      <c r="AM261" s="26" t="s">
        <v>372</v>
      </c>
      <c r="AN261" s="26" t="s">
        <v>373</v>
      </c>
      <c r="AO261" s="26"/>
      <c r="AP261" s="26"/>
      <c r="AQ261" s="26"/>
      <c r="AR261" s="26"/>
      <c r="AS261" s="26"/>
      <c r="AT261" s="26" t="s">
        <v>374</v>
      </c>
      <c r="AU261" s="26"/>
      <c r="AV261" s="26">
        <v>1</v>
      </c>
    </row>
  </sheetData>
  <autoFilter ref="A1:AV261" xr:uid="{00000000-0001-0000-0000-000000000000}"/>
  <conditionalFormatting sqref="AI16:AI41">
    <cfRule type="cellIs" dxfId="3" priority="208" operator="lessThan">
      <formula>0.99</formula>
    </cfRule>
  </conditionalFormatting>
  <conditionalFormatting sqref="AI79:AI188">
    <cfRule type="cellIs" dxfId="2" priority="2" operator="lessThan">
      <formula>0.99</formula>
    </cfRule>
  </conditionalFormatting>
  <conditionalFormatting sqref="AM152:AM153">
    <cfRule type="cellIs" dxfId="1" priority="3" operator="lessThan">
      <formula>0.99</formula>
    </cfRule>
  </conditionalFormatting>
  <conditionalFormatting sqref="AI2:AI15">
    <cfRule type="cellIs" dxfId="0" priority="1" operator="lessThan">
      <formula>0.99</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FAA89-8F99-41CF-B465-091FC535AD04}">
  <dimension ref="A1:B23"/>
  <sheetViews>
    <sheetView workbookViewId="0">
      <selection activeCell="A23" sqref="A23:B23"/>
    </sheetView>
  </sheetViews>
  <sheetFormatPr defaultRowHeight="15" x14ac:dyDescent="0.25"/>
  <cols>
    <col min="1" max="1" width="47.28515625" style="41" customWidth="1"/>
    <col min="2" max="2" width="11.7109375" style="42" bestFit="1" customWidth="1"/>
  </cols>
  <sheetData>
    <row r="1" spans="1:2" ht="15.75" thickBot="1" x14ac:dyDescent="0.3">
      <c r="A1" s="43" t="s">
        <v>423</v>
      </c>
      <c r="B1" s="44" t="s">
        <v>425</v>
      </c>
    </row>
    <row r="2" spans="1:2" x14ac:dyDescent="0.25">
      <c r="A2" s="45" t="s">
        <v>393</v>
      </c>
      <c r="B2" s="46">
        <v>41.365000000000002</v>
      </c>
    </row>
    <row r="3" spans="1:2" x14ac:dyDescent="0.25">
      <c r="A3" s="39" t="s">
        <v>388</v>
      </c>
      <c r="B3" s="40">
        <v>40.5</v>
      </c>
    </row>
    <row r="4" spans="1:2" x14ac:dyDescent="0.25">
      <c r="A4" s="39" t="s">
        <v>379</v>
      </c>
      <c r="B4" s="40">
        <v>28.79</v>
      </c>
    </row>
    <row r="5" spans="1:2" x14ac:dyDescent="0.25">
      <c r="A5" s="39" t="s">
        <v>395</v>
      </c>
      <c r="B5" s="40">
        <v>12.616</v>
      </c>
    </row>
    <row r="6" spans="1:2" x14ac:dyDescent="0.25">
      <c r="A6" s="39" t="s">
        <v>391</v>
      </c>
      <c r="B6" s="40">
        <v>5.9029999999999996</v>
      </c>
    </row>
    <row r="7" spans="1:2" x14ac:dyDescent="0.25">
      <c r="A7" s="39" t="s">
        <v>396</v>
      </c>
      <c r="B7" s="40">
        <v>21.667000000000002</v>
      </c>
    </row>
    <row r="8" spans="1:2" x14ac:dyDescent="0.25">
      <c r="A8" s="39" t="s">
        <v>380</v>
      </c>
      <c r="B8" s="40">
        <v>16.18</v>
      </c>
    </row>
    <row r="9" spans="1:2" x14ac:dyDescent="0.25">
      <c r="A9" s="39" t="s">
        <v>386</v>
      </c>
      <c r="B9" s="40">
        <v>28.015000000000001</v>
      </c>
    </row>
    <row r="10" spans="1:2" x14ac:dyDescent="0.25">
      <c r="A10" s="39" t="s">
        <v>384</v>
      </c>
      <c r="B10" s="40">
        <v>16.509</v>
      </c>
    </row>
    <row r="11" spans="1:2" x14ac:dyDescent="0.25">
      <c r="A11" s="39" t="s">
        <v>381</v>
      </c>
      <c r="B11" s="40">
        <v>44.2</v>
      </c>
    </row>
    <row r="12" spans="1:2" x14ac:dyDescent="0.25">
      <c r="A12" s="39" t="s">
        <v>382</v>
      </c>
      <c r="B12" s="40">
        <v>31.8</v>
      </c>
    </row>
    <row r="13" spans="1:2" x14ac:dyDescent="0.25">
      <c r="A13" s="39" t="s">
        <v>392</v>
      </c>
      <c r="B13" s="40">
        <v>28.76</v>
      </c>
    </row>
    <row r="14" spans="1:2" x14ac:dyDescent="0.25">
      <c r="A14" s="39" t="s">
        <v>390</v>
      </c>
      <c r="B14" s="40">
        <v>44.372</v>
      </c>
    </row>
    <row r="15" spans="1:2" x14ac:dyDescent="0.25">
      <c r="A15" s="39" t="s">
        <v>383</v>
      </c>
      <c r="B15" s="40">
        <v>29.78</v>
      </c>
    </row>
    <row r="16" spans="1:2" x14ac:dyDescent="0.25">
      <c r="A16" s="39" t="s">
        <v>389</v>
      </c>
      <c r="B16" s="40">
        <v>15.504</v>
      </c>
    </row>
    <row r="17" spans="1:2" x14ac:dyDescent="0.25">
      <c r="A17" s="39" t="s">
        <v>385</v>
      </c>
      <c r="B17" s="40">
        <v>64</v>
      </c>
    </row>
    <row r="18" spans="1:2" x14ac:dyDescent="0.25">
      <c r="A18" s="39" t="s">
        <v>394</v>
      </c>
      <c r="B18" s="40">
        <v>77.331999999999994</v>
      </c>
    </row>
    <row r="19" spans="1:2" x14ac:dyDescent="0.25">
      <c r="A19" s="39" t="s">
        <v>387</v>
      </c>
      <c r="B19" s="40">
        <v>23.4</v>
      </c>
    </row>
    <row r="20" spans="1:2" x14ac:dyDescent="0.25">
      <c r="A20" s="39" t="s">
        <v>399</v>
      </c>
      <c r="B20" s="40">
        <v>8.1920000000000002</v>
      </c>
    </row>
    <row r="21" spans="1:2" x14ac:dyDescent="0.25">
      <c r="A21" s="39" t="s">
        <v>397</v>
      </c>
      <c r="B21" s="40">
        <v>33.811999999999998</v>
      </c>
    </row>
    <row r="22" spans="1:2" ht="15.75" thickBot="1" x14ac:dyDescent="0.3">
      <c r="A22" s="39" t="s">
        <v>398</v>
      </c>
      <c r="B22" s="40">
        <v>5.2823000000000002</v>
      </c>
    </row>
    <row r="23" spans="1:2" ht="15.75" thickBot="1" x14ac:dyDescent="0.3">
      <c r="A23" s="47" t="s">
        <v>424</v>
      </c>
      <c r="B23" s="48">
        <f>SUM(B2:B22)</f>
        <v>617.97929999999997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672D9-F82F-47E2-AAF7-BE2D07E96D9B}">
  <dimension ref="A1"/>
  <sheetViews>
    <sheetView workbookViewId="0">
      <selection activeCell="B1" sqref="B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OCT 2023- FEB 25</vt:lpstr>
      <vt:lpstr>OFC LENGTH OF THE SECTION</vt:lpstr>
      <vt:lpstr>KMZ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Dell</cp:lastModifiedBy>
  <dcterms:created xsi:type="dcterms:W3CDTF">2024-05-21T12:24:59Z</dcterms:created>
  <dcterms:modified xsi:type="dcterms:W3CDTF">2025-03-15T11:24:48Z</dcterms:modified>
</cp:coreProperties>
</file>