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aju\Downloads\"/>
    </mc:Choice>
  </mc:AlternateContent>
  <xr:revisionPtr revIDLastSave="0" documentId="8_{B09546B8-F6FC-46FB-A569-6C97918FE27D}" xr6:coauthVersionLast="47" xr6:coauthVersionMax="47" xr10:uidLastSave="{00000000-0000-0000-0000-000000000000}"/>
  <bookViews>
    <workbookView xWindow="-120" yWindow="-120" windowWidth="20730" windowHeight="11040" activeTab="4" xr2:uid="{A4FCD008-62BC-42B0-A6E6-52A348ABFD75}"/>
  </bookViews>
  <sheets>
    <sheet name="Customers" sheetId="1" r:id="rId1"/>
    <sheet name="Products" sheetId="3" r:id="rId2"/>
    <sheet name="Stores" sheetId="6" r:id="rId3"/>
    <sheet name="orders" sheetId="7" r:id="rId4"/>
    <sheet name="order_item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E5" i="7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E8" i="7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E12" i="7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E22" i="7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E28" i="7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2" i="5"/>
  <c r="E2" i="5" s="1"/>
  <c r="E2" i="7" s="1"/>
  <c r="E11" i="7" l="1"/>
  <c r="E26" i="7"/>
  <c r="E29" i="7"/>
  <c r="E31" i="7"/>
  <c r="E20" i="7"/>
  <c r="E14" i="7"/>
  <c r="E10" i="7"/>
  <c r="E7" i="7"/>
  <c r="E24" i="7"/>
  <c r="E17" i="7"/>
  <c r="E27" i="7"/>
  <c r="E30" i="7"/>
  <c r="E23" i="7"/>
  <c r="E16" i="7"/>
  <c r="E4" i="7"/>
  <c r="E19" i="7"/>
  <c r="E13" i="7"/>
  <c r="E9" i="7"/>
  <c r="E6" i="7"/>
  <c r="E3" i="7"/>
  <c r="E25" i="7"/>
  <c r="E21" i="7"/>
  <c r="E18" i="7"/>
  <c r="E15" i="7"/>
</calcChain>
</file>

<file path=xl/sharedStrings.xml><?xml version="1.0" encoding="utf-8"?>
<sst xmlns="http://schemas.openxmlformats.org/spreadsheetml/2006/main" count="84" uniqueCount="46">
  <si>
    <t>CustomerID</t>
  </si>
  <si>
    <t>Name</t>
  </si>
  <si>
    <t>Email</t>
  </si>
  <si>
    <t>JoinDate</t>
  </si>
  <si>
    <t>Hao Lun Rong</t>
  </si>
  <si>
    <t>Christina Saju</t>
  </si>
  <si>
    <t>Alexandra Gladkova</t>
  </si>
  <si>
    <t>Ladan Asempour</t>
  </si>
  <si>
    <t>Kushwant Kolli</t>
  </si>
  <si>
    <t>Bishwajit Dutta</t>
  </si>
  <si>
    <t>Toothpaste</t>
  </si>
  <si>
    <t>Laundry Detergent</t>
  </si>
  <si>
    <t>Clorox Wipes</t>
  </si>
  <si>
    <t>Bakery</t>
  </si>
  <si>
    <t>Baguette</t>
  </si>
  <si>
    <t>Muffins</t>
  </si>
  <si>
    <t>Bread</t>
  </si>
  <si>
    <t>Produce</t>
  </si>
  <si>
    <t>Chicken Breast</t>
  </si>
  <si>
    <t>Yogurt</t>
  </si>
  <si>
    <t>Oranges</t>
  </si>
  <si>
    <t>Apples</t>
  </si>
  <si>
    <t>Price</t>
  </si>
  <si>
    <t>Category</t>
  </si>
  <si>
    <t>ProductName</t>
  </si>
  <si>
    <t>ProductID</t>
  </si>
  <si>
    <t>UnitPrice</t>
  </si>
  <si>
    <t>Quantity</t>
  </si>
  <si>
    <t>OrderID</t>
  </si>
  <si>
    <t>Scarborough</t>
  </si>
  <si>
    <t>Missisauga</t>
  </si>
  <si>
    <t>Toronto</t>
  </si>
  <si>
    <t>Region</t>
  </si>
  <si>
    <t>StoreName</t>
  </si>
  <si>
    <t>StoreID</t>
  </si>
  <si>
    <t>Cash</t>
  </si>
  <si>
    <t>Debit</t>
  </si>
  <si>
    <t>PaymentMethod</t>
  </si>
  <si>
    <t>TotalAmount</t>
  </si>
  <si>
    <t>OrderDate</t>
  </si>
  <si>
    <t>The Pantry Place</t>
  </si>
  <si>
    <t>TotalPrice</t>
  </si>
  <si>
    <t>Meat</t>
  </si>
  <si>
    <t>Grocery</t>
  </si>
  <si>
    <t>Visa</t>
  </si>
  <si>
    <t>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</si>
</sst>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B1FB-4754-43C0-9549-EFFA3C38B989}">
  <dimension ref="A1:D7"/>
  <sheetViews>
    <sheetView workbookViewId="0">
      <selection activeCell="E9" sqref="E9"/>
    </sheetView>
  </sheetViews>
  <sheetFormatPr defaultRowHeight="15" x14ac:dyDescent="0.25"/>
  <cols>
    <col min="2" max="2" width="20.28515625" customWidth="1"/>
    <col min="3" max="3" width="22.7109375" customWidth="1"/>
    <col min="4" max="4" width="18.2851562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1</v>
      </c>
      <c r="B2" t="s">
        <v>4</v>
      </c>
      <c r="D2" s="1">
        <v>44727</v>
      </c>
    </row>
    <row r="3" spans="1:4" x14ac:dyDescent="0.25">
      <c r="A3">
        <v>2</v>
      </c>
      <c r="B3" t="s">
        <v>5</v>
      </c>
      <c r="D3" s="1">
        <v>44387</v>
      </c>
    </row>
    <row r="4" spans="1:4" x14ac:dyDescent="0.25">
      <c r="A4">
        <v>3</v>
      </c>
      <c r="B4" t="s">
        <v>6</v>
      </c>
      <c r="D4" s="1">
        <v>45018</v>
      </c>
    </row>
    <row r="5" spans="1:4" x14ac:dyDescent="0.25">
      <c r="A5">
        <v>4</v>
      </c>
      <c r="B5" t="s">
        <v>7</v>
      </c>
      <c r="D5" s="1">
        <v>45174</v>
      </c>
    </row>
    <row r="6" spans="1:4" x14ac:dyDescent="0.25">
      <c r="A6">
        <v>5</v>
      </c>
      <c r="B6" t="s">
        <v>8</v>
      </c>
      <c r="D6" s="1">
        <v>44846</v>
      </c>
    </row>
    <row r="7" spans="1:4" x14ac:dyDescent="0.25">
      <c r="A7">
        <v>6</v>
      </c>
      <c r="B7" t="s">
        <v>9</v>
      </c>
      <c r="D7" s="1">
        <v>45012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4231-10CC-4789-ABA7-C66117A63825}">
  <dimension ref="A1:D11"/>
  <sheetViews>
    <sheetView workbookViewId="0">
      <selection activeCell="C5" sqref="C5"/>
    </sheetView>
  </sheetViews>
  <sheetFormatPr defaultRowHeight="15" x14ac:dyDescent="0.25"/>
  <cols>
    <col min="1" max="1" width="17.28515625" customWidth="1"/>
    <col min="2" max="2" width="16.85546875" customWidth="1"/>
    <col min="3" max="3" width="20.5703125" customWidth="1"/>
    <col min="4" max="4" width="8.85546875" style="4"/>
  </cols>
  <sheetData>
    <row r="1" spans="1:4" x14ac:dyDescent="0.25">
      <c r="A1" t="s">
        <v>25</v>
      </c>
      <c r="B1" t="s">
        <v>24</v>
      </c>
      <c r="C1" t="s">
        <v>23</v>
      </c>
      <c r="D1" s="4" t="s">
        <v>22</v>
      </c>
    </row>
    <row r="2" spans="1:4" x14ac:dyDescent="0.25">
      <c r="A2">
        <v>1</v>
      </c>
      <c r="B2" t="s">
        <v>21</v>
      </c>
      <c r="C2" t="s">
        <v>17</v>
      </c>
      <c r="D2" s="4">
        <v>1.38</v>
      </c>
    </row>
    <row r="3" spans="1:4" x14ac:dyDescent="0.25">
      <c r="A3">
        <v>2</v>
      </c>
      <c r="B3" t="s">
        <v>20</v>
      </c>
      <c r="C3" t="s">
        <v>17</v>
      </c>
      <c r="D3" s="4">
        <v>1.93</v>
      </c>
    </row>
    <row r="4" spans="1:4" x14ac:dyDescent="0.25">
      <c r="A4">
        <v>3</v>
      </c>
      <c r="B4" t="s">
        <v>19</v>
      </c>
      <c r="C4" t="s">
        <v>43</v>
      </c>
      <c r="D4" s="4">
        <v>7.49</v>
      </c>
    </row>
    <row r="5" spans="1:4" x14ac:dyDescent="0.25">
      <c r="A5">
        <v>4</v>
      </c>
      <c r="B5" t="s">
        <v>18</v>
      </c>
      <c r="C5" t="s">
        <v>42</v>
      </c>
      <c r="D5" s="4">
        <v>13</v>
      </c>
    </row>
    <row r="6" spans="1:4" x14ac:dyDescent="0.25">
      <c r="A6">
        <v>5</v>
      </c>
      <c r="B6" t="s">
        <v>16</v>
      </c>
      <c r="C6" t="s">
        <v>13</v>
      </c>
      <c r="D6" s="4">
        <v>2.99</v>
      </c>
    </row>
    <row r="7" spans="1:4" x14ac:dyDescent="0.25">
      <c r="A7">
        <v>6</v>
      </c>
      <c r="B7" t="s">
        <v>15</v>
      </c>
      <c r="C7" t="s">
        <v>13</v>
      </c>
      <c r="D7" s="4">
        <v>7</v>
      </c>
    </row>
    <row r="8" spans="1:4" x14ac:dyDescent="0.25">
      <c r="A8">
        <v>7</v>
      </c>
      <c r="B8" t="s">
        <v>14</v>
      </c>
      <c r="C8" t="s">
        <v>13</v>
      </c>
      <c r="D8" s="4">
        <v>1.89</v>
      </c>
    </row>
    <row r="9" spans="1:4" x14ac:dyDescent="0.25">
      <c r="A9">
        <v>8</v>
      </c>
      <c r="B9" t="s">
        <v>12</v>
      </c>
      <c r="C9" t="s">
        <v>43</v>
      </c>
      <c r="D9" s="4">
        <v>6.99</v>
      </c>
    </row>
    <row r="10" spans="1:4" x14ac:dyDescent="0.25">
      <c r="A10">
        <v>9</v>
      </c>
      <c r="B10" t="s">
        <v>11</v>
      </c>
      <c r="C10" t="s">
        <v>43</v>
      </c>
      <c r="D10" s="4">
        <v>14.99</v>
      </c>
    </row>
    <row r="11" spans="1:4" x14ac:dyDescent="0.25">
      <c r="A11">
        <v>10</v>
      </c>
      <c r="B11" t="s">
        <v>10</v>
      </c>
      <c r="C11" t="s">
        <v>43</v>
      </c>
      <c r="D11" s="4">
        <v>3.49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52AE-85DE-4E35-9586-6D9CD4100964}">
  <dimension ref="A1:C4"/>
  <sheetViews>
    <sheetView workbookViewId="0">
      <selection activeCell="C12" sqref="C12"/>
    </sheetView>
  </sheetViews>
  <sheetFormatPr defaultRowHeight="15" x14ac:dyDescent="0.25"/>
  <cols>
    <col min="2" max="2" width="23.28515625" customWidth="1"/>
    <col min="3" max="3" width="18.140625" customWidth="1"/>
  </cols>
  <sheetData>
    <row r="1" spans="1:3" x14ac:dyDescent="0.25">
      <c r="A1" t="s">
        <v>34</v>
      </c>
      <c r="B1" t="s">
        <v>33</v>
      </c>
      <c r="C1" t="s">
        <v>32</v>
      </c>
    </row>
    <row r="2" spans="1:3" x14ac:dyDescent="0.25">
      <c r="A2">
        <v>1</v>
      </c>
      <c r="B2" t="s">
        <v>40</v>
      </c>
      <c r="C2" t="s">
        <v>31</v>
      </c>
    </row>
    <row r="3" spans="1:3" x14ac:dyDescent="0.25">
      <c r="A3">
        <v>2</v>
      </c>
      <c r="B3" t="s">
        <v>40</v>
      </c>
      <c r="C3" t="s">
        <v>30</v>
      </c>
    </row>
    <row r="4" spans="1:3" x14ac:dyDescent="0.25">
      <c r="A4">
        <v>3</v>
      </c>
      <c r="B4" t="s">
        <v>40</v>
      </c>
      <c r="C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B273-E12C-4B26-ABE9-11A26E01061F}">
  <dimension ref="A1:F31"/>
  <sheetViews>
    <sheetView workbookViewId="0">
      <selection activeCell="E2" sqref="E2"/>
    </sheetView>
  </sheetViews>
  <sheetFormatPr defaultRowHeight="15" x14ac:dyDescent="0.25"/>
  <cols>
    <col min="1" max="1" width="14.140625" customWidth="1"/>
    <col min="2" max="2" width="20.7109375" style="1" customWidth="1"/>
    <col min="3" max="3" width="11.42578125" customWidth="1"/>
    <col min="4" max="4" width="11.28515625" customWidth="1"/>
    <col min="5" max="5" width="19.42578125" customWidth="1"/>
    <col min="6" max="6" width="23.28515625" customWidth="1"/>
  </cols>
  <sheetData>
    <row r="1" spans="1:6" x14ac:dyDescent="0.25">
      <c r="A1" t="s">
        <v>28</v>
      </c>
      <c r="B1" s="1" t="s">
        <v>39</v>
      </c>
      <c r="C1" s="3" t="s">
        <v>0</v>
      </c>
      <c r="D1" s="3" t="s">
        <v>34</v>
      </c>
      <c r="E1" t="s">
        <v>38</v>
      </c>
      <c r="F1" t="s">
        <v>37</v>
      </c>
    </row>
    <row r="2" spans="1:6" x14ac:dyDescent="0.25">
      <c r="A2">
        <v>1</v>
      </c>
      <c r="B2" s="1">
        <v>45301</v>
      </c>
      <c r="C2" s="2">
        <v>1</v>
      </c>
      <c r="D2" s="2">
        <v>1</v>
      </c>
      <c r="E2">
        <f>SUMIFS(order_items!E:E, order_items!A:A, A2)</f>
        <v>26.65</v>
      </c>
      <c r="F2" t="s">
        <v>36</v>
      </c>
    </row>
    <row r="3" spans="1:6" x14ac:dyDescent="0.25">
      <c r="A3">
        <v>2</v>
      </c>
      <c r="B3" s="1">
        <v>45322</v>
      </c>
      <c r="C3" s="2">
        <v>3</v>
      </c>
      <c r="D3" s="2">
        <v>2</v>
      </c>
      <c r="E3">
        <f>SUMIFS(order_items!E:E, order_items!A:A, A3)</f>
        <v>13.47</v>
      </c>
      <c r="F3" t="s">
        <v>35</v>
      </c>
    </row>
    <row r="4" spans="1:6" x14ac:dyDescent="0.25">
      <c r="A4">
        <v>3</v>
      </c>
      <c r="B4" s="1">
        <v>45331</v>
      </c>
      <c r="C4" s="2">
        <v>2</v>
      </c>
      <c r="D4" s="2">
        <v>1</v>
      </c>
      <c r="E4">
        <f>SUMIFS(order_items!E:E, order_items!A:A, A4)</f>
        <v>71.97</v>
      </c>
      <c r="F4" t="s">
        <v>44</v>
      </c>
    </row>
    <row r="5" spans="1:6" x14ac:dyDescent="0.25">
      <c r="A5">
        <v>4</v>
      </c>
      <c r="B5" s="1">
        <v>45347</v>
      </c>
      <c r="C5" s="2">
        <v>5</v>
      </c>
      <c r="D5" s="2">
        <v>3</v>
      </c>
      <c r="E5">
        <f>SUMIFS(order_items!E:E, order_items!A:A, A5)</f>
        <v>25.76</v>
      </c>
      <c r="F5" t="s">
        <v>45</v>
      </c>
    </row>
    <row r="6" spans="1:6" x14ac:dyDescent="0.25">
      <c r="A6">
        <v>5</v>
      </c>
      <c r="B6" s="1">
        <v>45362</v>
      </c>
      <c r="C6" s="2">
        <v>1</v>
      </c>
      <c r="D6" s="2">
        <v>1</v>
      </c>
      <c r="E6">
        <f>SUMIFS(order_items!E:E, order_items!A:A, A6)</f>
        <v>49.72</v>
      </c>
      <c r="F6" t="s">
        <v>36</v>
      </c>
    </row>
    <row r="7" spans="1:6" x14ac:dyDescent="0.25">
      <c r="A7">
        <v>6</v>
      </c>
      <c r="B7" s="1">
        <v>45364</v>
      </c>
      <c r="C7" s="2">
        <v>6</v>
      </c>
      <c r="D7" s="2">
        <v>3</v>
      </c>
      <c r="E7">
        <f>SUMIFS(order_items!E:E, order_items!A:A, A7)</f>
        <v>4.88</v>
      </c>
      <c r="F7" t="s">
        <v>44</v>
      </c>
    </row>
    <row r="8" spans="1:6" x14ac:dyDescent="0.25">
      <c r="A8">
        <v>7</v>
      </c>
      <c r="B8" s="1">
        <v>45367</v>
      </c>
      <c r="C8" s="2">
        <v>4</v>
      </c>
      <c r="D8" s="2">
        <v>2</v>
      </c>
      <c r="E8">
        <f>SUMIFS(order_items!E:E, order_items!A:A, A8)</f>
        <v>43.9</v>
      </c>
      <c r="F8" t="s">
        <v>45</v>
      </c>
    </row>
    <row r="9" spans="1:6" x14ac:dyDescent="0.25">
      <c r="A9">
        <v>8</v>
      </c>
      <c r="B9" s="1">
        <v>45432</v>
      </c>
      <c r="C9" s="2">
        <v>5</v>
      </c>
      <c r="D9" s="2">
        <v>3</v>
      </c>
      <c r="E9">
        <f>SUMIFS(order_items!E:E, order_items!A:A, A9)</f>
        <v>59.9</v>
      </c>
      <c r="F9" t="s">
        <v>36</v>
      </c>
    </row>
    <row r="10" spans="1:6" x14ac:dyDescent="0.25">
      <c r="A10">
        <v>9</v>
      </c>
      <c r="B10" s="1">
        <v>45433</v>
      </c>
      <c r="C10" s="2">
        <v>6</v>
      </c>
      <c r="D10" s="2">
        <v>3</v>
      </c>
      <c r="E10">
        <f>SUMIFS(order_items!E:E, order_items!A:A, A10)</f>
        <v>18.350000000000001</v>
      </c>
      <c r="F10" t="s">
        <v>44</v>
      </c>
    </row>
    <row r="11" spans="1:6" x14ac:dyDescent="0.25">
      <c r="A11">
        <v>10</v>
      </c>
      <c r="B11" s="1">
        <v>45437</v>
      </c>
      <c r="C11" s="2">
        <v>3</v>
      </c>
      <c r="D11" s="2">
        <v>2</v>
      </c>
      <c r="E11">
        <f>SUMIFS(order_items!E:E, order_items!A:A, A11)</f>
        <v>22.48</v>
      </c>
      <c r="F11" t="s">
        <v>36</v>
      </c>
    </row>
    <row r="12" spans="1:6" x14ac:dyDescent="0.25">
      <c r="A12">
        <v>11</v>
      </c>
      <c r="B12" s="1">
        <v>45445</v>
      </c>
      <c r="C12" s="2">
        <v>2</v>
      </c>
      <c r="D12" s="2">
        <v>1</v>
      </c>
      <c r="E12">
        <f>SUMIFS(order_items!E:E, order_items!A:A, A12)</f>
        <v>11.04</v>
      </c>
      <c r="F12" t="s">
        <v>45</v>
      </c>
    </row>
    <row r="13" spans="1:6" x14ac:dyDescent="0.25">
      <c r="A13">
        <v>12</v>
      </c>
      <c r="B13" s="1">
        <v>45446</v>
      </c>
      <c r="C13" s="2">
        <v>4</v>
      </c>
      <c r="D13" s="2">
        <v>3</v>
      </c>
      <c r="E13">
        <f>SUMIFS(order_items!E:E, order_items!A:A, A13)</f>
        <v>15.51</v>
      </c>
      <c r="F13" t="s">
        <v>36</v>
      </c>
    </row>
    <row r="14" spans="1:6" x14ac:dyDescent="0.25">
      <c r="A14">
        <v>13</v>
      </c>
      <c r="B14" s="1">
        <v>45449</v>
      </c>
      <c r="C14" s="2">
        <v>1</v>
      </c>
      <c r="D14" s="2">
        <v>1</v>
      </c>
      <c r="E14">
        <f>SUMIFS(order_items!E:E, order_items!A:A, A14)</f>
        <v>56.29</v>
      </c>
      <c r="F14" t="s">
        <v>35</v>
      </c>
    </row>
    <row r="15" spans="1:6" x14ac:dyDescent="0.25">
      <c r="A15">
        <v>14</v>
      </c>
      <c r="B15" s="1">
        <v>45468</v>
      </c>
      <c r="C15" s="2">
        <v>5</v>
      </c>
      <c r="D15" s="2">
        <v>2</v>
      </c>
      <c r="E15">
        <f>SUMIFS(order_items!E:E, order_items!A:A, A15)</f>
        <v>24.96</v>
      </c>
      <c r="F15" t="s">
        <v>44</v>
      </c>
    </row>
    <row r="16" spans="1:6" x14ac:dyDescent="0.25">
      <c r="A16">
        <v>15</v>
      </c>
      <c r="B16" s="1">
        <v>45476</v>
      </c>
      <c r="C16" s="2">
        <v>3</v>
      </c>
      <c r="D16" s="2">
        <v>1</v>
      </c>
      <c r="E16">
        <f>SUMIFS(order_items!E:E, order_items!A:A, A16)</f>
        <v>22.28</v>
      </c>
      <c r="F16" t="s">
        <v>36</v>
      </c>
    </row>
    <row r="17" spans="1:6" x14ac:dyDescent="0.25">
      <c r="A17">
        <v>16</v>
      </c>
      <c r="B17" s="1">
        <v>45485</v>
      </c>
      <c r="C17" s="2">
        <v>6</v>
      </c>
      <c r="D17" s="2">
        <v>3</v>
      </c>
      <c r="E17">
        <f>SUMIFS(order_items!E:E, order_items!A:A, A17)</f>
        <v>58.360000000000007</v>
      </c>
      <c r="F17" t="s">
        <v>35</v>
      </c>
    </row>
    <row r="18" spans="1:6" x14ac:dyDescent="0.25">
      <c r="A18">
        <v>17</v>
      </c>
      <c r="B18" s="1">
        <v>45487</v>
      </c>
      <c r="C18" s="2">
        <v>4</v>
      </c>
      <c r="D18" s="2">
        <v>2</v>
      </c>
      <c r="E18">
        <f>SUMIFS(order_items!E:E, order_items!A:A, A18)</f>
        <v>4.88</v>
      </c>
      <c r="F18" t="s">
        <v>45</v>
      </c>
    </row>
    <row r="19" spans="1:6" x14ac:dyDescent="0.25">
      <c r="A19">
        <v>18</v>
      </c>
      <c r="B19" s="1">
        <v>45547</v>
      </c>
      <c r="C19" s="2">
        <v>2</v>
      </c>
      <c r="D19" s="2">
        <v>1</v>
      </c>
      <c r="E19">
        <f>SUMIFS(order_items!E:E, order_items!A:A, A19)</f>
        <v>66.39</v>
      </c>
      <c r="F19" t="s">
        <v>36</v>
      </c>
    </row>
    <row r="20" spans="1:6" x14ac:dyDescent="0.25">
      <c r="A20">
        <v>19</v>
      </c>
      <c r="B20" s="1">
        <v>45554</v>
      </c>
      <c r="C20" s="2">
        <v>5</v>
      </c>
      <c r="D20" s="2">
        <v>2</v>
      </c>
      <c r="E20">
        <f>SUMIFS(order_items!E:E, order_items!A:A, A20)</f>
        <v>18.350000000000001</v>
      </c>
      <c r="F20" t="s">
        <v>44</v>
      </c>
    </row>
    <row r="21" spans="1:6" x14ac:dyDescent="0.25">
      <c r="A21">
        <v>20</v>
      </c>
      <c r="B21" s="1">
        <v>45560</v>
      </c>
      <c r="C21" s="2">
        <v>6</v>
      </c>
      <c r="D21" s="2">
        <v>3</v>
      </c>
      <c r="E21">
        <f>SUMIFS(order_items!E:E, order_items!A:A, A21)</f>
        <v>20.98</v>
      </c>
      <c r="F21" t="s">
        <v>35</v>
      </c>
    </row>
    <row r="22" spans="1:6" x14ac:dyDescent="0.25">
      <c r="A22">
        <v>21</v>
      </c>
      <c r="B22" s="1">
        <v>45567</v>
      </c>
      <c r="C22" s="2">
        <v>4</v>
      </c>
      <c r="D22" s="2">
        <v>2</v>
      </c>
      <c r="E22">
        <f>SUMIFS(order_items!E:E, order_items!A:A, A22)</f>
        <v>7.49</v>
      </c>
      <c r="F22" t="s">
        <v>36</v>
      </c>
    </row>
    <row r="23" spans="1:6" x14ac:dyDescent="0.25">
      <c r="A23">
        <v>22</v>
      </c>
      <c r="B23" s="1">
        <v>45573</v>
      </c>
      <c r="C23" s="2">
        <v>1</v>
      </c>
      <c r="D23" s="2">
        <v>1</v>
      </c>
      <c r="E23">
        <f>SUMIFS(order_items!E:E, order_items!A:A, A23)</f>
        <v>48.66</v>
      </c>
      <c r="F23" t="s">
        <v>45</v>
      </c>
    </row>
    <row r="24" spans="1:6" x14ac:dyDescent="0.25">
      <c r="A24">
        <v>23</v>
      </c>
      <c r="B24" s="1">
        <v>45621</v>
      </c>
      <c r="C24" s="2">
        <v>3</v>
      </c>
      <c r="D24" s="2">
        <v>2</v>
      </c>
      <c r="E24">
        <f>SUMIFS(order_items!E:E, order_items!A:A, A24)</f>
        <v>18.350000000000001</v>
      </c>
      <c r="F24" t="s">
        <v>35</v>
      </c>
    </row>
    <row r="25" spans="1:6" x14ac:dyDescent="0.25">
      <c r="A25">
        <v>24</v>
      </c>
      <c r="B25" s="1">
        <v>45639</v>
      </c>
      <c r="C25" s="2">
        <v>2</v>
      </c>
      <c r="D25" s="2">
        <v>1</v>
      </c>
      <c r="E25">
        <f>SUMIFS(order_items!E:E, order_items!A:A, A25)</f>
        <v>36.980000000000004</v>
      </c>
      <c r="F25" t="s">
        <v>36</v>
      </c>
    </row>
    <row r="26" spans="1:6" x14ac:dyDescent="0.25">
      <c r="A26">
        <v>25</v>
      </c>
      <c r="B26" s="1">
        <v>45649</v>
      </c>
      <c r="C26" s="2">
        <v>3</v>
      </c>
      <c r="D26" s="2">
        <v>1</v>
      </c>
      <c r="E26">
        <f>SUMIFS(order_items!E:E, order_items!A:A, A26)</f>
        <v>20.689999999999998</v>
      </c>
      <c r="F26" t="s">
        <v>44</v>
      </c>
    </row>
    <row r="27" spans="1:6" x14ac:dyDescent="0.25">
      <c r="A27">
        <v>26</v>
      </c>
      <c r="B27" s="1">
        <v>45695</v>
      </c>
      <c r="C27" s="2">
        <v>5</v>
      </c>
      <c r="D27" s="2">
        <v>2</v>
      </c>
      <c r="E27">
        <f>SUMIFS(order_items!E:E, order_items!A:A, A27)</f>
        <v>23.259999999999998</v>
      </c>
      <c r="F27" t="s">
        <v>35</v>
      </c>
    </row>
    <row r="28" spans="1:6" x14ac:dyDescent="0.25">
      <c r="A28">
        <v>27</v>
      </c>
      <c r="B28" s="1">
        <v>45700</v>
      </c>
      <c r="C28" s="2">
        <v>6</v>
      </c>
      <c r="D28" s="2">
        <v>3</v>
      </c>
      <c r="E28">
        <f>SUMIFS(order_items!E:E, order_items!A:A, A28)</f>
        <v>26.64</v>
      </c>
      <c r="F28" t="s">
        <v>36</v>
      </c>
    </row>
    <row r="29" spans="1:6" x14ac:dyDescent="0.25">
      <c r="A29">
        <v>28</v>
      </c>
      <c r="B29" s="1">
        <v>45705</v>
      </c>
      <c r="C29" s="2">
        <v>1</v>
      </c>
      <c r="D29" s="2">
        <v>1</v>
      </c>
      <c r="E29">
        <f>SUMIFS(order_items!E:E, order_items!A:A, A29)</f>
        <v>29.78</v>
      </c>
      <c r="F29" t="s">
        <v>45</v>
      </c>
    </row>
    <row r="30" spans="1:6" x14ac:dyDescent="0.25">
      <c r="A30">
        <v>29</v>
      </c>
      <c r="B30" s="1">
        <v>45707</v>
      </c>
      <c r="C30" s="2">
        <v>4</v>
      </c>
      <c r="D30" s="2">
        <v>2</v>
      </c>
      <c r="E30">
        <f>SUMIFS(order_items!E:E, order_items!A:A, A30)</f>
        <v>28.46</v>
      </c>
      <c r="F30" t="s">
        <v>35</v>
      </c>
    </row>
    <row r="31" spans="1:6" x14ac:dyDescent="0.25">
      <c r="A31">
        <v>30</v>
      </c>
      <c r="B31" s="1">
        <v>45710</v>
      </c>
      <c r="C31" s="2">
        <v>5</v>
      </c>
      <c r="D31" s="2">
        <v>2</v>
      </c>
      <c r="E31">
        <f>SUMIFS(order_items!E:E, order_items!A:A, A31)</f>
        <v>28.87</v>
      </c>
      <c r="F3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4A05-6AC6-4338-BCAD-BFE8BCDD359E}">
  <dimension ref="A1:E75"/>
  <sheetViews>
    <sheetView tabSelected="1" workbookViewId="0">
      <selection activeCell="C12" sqref="C12"/>
    </sheetView>
  </sheetViews>
  <sheetFormatPr defaultRowHeight="15" x14ac:dyDescent="0.25"/>
  <cols>
    <col min="1" max="1" width="18.5703125" customWidth="1"/>
    <col min="2" max="2" width="17.7109375" customWidth="1"/>
    <col min="3" max="3" width="23.7109375" customWidth="1"/>
    <col min="4" max="4" width="21.42578125" style="4" customWidth="1"/>
  </cols>
  <sheetData>
    <row r="1" spans="1:5" x14ac:dyDescent="0.25">
      <c r="A1" t="s">
        <v>28</v>
      </c>
      <c r="B1" t="s">
        <v>25</v>
      </c>
      <c r="C1" t="s">
        <v>27</v>
      </c>
      <c r="D1" s="4" t="s">
        <v>26</v>
      </c>
      <c r="E1" t="s">
        <v>41</v>
      </c>
    </row>
    <row r="2" spans="1:5" x14ac:dyDescent="0.25">
      <c r="A2" s="2">
        <v>1</v>
      </c>
      <c r="B2" s="2">
        <v>1</v>
      </c>
      <c r="C2" s="2">
        <v>7</v>
      </c>
      <c r="D2" s="4">
        <f>IF($B2=INDEX(Products!$A$1:$A$11, MATCH($B2, Products!$A$1:$A$11, 0)), VLOOKUP($B2, Products!$A$1:$D$11, 4, FALSE))</f>
        <v>1.38</v>
      </c>
      <c r="E2" s="4">
        <f>$C2*$D2</f>
        <v>9.66</v>
      </c>
    </row>
    <row r="3" spans="1:5" x14ac:dyDescent="0.25">
      <c r="A3" s="2">
        <v>1</v>
      </c>
      <c r="B3" s="2">
        <v>5</v>
      </c>
      <c r="C3" s="2">
        <v>1</v>
      </c>
      <c r="D3" s="4">
        <f>IF($B3=INDEX(Products!$A$1:$A$11, MATCH($B3, Products!$A$1:$A$11, 0)), VLOOKUP($B3, Products!$A$1:$D$11, 4, FALSE))</f>
        <v>2.99</v>
      </c>
      <c r="E3" s="4">
        <f>$C3*$D3</f>
        <v>2.99</v>
      </c>
    </row>
    <row r="4" spans="1:5" x14ac:dyDescent="0.25">
      <c r="A4" s="2">
        <v>1</v>
      </c>
      <c r="B4" s="2">
        <v>6</v>
      </c>
      <c r="C4" s="2">
        <v>2</v>
      </c>
      <c r="D4" s="4">
        <f>IF($B4=INDEX(Products!$A$1:$A$11, MATCH($B4, Products!$A$1:$A$11, 0)), VLOOKUP($B4, Products!$A$1:$D$11, 4, FALSE))</f>
        <v>7</v>
      </c>
      <c r="E4" s="4">
        <f>$C4*$D4</f>
        <v>14</v>
      </c>
    </row>
    <row r="5" spans="1:5" x14ac:dyDescent="0.25">
      <c r="A5" s="2">
        <v>2</v>
      </c>
      <c r="B5" s="2">
        <v>2</v>
      </c>
      <c r="C5" s="2">
        <v>6</v>
      </c>
      <c r="D5" s="4">
        <f>IF($B5=INDEX(Products!$A$1:$A$11, MATCH($B5, Products!$A$1:$A$11, 0)), VLOOKUP($B5, Products!$A$1:$D$11, 4, FALSE))</f>
        <v>1.93</v>
      </c>
      <c r="E5" s="4">
        <f t="shared" ref="E5:E68" si="0">$C5*$D5</f>
        <v>11.58</v>
      </c>
    </row>
    <row r="6" spans="1:5" x14ac:dyDescent="0.25">
      <c r="A6" s="2">
        <v>2</v>
      </c>
      <c r="B6" s="2">
        <v>7</v>
      </c>
      <c r="C6" s="2">
        <v>1</v>
      </c>
      <c r="D6" s="4">
        <f>IF($B6=INDEX(Products!$A$1:$A$11, MATCH($B6, Products!$A$1:$A$11, 0)), VLOOKUP($B6, Products!$A$1:$D$11, 4, FALSE))</f>
        <v>1.89</v>
      </c>
      <c r="E6" s="4">
        <f t="shared" si="0"/>
        <v>1.89</v>
      </c>
    </row>
    <row r="7" spans="1:5" x14ac:dyDescent="0.25">
      <c r="A7" s="2">
        <v>3</v>
      </c>
      <c r="B7" s="2">
        <v>4</v>
      </c>
      <c r="C7" s="2">
        <v>3</v>
      </c>
      <c r="D7" s="4">
        <f>IF($B7=INDEX(Products!$A$1:$A$11, MATCH($B7, Products!$A$1:$A$11, 0)), VLOOKUP($B7, Products!$A$1:$D$11, 4, FALSE))</f>
        <v>13</v>
      </c>
      <c r="E7" s="4">
        <f t="shared" si="0"/>
        <v>39</v>
      </c>
    </row>
    <row r="8" spans="1:5" x14ac:dyDescent="0.25">
      <c r="A8" s="2">
        <v>3</v>
      </c>
      <c r="B8" s="2">
        <v>5</v>
      </c>
      <c r="C8" s="2">
        <v>1</v>
      </c>
      <c r="D8" s="4">
        <f>IF($B8=INDEX(Products!$A$1:$A$11, MATCH($B8, Products!$A$1:$A$11, 0)), VLOOKUP($B8, Products!$A$1:$D$11, 4, FALSE))</f>
        <v>2.99</v>
      </c>
      <c r="E8" s="4">
        <f t="shared" si="0"/>
        <v>2.99</v>
      </c>
    </row>
    <row r="9" spans="1:5" x14ac:dyDescent="0.25">
      <c r="A9" s="2">
        <v>3</v>
      </c>
      <c r="B9" s="2">
        <v>9</v>
      </c>
      <c r="C9" s="2">
        <v>2</v>
      </c>
      <c r="D9" s="4">
        <f>IF($B9=INDEX(Products!$A$1:$A$11, MATCH($B9, Products!$A$1:$A$11, 0)), VLOOKUP($B9, Products!$A$1:$D$11, 4, FALSE))</f>
        <v>14.99</v>
      </c>
      <c r="E9" s="4">
        <f t="shared" si="0"/>
        <v>29.98</v>
      </c>
    </row>
    <row r="10" spans="1:5" x14ac:dyDescent="0.25">
      <c r="A10" s="2">
        <v>4</v>
      </c>
      <c r="B10" s="2">
        <v>3</v>
      </c>
      <c r="C10" s="2">
        <v>2</v>
      </c>
      <c r="D10" s="4">
        <f>IF($B10=INDEX(Products!$A$1:$A$11, MATCH($B10, Products!$A$1:$A$11, 0)), VLOOKUP($B10, Products!$A$1:$D$11, 4, FALSE))</f>
        <v>7.49</v>
      </c>
      <c r="E10" s="4">
        <f t="shared" si="0"/>
        <v>14.98</v>
      </c>
    </row>
    <row r="11" spans="1:5" x14ac:dyDescent="0.25">
      <c r="A11" s="2">
        <v>4</v>
      </c>
      <c r="B11" s="2">
        <v>6</v>
      </c>
      <c r="C11" s="2">
        <v>1</v>
      </c>
      <c r="D11" s="4">
        <f>IF($B11=INDEX(Products!$A$1:$A$11, MATCH($B11, Products!$A$1:$A$11, 0)), VLOOKUP($B11, Products!$A$1:$D$11, 4, FALSE))</f>
        <v>7</v>
      </c>
      <c r="E11" s="4">
        <f t="shared" si="0"/>
        <v>7</v>
      </c>
    </row>
    <row r="12" spans="1:5" x14ac:dyDescent="0.25">
      <c r="A12" s="2">
        <v>4</v>
      </c>
      <c r="B12" s="2">
        <v>7</v>
      </c>
      <c r="C12" s="2">
        <v>2</v>
      </c>
      <c r="D12" s="4">
        <f>IF($B12=INDEX(Products!$A$1:$A$11, MATCH($B12, Products!$A$1:$A$11, 0)), VLOOKUP($B12, Products!$A$1:$D$11, 4, FALSE))</f>
        <v>1.89</v>
      </c>
      <c r="E12" s="4">
        <f t="shared" si="0"/>
        <v>3.78</v>
      </c>
    </row>
    <row r="13" spans="1:5" x14ac:dyDescent="0.25">
      <c r="A13" s="2">
        <v>5</v>
      </c>
      <c r="B13" s="2">
        <v>1</v>
      </c>
      <c r="C13" s="2">
        <v>6</v>
      </c>
      <c r="D13" s="4">
        <f>IF($B13=INDEX(Products!$A$1:$A$11, MATCH($B13, Products!$A$1:$A$11, 0)), VLOOKUP($B13, Products!$A$1:$D$11, 4, FALSE))</f>
        <v>1.38</v>
      </c>
      <c r="E13" s="4">
        <f t="shared" si="0"/>
        <v>8.2799999999999994</v>
      </c>
    </row>
    <row r="14" spans="1:5" x14ac:dyDescent="0.25">
      <c r="A14" s="2">
        <v>5</v>
      </c>
      <c r="B14" s="2">
        <v>2</v>
      </c>
      <c r="C14" s="2">
        <v>8</v>
      </c>
      <c r="D14" s="4">
        <f>IF($B14=INDEX(Products!$A$1:$A$11, MATCH($B14, Products!$A$1:$A$11, 0)), VLOOKUP($B14, Products!$A$1:$D$11, 4, FALSE))</f>
        <v>1.93</v>
      </c>
      <c r="E14" s="4">
        <f t="shared" si="0"/>
        <v>15.44</v>
      </c>
    </row>
    <row r="15" spans="1:5" x14ac:dyDescent="0.25">
      <c r="A15" s="2">
        <v>5</v>
      </c>
      <c r="B15" s="2">
        <v>4</v>
      </c>
      <c r="C15" s="2">
        <v>2</v>
      </c>
      <c r="D15" s="4">
        <f>IF($B15=INDEX(Products!$A$1:$A$11, MATCH($B15, Products!$A$1:$A$11, 0)), VLOOKUP($B15, Products!$A$1:$D$11, 4, FALSE))</f>
        <v>13</v>
      </c>
      <c r="E15" s="4">
        <f t="shared" si="0"/>
        <v>26</v>
      </c>
    </row>
    <row r="16" spans="1:5" x14ac:dyDescent="0.25">
      <c r="A16" s="2">
        <v>6</v>
      </c>
      <c r="B16" s="2">
        <v>5</v>
      </c>
      <c r="C16" s="2">
        <v>1</v>
      </c>
      <c r="D16" s="4">
        <f>IF($B16=INDEX(Products!$A$1:$A$11, MATCH($B16, Products!$A$1:$A$11, 0)), VLOOKUP($B16, Products!$A$1:$D$11, 4, FALSE))</f>
        <v>2.99</v>
      </c>
      <c r="E16" s="4">
        <f t="shared" si="0"/>
        <v>2.99</v>
      </c>
    </row>
    <row r="17" spans="1:5" x14ac:dyDescent="0.25">
      <c r="A17" s="2">
        <v>6</v>
      </c>
      <c r="B17" s="2">
        <v>7</v>
      </c>
      <c r="C17" s="2">
        <v>1</v>
      </c>
      <c r="D17" s="4">
        <f>IF($B17=INDEX(Products!$A$1:$A$11, MATCH($B17, Products!$A$1:$A$11, 0)), VLOOKUP($B17, Products!$A$1:$D$11, 4, FALSE))</f>
        <v>1.89</v>
      </c>
      <c r="E17" s="4">
        <f t="shared" si="0"/>
        <v>1.89</v>
      </c>
    </row>
    <row r="18" spans="1:5" x14ac:dyDescent="0.25">
      <c r="A18" s="2">
        <v>7</v>
      </c>
      <c r="B18" s="2">
        <v>3</v>
      </c>
      <c r="C18" s="2">
        <v>1</v>
      </c>
      <c r="D18" s="4">
        <f>IF($B18=INDEX(Products!$A$1:$A$11, MATCH($B18, Products!$A$1:$A$11, 0)), VLOOKUP($B18, Products!$A$1:$D$11, 4, FALSE))</f>
        <v>7.49</v>
      </c>
      <c r="E18" s="4">
        <f t="shared" si="0"/>
        <v>7.49</v>
      </c>
    </row>
    <row r="19" spans="1:5" x14ac:dyDescent="0.25">
      <c r="A19" s="2">
        <v>7</v>
      </c>
      <c r="B19" s="2">
        <v>2</v>
      </c>
      <c r="C19" s="2">
        <v>8</v>
      </c>
      <c r="D19" s="4">
        <f>IF($B19=INDEX(Products!$A$1:$A$11, MATCH($B19, Products!$A$1:$A$11, 0)), VLOOKUP($B19, Products!$A$1:$D$11, 4, FALSE))</f>
        <v>1.93</v>
      </c>
      <c r="E19" s="4">
        <f t="shared" si="0"/>
        <v>15.44</v>
      </c>
    </row>
    <row r="20" spans="1:5" x14ac:dyDescent="0.25">
      <c r="A20" s="2">
        <v>7</v>
      </c>
      <c r="B20" s="2">
        <v>8</v>
      </c>
      <c r="C20" s="2">
        <v>3</v>
      </c>
      <c r="D20" s="4">
        <f>IF($B20=INDEX(Products!$A$1:$A$11, MATCH($B20, Products!$A$1:$A$11, 0)), VLOOKUP($B20, Products!$A$1:$D$11, 4, FALSE))</f>
        <v>6.99</v>
      </c>
      <c r="E20" s="4">
        <f t="shared" si="0"/>
        <v>20.97</v>
      </c>
    </row>
    <row r="21" spans="1:5" x14ac:dyDescent="0.25">
      <c r="A21" s="2">
        <v>8</v>
      </c>
      <c r="B21" s="2">
        <v>1</v>
      </c>
      <c r="C21" s="2">
        <v>5</v>
      </c>
      <c r="D21" s="4">
        <f>IF($B21=INDEX(Products!$A$1:$A$11, MATCH($B21, Products!$A$1:$A$11, 0)), VLOOKUP($B21, Products!$A$1:$D$11, 4, FALSE))</f>
        <v>1.38</v>
      </c>
      <c r="E21" s="4">
        <f t="shared" si="0"/>
        <v>6.8999999999999995</v>
      </c>
    </row>
    <row r="22" spans="1:5" x14ac:dyDescent="0.25">
      <c r="A22" s="2">
        <v>8</v>
      </c>
      <c r="B22" s="2">
        <v>4</v>
      </c>
      <c r="C22" s="2">
        <v>3</v>
      </c>
      <c r="D22" s="4">
        <f>IF($B22=INDEX(Products!$A$1:$A$11, MATCH($B22, Products!$A$1:$A$11, 0)), VLOOKUP($B22, Products!$A$1:$D$11, 4, FALSE))</f>
        <v>13</v>
      </c>
      <c r="E22" s="4">
        <f t="shared" si="0"/>
        <v>39</v>
      </c>
    </row>
    <row r="23" spans="1:5" x14ac:dyDescent="0.25">
      <c r="A23" s="2">
        <v>8</v>
      </c>
      <c r="B23" s="2">
        <v>6</v>
      </c>
      <c r="C23" s="2">
        <v>2</v>
      </c>
      <c r="D23" s="4">
        <f>IF($B23=INDEX(Products!$A$1:$A$11, MATCH($B23, Products!$A$1:$A$11, 0)), VLOOKUP($B23, Products!$A$1:$D$11, 4, FALSE))</f>
        <v>7</v>
      </c>
      <c r="E23" s="4">
        <f t="shared" si="0"/>
        <v>14</v>
      </c>
    </row>
    <row r="24" spans="1:5" x14ac:dyDescent="0.25">
      <c r="A24" s="2">
        <v>9</v>
      </c>
      <c r="B24" s="2">
        <v>2</v>
      </c>
      <c r="C24" s="2">
        <v>6</v>
      </c>
      <c r="D24" s="4">
        <f>IF($B24=INDEX(Products!$A$1:$A$11, MATCH($B24, Products!$A$1:$A$11, 0)), VLOOKUP($B24, Products!$A$1:$D$11, 4, FALSE))</f>
        <v>1.93</v>
      </c>
      <c r="E24" s="4">
        <f t="shared" si="0"/>
        <v>11.58</v>
      </c>
    </row>
    <row r="25" spans="1:5" x14ac:dyDescent="0.25">
      <c r="A25" s="2">
        <v>9</v>
      </c>
      <c r="B25" s="2">
        <v>5</v>
      </c>
      <c r="C25" s="2">
        <v>1</v>
      </c>
      <c r="D25" s="4">
        <f>IF($B25=INDEX(Products!$A$1:$A$11, MATCH($B25, Products!$A$1:$A$11, 0)), VLOOKUP($B25, Products!$A$1:$D$11, 4, FALSE))</f>
        <v>2.99</v>
      </c>
      <c r="E25" s="4">
        <f t="shared" si="0"/>
        <v>2.99</v>
      </c>
    </row>
    <row r="26" spans="1:5" x14ac:dyDescent="0.25">
      <c r="A26" s="2">
        <v>9</v>
      </c>
      <c r="B26" s="2">
        <v>7</v>
      </c>
      <c r="C26" s="2">
        <v>2</v>
      </c>
      <c r="D26" s="4">
        <f>IF($B26=INDEX(Products!$A$1:$A$11, MATCH($B26, Products!$A$1:$A$11, 0)), VLOOKUP($B26, Products!$A$1:$D$11, 4, FALSE))</f>
        <v>1.89</v>
      </c>
      <c r="E26" s="4">
        <f t="shared" si="0"/>
        <v>3.78</v>
      </c>
    </row>
    <row r="27" spans="1:5" x14ac:dyDescent="0.25">
      <c r="A27" s="2">
        <v>10</v>
      </c>
      <c r="B27" s="2">
        <v>3</v>
      </c>
      <c r="C27" s="2">
        <v>1</v>
      </c>
      <c r="D27" s="4">
        <f>IF($B27=INDEX(Products!$A$1:$A$11, MATCH($B27, Products!$A$1:$A$11, 0)), VLOOKUP($B27, Products!$A$1:$D$11, 4, FALSE))</f>
        <v>7.49</v>
      </c>
      <c r="E27" s="4">
        <f t="shared" si="0"/>
        <v>7.49</v>
      </c>
    </row>
    <row r="28" spans="1:5" x14ac:dyDescent="0.25">
      <c r="A28" s="2">
        <v>10</v>
      </c>
      <c r="B28" s="2">
        <v>9</v>
      </c>
      <c r="C28" s="2">
        <v>1</v>
      </c>
      <c r="D28" s="4">
        <f>IF($B28=INDEX(Products!$A$1:$A$11, MATCH($B28, Products!$A$1:$A$11, 0)), VLOOKUP($B28, Products!$A$1:$D$11, 4, FALSE))</f>
        <v>14.99</v>
      </c>
      <c r="E28" s="4">
        <f t="shared" si="0"/>
        <v>14.99</v>
      </c>
    </row>
    <row r="29" spans="1:5" x14ac:dyDescent="0.25">
      <c r="A29" s="2">
        <v>11</v>
      </c>
      <c r="B29" s="2">
        <v>1</v>
      </c>
      <c r="C29" s="2">
        <v>8</v>
      </c>
      <c r="D29" s="4">
        <f>IF($B29=INDEX(Products!$A$1:$A$11, MATCH($B29, Products!$A$1:$A$11, 0)), VLOOKUP($B29, Products!$A$1:$D$11, 4, FALSE))</f>
        <v>1.38</v>
      </c>
      <c r="E29" s="4">
        <f t="shared" si="0"/>
        <v>11.04</v>
      </c>
    </row>
    <row r="30" spans="1:5" x14ac:dyDescent="0.25">
      <c r="A30" s="2">
        <v>12</v>
      </c>
      <c r="B30" s="2">
        <v>5</v>
      </c>
      <c r="C30" s="2">
        <v>1</v>
      </c>
      <c r="D30" s="4">
        <f>IF($B30=INDEX(Products!$A$1:$A$11, MATCH($B30, Products!$A$1:$A$11, 0)), VLOOKUP($B30, Products!$A$1:$D$11, 4, FALSE))</f>
        <v>2.99</v>
      </c>
      <c r="E30" s="4">
        <f t="shared" si="0"/>
        <v>2.99</v>
      </c>
    </row>
    <row r="31" spans="1:5" x14ac:dyDescent="0.25">
      <c r="A31" s="2">
        <v>12</v>
      </c>
      <c r="B31" s="2">
        <v>1</v>
      </c>
      <c r="C31" s="2">
        <v>4</v>
      </c>
      <c r="D31" s="4">
        <f>IF($B31=INDEX(Products!$A$1:$A$11, MATCH($B31, Products!$A$1:$A$11, 0)), VLOOKUP($B31, Products!$A$1:$D$11, 4, FALSE))</f>
        <v>1.38</v>
      </c>
      <c r="E31" s="4">
        <f t="shared" si="0"/>
        <v>5.52</v>
      </c>
    </row>
    <row r="32" spans="1:5" x14ac:dyDescent="0.25">
      <c r="A32" s="2">
        <v>12</v>
      </c>
      <c r="B32" s="2">
        <v>6</v>
      </c>
      <c r="C32" s="2">
        <v>1</v>
      </c>
      <c r="D32" s="4">
        <f>IF($B32=INDEX(Products!$A$1:$A$11, MATCH($B32, Products!$A$1:$A$11, 0)), VLOOKUP($B32, Products!$A$1:$D$11, 4, FALSE))</f>
        <v>7</v>
      </c>
      <c r="E32" s="4">
        <f t="shared" si="0"/>
        <v>7</v>
      </c>
    </row>
    <row r="33" spans="1:5" x14ac:dyDescent="0.25">
      <c r="A33" s="2">
        <v>13</v>
      </c>
      <c r="B33" s="2">
        <v>2</v>
      </c>
      <c r="C33" s="2">
        <v>7</v>
      </c>
      <c r="D33" s="4">
        <f>IF($B33=INDEX(Products!$A$1:$A$11, MATCH($B33, Products!$A$1:$A$11, 0)), VLOOKUP($B33, Products!$A$1:$D$11, 4, FALSE))</f>
        <v>1.93</v>
      </c>
      <c r="E33" s="4">
        <f t="shared" si="0"/>
        <v>13.51</v>
      </c>
    </row>
    <row r="34" spans="1:5" x14ac:dyDescent="0.25">
      <c r="A34" s="2">
        <v>13</v>
      </c>
      <c r="B34" s="2">
        <v>4</v>
      </c>
      <c r="C34" s="2">
        <v>3</v>
      </c>
      <c r="D34" s="4">
        <f>IF($B34=INDEX(Products!$A$1:$A$11, MATCH($B34, Products!$A$1:$A$11, 0)), VLOOKUP($B34, Products!$A$1:$D$11, 4, FALSE))</f>
        <v>13</v>
      </c>
      <c r="E34" s="4">
        <f t="shared" si="0"/>
        <v>39</v>
      </c>
    </row>
    <row r="35" spans="1:5" x14ac:dyDescent="0.25">
      <c r="A35" s="2">
        <v>13</v>
      </c>
      <c r="B35" s="2">
        <v>7</v>
      </c>
      <c r="C35" s="2">
        <v>2</v>
      </c>
      <c r="D35" s="4">
        <f>IF($B35=INDEX(Products!$A$1:$A$11, MATCH($B35, Products!$A$1:$A$11, 0)), VLOOKUP($B35, Products!$A$1:$D$11, 4, FALSE))</f>
        <v>1.89</v>
      </c>
      <c r="E35" s="4">
        <f t="shared" si="0"/>
        <v>3.78</v>
      </c>
    </row>
    <row r="36" spans="1:5" x14ac:dyDescent="0.25">
      <c r="A36" s="2">
        <v>14</v>
      </c>
      <c r="B36" s="2">
        <v>3</v>
      </c>
      <c r="C36" s="2">
        <v>2</v>
      </c>
      <c r="D36" s="4">
        <f>IF($B36=INDEX(Products!$A$1:$A$11, MATCH($B36, Products!$A$1:$A$11, 0)), VLOOKUP($B36, Products!$A$1:$D$11, 4, FALSE))</f>
        <v>7.49</v>
      </c>
      <c r="E36" s="4">
        <f t="shared" si="0"/>
        <v>14.98</v>
      </c>
    </row>
    <row r="37" spans="1:5" x14ac:dyDescent="0.25">
      <c r="A37" s="2">
        <v>14</v>
      </c>
      <c r="B37" s="2">
        <v>5</v>
      </c>
      <c r="C37" s="2">
        <v>1</v>
      </c>
      <c r="D37" s="4">
        <f>IF($B37=INDEX(Products!$A$1:$A$11, MATCH($B37, Products!$A$1:$A$11, 0)), VLOOKUP($B37, Products!$A$1:$D$11, 4, FALSE))</f>
        <v>2.99</v>
      </c>
      <c r="E37" s="4">
        <f t="shared" si="0"/>
        <v>2.99</v>
      </c>
    </row>
    <row r="38" spans="1:5" x14ac:dyDescent="0.25">
      <c r="A38" s="2">
        <v>14</v>
      </c>
      <c r="B38" s="2">
        <v>8</v>
      </c>
      <c r="C38" s="2">
        <v>1</v>
      </c>
      <c r="D38" s="4">
        <f>IF($B38=INDEX(Products!$A$1:$A$11, MATCH($B38, Products!$A$1:$A$11, 0)), VLOOKUP($B38, Products!$A$1:$D$11, 4, FALSE))</f>
        <v>6.99</v>
      </c>
      <c r="E38" s="4">
        <f t="shared" si="0"/>
        <v>6.99</v>
      </c>
    </row>
    <row r="39" spans="1:5" x14ac:dyDescent="0.25">
      <c r="A39" s="2">
        <v>15</v>
      </c>
      <c r="B39" s="2">
        <v>1</v>
      </c>
      <c r="C39" s="2">
        <v>6</v>
      </c>
      <c r="D39" s="4">
        <f>IF($B39=INDEX(Products!$A$1:$A$11, MATCH($B39, Products!$A$1:$A$11, 0)), VLOOKUP($B39, Products!$A$1:$D$11, 4, FALSE))</f>
        <v>1.38</v>
      </c>
      <c r="E39" s="4">
        <f t="shared" si="0"/>
        <v>8.2799999999999994</v>
      </c>
    </row>
    <row r="40" spans="1:5" x14ac:dyDescent="0.25">
      <c r="A40" s="2">
        <v>15</v>
      </c>
      <c r="B40" s="2">
        <v>6</v>
      </c>
      <c r="C40" s="2">
        <v>2</v>
      </c>
      <c r="D40" s="4">
        <f>IF($B40=INDEX(Products!$A$1:$A$11, MATCH($B40, Products!$A$1:$A$11, 0)), VLOOKUP($B40, Products!$A$1:$D$11, 4, FALSE))</f>
        <v>7</v>
      </c>
      <c r="E40" s="4">
        <f t="shared" si="0"/>
        <v>14</v>
      </c>
    </row>
    <row r="41" spans="1:5" x14ac:dyDescent="0.25">
      <c r="A41" s="2">
        <v>16</v>
      </c>
      <c r="B41" s="2">
        <v>2</v>
      </c>
      <c r="C41" s="2">
        <v>9</v>
      </c>
      <c r="D41" s="4">
        <f>IF($B41=INDEX(Products!$A$1:$A$11, MATCH($B41, Products!$A$1:$A$11, 0)), VLOOKUP($B41, Products!$A$1:$D$11, 4, FALSE))</f>
        <v>1.93</v>
      </c>
      <c r="E41" s="4">
        <f t="shared" si="0"/>
        <v>17.37</v>
      </c>
    </row>
    <row r="42" spans="1:5" x14ac:dyDescent="0.25">
      <c r="A42" s="2">
        <v>16</v>
      </c>
      <c r="B42" s="2">
        <v>4</v>
      </c>
      <c r="C42" s="2">
        <v>2</v>
      </c>
      <c r="D42" s="4">
        <f>IF($B42=INDEX(Products!$A$1:$A$11, MATCH($B42, Products!$A$1:$A$11, 0)), VLOOKUP($B42, Products!$A$1:$D$11, 4, FALSE))</f>
        <v>13</v>
      </c>
      <c r="E42" s="4">
        <f t="shared" si="0"/>
        <v>26</v>
      </c>
    </row>
    <row r="43" spans="1:5" x14ac:dyDescent="0.25">
      <c r="A43" s="2">
        <v>16</v>
      </c>
      <c r="B43" s="2">
        <v>9</v>
      </c>
      <c r="C43" s="2">
        <v>1</v>
      </c>
      <c r="D43" s="4">
        <f>IF($B43=INDEX(Products!$A$1:$A$11, MATCH($B43, Products!$A$1:$A$11, 0)), VLOOKUP($B43, Products!$A$1:$D$11, 4, FALSE))</f>
        <v>14.99</v>
      </c>
      <c r="E43" s="4">
        <f t="shared" si="0"/>
        <v>14.99</v>
      </c>
    </row>
    <row r="44" spans="1:5" x14ac:dyDescent="0.25">
      <c r="A44" s="2">
        <v>17</v>
      </c>
      <c r="B44" s="2">
        <v>5</v>
      </c>
      <c r="C44" s="2">
        <v>1</v>
      </c>
      <c r="D44" s="4">
        <f>IF($B44=INDEX(Products!$A$1:$A$11, MATCH($B44, Products!$A$1:$A$11, 0)), VLOOKUP($B44, Products!$A$1:$D$11, 4, FALSE))</f>
        <v>2.99</v>
      </c>
      <c r="E44" s="4">
        <f t="shared" si="0"/>
        <v>2.99</v>
      </c>
    </row>
    <row r="45" spans="1:5" x14ac:dyDescent="0.25">
      <c r="A45" s="2">
        <v>17</v>
      </c>
      <c r="B45" s="2">
        <v>7</v>
      </c>
      <c r="C45" s="2">
        <v>1</v>
      </c>
      <c r="D45" s="4">
        <f>IF($B45=INDEX(Products!$A$1:$A$11, MATCH($B45, Products!$A$1:$A$11, 0)), VLOOKUP($B45, Products!$A$1:$D$11, 4, FALSE))</f>
        <v>1.89</v>
      </c>
      <c r="E45" s="4">
        <f t="shared" si="0"/>
        <v>1.89</v>
      </c>
    </row>
    <row r="46" spans="1:5" x14ac:dyDescent="0.25">
      <c r="A46" s="2">
        <v>18</v>
      </c>
      <c r="B46" s="2">
        <v>1</v>
      </c>
      <c r="C46" s="2">
        <v>5</v>
      </c>
      <c r="D46" s="4">
        <f>IF($B46=INDEX(Products!$A$1:$A$11, MATCH($B46, Products!$A$1:$A$11, 0)), VLOOKUP($B46, Products!$A$1:$D$11, 4, FALSE))</f>
        <v>1.38</v>
      </c>
      <c r="E46" s="4">
        <f t="shared" si="0"/>
        <v>6.8999999999999995</v>
      </c>
    </row>
    <row r="47" spans="1:5" x14ac:dyDescent="0.25">
      <c r="A47" s="2">
        <v>18</v>
      </c>
      <c r="B47" s="2">
        <v>3</v>
      </c>
      <c r="C47" s="2">
        <v>1</v>
      </c>
      <c r="D47" s="4">
        <f>IF($B47=INDEX(Products!$A$1:$A$11, MATCH($B47, Products!$A$1:$A$11, 0)), VLOOKUP($B47, Products!$A$1:$D$11, 4, FALSE))</f>
        <v>7.49</v>
      </c>
      <c r="E47" s="4">
        <f t="shared" si="0"/>
        <v>7.49</v>
      </c>
    </row>
    <row r="48" spans="1:5" x14ac:dyDescent="0.25">
      <c r="A48" s="2">
        <v>18</v>
      </c>
      <c r="B48" s="2">
        <v>4</v>
      </c>
      <c r="C48" s="2">
        <v>4</v>
      </c>
      <c r="D48" s="4">
        <f>IF($B48=INDEX(Products!$A$1:$A$11, MATCH($B48, Products!$A$1:$A$11, 0)), VLOOKUP($B48, Products!$A$1:$D$11, 4, FALSE))</f>
        <v>13</v>
      </c>
      <c r="E48" s="4">
        <f t="shared" si="0"/>
        <v>52</v>
      </c>
    </row>
    <row r="49" spans="1:5" x14ac:dyDescent="0.25">
      <c r="A49" s="2">
        <v>19</v>
      </c>
      <c r="B49" s="2">
        <v>2</v>
      </c>
      <c r="C49" s="2">
        <v>6</v>
      </c>
      <c r="D49" s="4">
        <f>IF($B49=INDEX(Products!$A$1:$A$11, MATCH($B49, Products!$A$1:$A$11, 0)), VLOOKUP($B49, Products!$A$1:$D$11, 4, FALSE))</f>
        <v>1.93</v>
      </c>
      <c r="E49" s="4">
        <f t="shared" si="0"/>
        <v>11.58</v>
      </c>
    </row>
    <row r="50" spans="1:5" x14ac:dyDescent="0.25">
      <c r="A50" s="2">
        <v>19</v>
      </c>
      <c r="B50" s="2">
        <v>5</v>
      </c>
      <c r="C50" s="2">
        <v>1</v>
      </c>
      <c r="D50" s="4">
        <f>IF($B50=INDEX(Products!$A$1:$A$11, MATCH($B50, Products!$A$1:$A$11, 0)), VLOOKUP($B50, Products!$A$1:$D$11, 4, FALSE))</f>
        <v>2.99</v>
      </c>
      <c r="E50" s="4">
        <f t="shared" si="0"/>
        <v>2.99</v>
      </c>
    </row>
    <row r="51" spans="1:5" x14ac:dyDescent="0.25">
      <c r="A51" s="2">
        <v>19</v>
      </c>
      <c r="B51" s="2">
        <v>7</v>
      </c>
      <c r="C51" s="2">
        <v>2</v>
      </c>
      <c r="D51" s="4">
        <f>IF($B51=INDEX(Products!$A$1:$A$11, MATCH($B51, Products!$A$1:$A$11, 0)), VLOOKUP($B51, Products!$A$1:$D$11, 4, FALSE))</f>
        <v>1.89</v>
      </c>
      <c r="E51" s="4">
        <f t="shared" si="0"/>
        <v>3.78</v>
      </c>
    </row>
    <row r="52" spans="1:5" x14ac:dyDescent="0.25">
      <c r="A52" s="2">
        <v>20</v>
      </c>
      <c r="B52" s="2">
        <v>6</v>
      </c>
      <c r="C52" s="2">
        <v>1</v>
      </c>
      <c r="D52" s="4">
        <f>IF($B52=INDEX(Products!$A$1:$A$11, MATCH($B52, Products!$A$1:$A$11, 0)), VLOOKUP($B52, Products!$A$1:$D$11, 4, FALSE))</f>
        <v>7</v>
      </c>
      <c r="E52" s="4">
        <f t="shared" si="0"/>
        <v>7</v>
      </c>
    </row>
    <row r="53" spans="1:5" x14ac:dyDescent="0.25">
      <c r="A53" s="2">
        <v>20</v>
      </c>
      <c r="B53" s="2">
        <v>8</v>
      </c>
      <c r="C53" s="2">
        <v>2</v>
      </c>
      <c r="D53" s="4">
        <f>IF($B53=INDEX(Products!$A$1:$A$11, MATCH($B53, Products!$A$1:$A$11, 0)), VLOOKUP($B53, Products!$A$1:$D$11, 4, FALSE))</f>
        <v>6.99</v>
      </c>
      <c r="E53" s="4">
        <f t="shared" si="0"/>
        <v>13.98</v>
      </c>
    </row>
    <row r="54" spans="1:5" x14ac:dyDescent="0.25">
      <c r="A54" s="2">
        <v>21</v>
      </c>
      <c r="B54" s="2">
        <v>3</v>
      </c>
      <c r="C54" s="2">
        <v>1</v>
      </c>
      <c r="D54" s="4">
        <f>IF($B54=INDEX(Products!$A$1:$A$11, MATCH($B54, Products!$A$1:$A$11, 0)), VLOOKUP($B54, Products!$A$1:$D$11, 4, FALSE))</f>
        <v>7.49</v>
      </c>
      <c r="E54" s="4">
        <f t="shared" si="0"/>
        <v>7.49</v>
      </c>
    </row>
    <row r="55" spans="1:5" x14ac:dyDescent="0.25">
      <c r="A55" s="2">
        <v>22</v>
      </c>
      <c r="B55" s="2">
        <v>1</v>
      </c>
      <c r="C55" s="2">
        <v>7</v>
      </c>
      <c r="D55" s="4">
        <f>IF($B55=INDEX(Products!$A$1:$A$11, MATCH($B55, Products!$A$1:$A$11, 0)), VLOOKUP($B55, Products!$A$1:$D$11, 4, FALSE))</f>
        <v>1.38</v>
      </c>
      <c r="E55" s="4">
        <f t="shared" si="0"/>
        <v>9.66</v>
      </c>
    </row>
    <row r="56" spans="1:5" x14ac:dyDescent="0.25">
      <c r="A56" s="2">
        <v>22</v>
      </c>
      <c r="B56" s="2">
        <v>4</v>
      </c>
      <c r="C56" s="2">
        <v>3</v>
      </c>
      <c r="D56" s="4">
        <f>IF($B56=INDEX(Products!$A$1:$A$11, MATCH($B56, Products!$A$1:$A$11, 0)), VLOOKUP($B56, Products!$A$1:$D$11, 4, FALSE))</f>
        <v>13</v>
      </c>
      <c r="E56" s="4">
        <f t="shared" si="0"/>
        <v>39</v>
      </c>
    </row>
    <row r="57" spans="1:5" x14ac:dyDescent="0.25">
      <c r="A57" s="2">
        <v>23</v>
      </c>
      <c r="B57" s="2">
        <v>2</v>
      </c>
      <c r="C57" s="2">
        <v>6</v>
      </c>
      <c r="D57" s="4">
        <f>IF($B57=INDEX(Products!$A$1:$A$11, MATCH($B57, Products!$A$1:$A$11, 0)), VLOOKUP($B57, Products!$A$1:$D$11, 4, FALSE))</f>
        <v>1.93</v>
      </c>
      <c r="E57" s="4">
        <f t="shared" si="0"/>
        <v>11.58</v>
      </c>
    </row>
    <row r="58" spans="1:5" x14ac:dyDescent="0.25">
      <c r="A58" s="2">
        <v>23</v>
      </c>
      <c r="B58" s="2">
        <v>5</v>
      </c>
      <c r="C58" s="2">
        <v>1</v>
      </c>
      <c r="D58" s="4">
        <f>IF($B58=INDEX(Products!$A$1:$A$11, MATCH($B58, Products!$A$1:$A$11, 0)), VLOOKUP($B58, Products!$A$1:$D$11, 4, FALSE))</f>
        <v>2.99</v>
      </c>
      <c r="E58" s="4">
        <f t="shared" si="0"/>
        <v>2.99</v>
      </c>
    </row>
    <row r="59" spans="1:5" x14ac:dyDescent="0.25">
      <c r="A59" s="2">
        <v>23</v>
      </c>
      <c r="B59" s="2">
        <v>7</v>
      </c>
      <c r="C59" s="2">
        <v>2</v>
      </c>
      <c r="D59" s="4">
        <f>IF($B59=INDEX(Products!$A$1:$A$11, MATCH($B59, Products!$A$1:$A$11, 0)), VLOOKUP($B59, Products!$A$1:$D$11, 4, FALSE))</f>
        <v>1.89</v>
      </c>
      <c r="E59" s="4">
        <f t="shared" si="0"/>
        <v>3.78</v>
      </c>
    </row>
    <row r="60" spans="1:5" x14ac:dyDescent="0.25">
      <c r="A60" s="2">
        <v>24</v>
      </c>
      <c r="B60" s="2">
        <v>6</v>
      </c>
      <c r="C60" s="2">
        <v>1</v>
      </c>
      <c r="D60" s="4">
        <f>IF($B60=INDEX(Products!$A$1:$A$11, MATCH($B60, Products!$A$1:$A$11, 0)), VLOOKUP($B60, Products!$A$1:$D$11, 4, FALSE))</f>
        <v>7</v>
      </c>
      <c r="E60" s="4">
        <f t="shared" si="0"/>
        <v>7</v>
      </c>
    </row>
    <row r="61" spans="1:5" x14ac:dyDescent="0.25">
      <c r="A61" s="2">
        <v>24</v>
      </c>
      <c r="B61" s="2">
        <v>9</v>
      </c>
      <c r="C61" s="2">
        <v>2</v>
      </c>
      <c r="D61" s="4">
        <f>IF($B61=INDEX(Products!$A$1:$A$11, MATCH($B61, Products!$A$1:$A$11, 0)), VLOOKUP($B61, Products!$A$1:$D$11, 4, FALSE))</f>
        <v>14.99</v>
      </c>
      <c r="E61" s="4">
        <f t="shared" si="0"/>
        <v>29.98</v>
      </c>
    </row>
    <row r="62" spans="1:5" x14ac:dyDescent="0.25">
      <c r="A62" s="2">
        <v>25</v>
      </c>
      <c r="B62" s="2">
        <v>1</v>
      </c>
      <c r="C62" s="2">
        <v>8</v>
      </c>
      <c r="D62" s="4">
        <f>IF($B62=INDEX(Products!$A$1:$A$11, MATCH($B62, Products!$A$1:$A$11, 0)), VLOOKUP($B62, Products!$A$1:$D$11, 4, FALSE))</f>
        <v>1.38</v>
      </c>
      <c r="E62" s="4">
        <f t="shared" si="0"/>
        <v>11.04</v>
      </c>
    </row>
    <row r="63" spans="1:5" x14ac:dyDescent="0.25">
      <c r="A63" s="2">
        <v>25</v>
      </c>
      <c r="B63" s="2">
        <v>2</v>
      </c>
      <c r="C63" s="2">
        <v>5</v>
      </c>
      <c r="D63" s="4">
        <f>IF($B63=INDEX(Products!$A$1:$A$11, MATCH($B63, Products!$A$1:$A$11, 0)), VLOOKUP($B63, Products!$A$1:$D$11, 4, FALSE))</f>
        <v>1.93</v>
      </c>
      <c r="E63" s="4">
        <f t="shared" si="0"/>
        <v>9.65</v>
      </c>
    </row>
    <row r="64" spans="1:5" x14ac:dyDescent="0.25">
      <c r="A64">
        <v>26</v>
      </c>
      <c r="B64">
        <v>1</v>
      </c>
      <c r="C64">
        <v>6</v>
      </c>
      <c r="D64" s="4">
        <f>IF($B64=INDEX(Products!$A$1:$A$11, MATCH($B64, Products!$A$1:$A$11, 0)), VLOOKUP($B64, Products!$A$1:$D$11, 4, FALSE))</f>
        <v>1.38</v>
      </c>
      <c r="E64" s="4">
        <f t="shared" si="0"/>
        <v>8.2799999999999994</v>
      </c>
    </row>
    <row r="65" spans="1:5" x14ac:dyDescent="0.25">
      <c r="A65">
        <v>26</v>
      </c>
      <c r="B65">
        <v>3</v>
      </c>
      <c r="C65">
        <v>2</v>
      </c>
      <c r="D65" s="4">
        <f>IF($B65=INDEX(Products!$A$1:$A$11, MATCH($B65, Products!$A$1:$A$11, 0)), VLOOKUP($B65, Products!$A$1:$D$11, 4, FALSE))</f>
        <v>7.49</v>
      </c>
      <c r="E65" s="4">
        <f t="shared" si="0"/>
        <v>14.98</v>
      </c>
    </row>
    <row r="66" spans="1:5" x14ac:dyDescent="0.25">
      <c r="A66">
        <v>27</v>
      </c>
      <c r="B66">
        <v>2</v>
      </c>
      <c r="C66">
        <v>5</v>
      </c>
      <c r="D66" s="4">
        <f>IF($B66=INDEX(Products!$A$1:$A$11, MATCH($B66, Products!$A$1:$A$11, 0)), VLOOKUP($B66, Products!$A$1:$D$11, 4, FALSE))</f>
        <v>1.93</v>
      </c>
      <c r="E66" s="4">
        <f t="shared" si="0"/>
        <v>9.65</v>
      </c>
    </row>
    <row r="67" spans="1:5" x14ac:dyDescent="0.25">
      <c r="A67">
        <v>27</v>
      </c>
      <c r="B67">
        <v>5</v>
      </c>
      <c r="C67">
        <v>1</v>
      </c>
      <c r="D67" s="4">
        <f>IF($B67=INDEX(Products!$A$1:$A$11, MATCH($B67, Products!$A$1:$A$11, 0)), VLOOKUP($B67, Products!$A$1:$D$11, 4, FALSE))</f>
        <v>2.99</v>
      </c>
      <c r="E67" s="4">
        <f t="shared" si="0"/>
        <v>2.99</v>
      </c>
    </row>
    <row r="68" spans="1:5" x14ac:dyDescent="0.25">
      <c r="A68">
        <v>27</v>
      </c>
      <c r="B68">
        <v>6</v>
      </c>
      <c r="C68">
        <v>2</v>
      </c>
      <c r="D68" s="4">
        <f>IF($B68=INDEX(Products!$A$1:$A$11, MATCH($B68, Products!$A$1:$A$11, 0)), VLOOKUP($B68, Products!$A$1:$D$11, 4, FALSE))</f>
        <v>7</v>
      </c>
      <c r="E68" s="4">
        <f t="shared" si="0"/>
        <v>14</v>
      </c>
    </row>
    <row r="69" spans="1:5" x14ac:dyDescent="0.25">
      <c r="A69">
        <v>28</v>
      </c>
      <c r="B69">
        <v>4</v>
      </c>
      <c r="C69">
        <v>2</v>
      </c>
      <c r="D69" s="4">
        <f>IF($B69=INDEX(Products!$A$1:$A$11, MATCH($B69, Products!$A$1:$A$11, 0)), VLOOKUP($B69, Products!$A$1:$D$11, 4, FALSE))</f>
        <v>13</v>
      </c>
      <c r="E69" s="4">
        <f t="shared" ref="E69:E75" si="1">$C69*$D69</f>
        <v>26</v>
      </c>
    </row>
    <row r="70" spans="1:5" x14ac:dyDescent="0.25">
      <c r="A70">
        <v>28</v>
      </c>
      <c r="B70">
        <v>7</v>
      </c>
      <c r="C70">
        <v>2</v>
      </c>
      <c r="D70" s="4">
        <f>IF($B70=INDEX(Products!$A$1:$A$11, MATCH($B70, Products!$A$1:$A$11, 0)), VLOOKUP($B70, Products!$A$1:$D$11, 4, FALSE))</f>
        <v>1.89</v>
      </c>
      <c r="E70" s="4">
        <f t="shared" si="1"/>
        <v>3.78</v>
      </c>
    </row>
    <row r="71" spans="1:5" x14ac:dyDescent="0.25">
      <c r="A71">
        <v>29</v>
      </c>
      <c r="B71">
        <v>3</v>
      </c>
      <c r="C71">
        <v>1</v>
      </c>
      <c r="D71" s="4">
        <f>IF($B71=INDEX(Products!$A$1:$A$11, MATCH($B71, Products!$A$1:$A$11, 0)), VLOOKUP($B71, Products!$A$1:$D$11, 4, FALSE))</f>
        <v>7.49</v>
      </c>
      <c r="E71" s="4">
        <f t="shared" si="1"/>
        <v>7.49</v>
      </c>
    </row>
    <row r="72" spans="1:5" x14ac:dyDescent="0.25">
      <c r="A72">
        <v>29</v>
      </c>
      <c r="B72">
        <v>8</v>
      </c>
      <c r="C72">
        <v>3</v>
      </c>
      <c r="D72" s="4">
        <f>IF($B72=INDEX(Products!$A$1:$A$11, MATCH($B72, Products!$A$1:$A$11, 0)), VLOOKUP($B72, Products!$A$1:$D$11, 4, FALSE))</f>
        <v>6.99</v>
      </c>
      <c r="E72" s="4">
        <f t="shared" si="1"/>
        <v>20.97</v>
      </c>
    </row>
    <row r="73" spans="1:5" x14ac:dyDescent="0.25">
      <c r="A73">
        <v>30</v>
      </c>
      <c r="B73">
        <v>1</v>
      </c>
      <c r="C73">
        <v>5</v>
      </c>
      <c r="D73" s="4">
        <f>IF($B73=INDEX(Products!$A$1:$A$11, MATCH($B73, Products!$A$1:$A$11, 0)), VLOOKUP($B73, Products!$A$1:$D$11, 4, FALSE))</f>
        <v>1.38</v>
      </c>
      <c r="E73" s="4">
        <f t="shared" si="1"/>
        <v>6.8999999999999995</v>
      </c>
    </row>
    <row r="74" spans="1:5" x14ac:dyDescent="0.25">
      <c r="A74">
        <v>30</v>
      </c>
      <c r="B74">
        <v>9</v>
      </c>
      <c r="C74">
        <v>1</v>
      </c>
      <c r="D74" s="4">
        <f>IF($B74=INDEX(Products!$A$1:$A$11, MATCH($B74, Products!$A$1:$A$11, 0)), VLOOKUP($B74, Products!$A$1:$D$11, 4, FALSE))</f>
        <v>14.99</v>
      </c>
      <c r="E74" s="4">
        <f t="shared" si="1"/>
        <v>14.99</v>
      </c>
    </row>
    <row r="75" spans="1:5" x14ac:dyDescent="0.25">
      <c r="A75">
        <v>30</v>
      </c>
      <c r="B75">
        <v>10</v>
      </c>
      <c r="C75">
        <v>2</v>
      </c>
      <c r="D75" s="4">
        <f>IF($B75=INDEX(Products!$A$1:$A$11, MATCH($B75, Products!$A$1:$A$11, 0)), VLOOKUP($B75, Products!$A$1:$D$11, 4, FALSE))</f>
        <v>3.49</v>
      </c>
      <c r="E75" s="4">
        <f t="shared" si="1"/>
        <v>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Stores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csaju1998@gmail.com</cp:lastModifiedBy>
  <dcterms:created xsi:type="dcterms:W3CDTF">2025-03-16T13:43:30Z</dcterms:created>
  <dcterms:modified xsi:type="dcterms:W3CDTF">2025-03-17T14:57:48Z</dcterms:modified>
</cp:coreProperties>
</file>