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03874E2B-3AEE-49AA-B539-D9578DCE8571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F93" i="1" l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C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C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D91" i="1"/>
  <c r="E91" i="1"/>
  <c r="F91" i="1"/>
  <c r="G91" i="1"/>
  <c r="I91" i="1"/>
  <c r="C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C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<sst xmlns="http://schemas.openxmlformats.org/spreadsheetml/2006/main" count="307" uniqueCount="135">
  <si>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</si>
  <si>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</si>
  <si>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</si>
  <si>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</si>
  <si>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</si>
  <si>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</si>
  <si>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</si>
  <si>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</si>
  <si>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</si>
  <si>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</si>
  <si>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</si>
  <si>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</si>
  <si>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</si>
  <si>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</si>
  <si>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</si>
  <si>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</si>
  <si>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</si>
  <si>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</si>
  <si>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</si>
  <si>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</si>
  <si>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</si>
  <si>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</si>
  <si>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</si>
  <si>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</si>
  <si>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</si>
  <si>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</si>
  <si>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</si>
  <si>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</si>
  <si>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</si>
  <si>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</si>
  <si>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</si>
  <si>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</si>
  <si>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</si>
  <si>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</si>
  <si>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</si>
  <si>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</si>
  <si>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</si>
  <si>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</si>
  <si>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</si>
  <si>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</si>
  <si>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</si>
  <si>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</si>
  <si>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</si>
  <si>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</si>
  <si>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</si>
  <si>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</si>
  <si>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</si>
  <si>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</si>
  <si>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</si>
  <si>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</si>
  <si>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</si>
  <si>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</si>
  <si>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</si>
  <si>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</si>
  <si>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</si>
  <si>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</si>
  <si>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</si>
  <si>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</si>
  <si>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</si>
  <si>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</si>
  <si>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</si>
  <si>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</si>
  <si>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</si>
  <si>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</si>
  <si>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</si>
  <si>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</si>
  <si>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</si>
  <si>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</si>
  <si>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</si>
  <si>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</si>
  <si>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</si>
  <si>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</si>
  <si>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</si>
  <si>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</si>
  <si>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</si>
  <si>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</si>
  <si>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</si>
  <si>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</si>
  <si>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</si>
  <si>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</si>
  <si>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</si>
  <si>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</si>
  <si>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</si>
  <si>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</si>
  <si>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</si>
  <si>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</si>
  <si>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</si>
  <si>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</si>
  <si>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</si>
  <si>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</si>
  <si>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</si>
  <si>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</si>
  <si>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</si>
  <si>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</si>
  <si>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</si>
  <si>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</si>
  <si>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</si>
  <si>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</si>
  <si>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</si>
  <si>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</si>
  <si>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</si>
  <si>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</si>
  <si>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</si>
  <si>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</si>
  <si>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</si>
  <si>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</si>
  <si>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</si>
  <si>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</si>
  <si>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</si>
  <si>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</si>
  <si>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</si>
  <si>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</si>
  <si>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</si>
  <si>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</si>
  <si>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</si>
  <si>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</si>
  <si>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</si>
  <si>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</si>
  <si>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</si>
  <si>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</si>
  <si>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</si>
  <si>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Boosting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</si>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</sst>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</a:p>
          <a:p>
            <a:pPr>
              <a:defRPr/>
            </a:pPr>
            <a:r>
              <a:rPr lang="en-ID"/>
              <a:t>Jika data</a:t>
            </a:r>
            <a:r>
              <a:rPr lang="en-ID" baseline="0"/>
              <a:t> latih 90%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Validasi'!$T$31:$Z$31</c:f>
              <c:numCache>
                <c:formatCode>0.000</c:formatCode>
                <c:ptCount val="7"/>
                <c:pt idx="0">
                  <c:v>0.65680000000000005</c:v>
                </c:pt>
                <c:pt idx="1">
                  <c:v>0.39960000000000001</c:v>
                </c:pt>
                <c:pt idx="2">
                  <c:v>0.76929999999999998</c:v>
                </c:pt>
                <c:pt idx="3">
                  <c:v>0.6915</c:v>
                </c:pt>
                <c:pt idx="4">
                  <c:v>0.81379999999999997</c:v>
                </c:pt>
                <c:pt idx="5">
                  <c:v>0.76149999999999995</c:v>
                </c:pt>
                <c:pt idx="6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893-9497-0F8D20488A10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Validasi'!$T$36:$Z$36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0.3947</c:v>
                </c:pt>
                <c:pt idx="2">
                  <c:v>0.74470000000000003</c:v>
                </c:pt>
                <c:pt idx="3">
                  <c:v>0.7117</c:v>
                </c:pt>
                <c:pt idx="4">
                  <c:v>0.78839999999999999</c:v>
                </c:pt>
                <c:pt idx="5">
                  <c:v>0.7611</c:v>
                </c:pt>
                <c:pt idx="6">
                  <c:v>0.80010000000000003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893-9497-0F8D20488A10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Validasi'!$T$41:$Z$41</c:f>
              <c:numCache>
                <c:formatCode>0.000</c:formatCode>
                <c:ptCount val="7"/>
                <c:pt idx="0">
                  <c:v>0.66830000000000001</c:v>
                </c:pt>
                <c:pt idx="1">
                  <c:v>0.42770000000000002</c:v>
                </c:pt>
                <c:pt idx="2">
                  <c:v>0.80659999999999998</c:v>
                </c:pt>
                <c:pt idx="3">
                  <c:v>0.71989999999999998</c:v>
                </c:pt>
                <c:pt idx="4">
                  <c:v>0.80230000000000001</c:v>
                </c:pt>
                <c:pt idx="5">
                  <c:v>0.77749999999999997</c:v>
                </c:pt>
                <c:pt idx="6">
                  <c:v>0.82820000000000005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F-4893-9497-0F8D20488A10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Validasi'!$T$46:$Z$46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F-4893-9497-0F8D2048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07200"/>
        <c:axId val="869598240"/>
      </c:lineChart>
      <c:catAx>
        <c:axId val="4941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8240"/>
        <c:crosses val="autoZero"/>
        <c:auto val="1"/>
        <c:lblAlgn val="ctr"/>
        <c:lblOffset val="100"/>
        <c:noMultiLvlLbl val="0"/>
      </c:catAx>
      <c:valAx>
        <c:axId val="869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ensambel menggunakan</a:t>
            </a:r>
            <a:r>
              <a:rPr lang="en-ID" baseline="0"/>
              <a:t> </a:t>
            </a:r>
            <a:r>
              <a:rPr lang="en-ID"/>
              <a:t>voting</a:t>
            </a:r>
            <a:r>
              <a:rPr lang="en-ID" baseline="0"/>
              <a:t> dan stacking  </a:t>
            </a:r>
            <a:r>
              <a:rPr lang="en-ID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96E-AD10-F3251C1A285C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96E-AD10-F3251C1A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93280"/>
        <c:axId val="869593776"/>
      </c:lineChart>
      <c:catAx>
        <c:axId val="4940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3776"/>
        <c:crosses val="autoZero"/>
        <c:auto val="1"/>
        <c:lblAlgn val="ctr"/>
        <c:lblOffset val="100"/>
        <c:noMultiLvlLbl val="0"/>
      </c:catAx>
      <c:valAx>
        <c:axId val="869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  <a:br>
              <a:rPr lang="en-ID"/>
            </a:br>
            <a:r>
              <a:rPr lang="en-ID"/>
              <a:t>Jika</a:t>
            </a:r>
            <a:r>
              <a:rPr lang="en-ID" baseline="0"/>
              <a:t> data latih 80%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Validasi'!$AA$31:$AG$31</c:f>
              <c:numCache>
                <c:formatCode>0.000</c:formatCode>
                <c:ptCount val="7"/>
                <c:pt idx="0">
                  <c:v>0.65</c:v>
                </c:pt>
                <c:pt idx="1">
                  <c:v>0.3669</c:v>
                </c:pt>
                <c:pt idx="2">
                  <c:v>0.75360000000000005</c:v>
                </c:pt>
                <c:pt idx="3">
                  <c:v>0.67959999999999998</c:v>
                </c:pt>
                <c:pt idx="4">
                  <c:v>0.81699999999999995</c:v>
                </c:pt>
                <c:pt idx="5">
                  <c:v>0.75829999999999997</c:v>
                </c:pt>
                <c:pt idx="6">
                  <c:v>0.81430000000000002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B-4474-9D0E-04FEC14C631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Validasi'!$AA$36:$AG$36</c:f>
              <c:numCache>
                <c:formatCode>0.000</c:formatCode>
                <c:ptCount val="7"/>
                <c:pt idx="0">
                  <c:v>0.68140000000000001</c:v>
                </c:pt>
                <c:pt idx="1">
                  <c:v>0.35060000000000002</c:v>
                </c:pt>
                <c:pt idx="2">
                  <c:v>0.77159999999999995</c:v>
                </c:pt>
                <c:pt idx="3">
                  <c:v>0.68720000000000003</c:v>
                </c:pt>
                <c:pt idx="4">
                  <c:v>0.81810000000000005</c:v>
                </c:pt>
                <c:pt idx="5">
                  <c:v>0.77149999999999996</c:v>
                </c:pt>
                <c:pt idx="6">
                  <c:v>0.81240000000000001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B-4474-9D0E-04FEC14C631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Validasi'!$AA$41:$AG$41</c:f>
              <c:numCache>
                <c:formatCode>0.000</c:formatCode>
                <c:ptCount val="7"/>
                <c:pt idx="0">
                  <c:v>0.65700000000000003</c:v>
                </c:pt>
                <c:pt idx="1">
                  <c:v>0.41689999999999999</c:v>
                </c:pt>
                <c:pt idx="2">
                  <c:v>0.78590000000000004</c:v>
                </c:pt>
                <c:pt idx="3">
                  <c:v>0.66830000000000001</c:v>
                </c:pt>
                <c:pt idx="4">
                  <c:v>0.77939999999999998</c:v>
                </c:pt>
                <c:pt idx="5">
                  <c:v>0.77200000000000002</c:v>
                </c:pt>
                <c:pt idx="6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B-4474-9D0E-04FEC14C631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Validasi'!$AA$46:$AG$46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B-4474-9D0E-04FEC14C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00000"/>
        <c:axId val="768547264"/>
      </c:lineChart>
      <c:catAx>
        <c:axId val="494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7264"/>
        <c:crosses val="autoZero"/>
        <c:auto val="1"/>
        <c:lblAlgn val="ctr"/>
        <c:lblOffset val="100"/>
        <c:noMultiLvlLbl val="0"/>
      </c:catAx>
      <c:valAx>
        <c:axId val="768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95250</xdr:rowOff>
    </xdr:from>
    <xdr:to>
      <xdr:col>9</xdr:col>
      <xdr:colOff>11232</xdr:colOff>
      <xdr:row>15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83344</xdr:colOff>
      <xdr:row>16</xdr:row>
      <xdr:rowOff>59531</xdr:rowOff>
    </xdr:from>
    <xdr:to>
      <xdr:col>8</xdr:col>
      <xdr:colOff>606544</xdr:colOff>
      <xdr:row>31</xdr:row>
      <xdr:rowOff>82031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207169</xdr:colOff>
      <xdr:row>0</xdr:row>
      <xdr:rowOff>107157</xdr:rowOff>
    </xdr:from>
    <xdr:to>
      <xdr:col>18</xdr:col>
      <xdr:colOff>120768</xdr:colOff>
      <xdr:row>15</xdr:row>
      <xdr:rowOff>129657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32D88-2061-47CE-9370-51F32D53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230980</xdr:colOff>
      <xdr:row>0</xdr:row>
      <xdr:rowOff>92868</xdr:rowOff>
    </xdr:from>
    <xdr:to>
      <xdr:col>27</xdr:col>
      <xdr:colOff>144581</xdr:colOff>
      <xdr:row>15</xdr:row>
      <xdr:rowOff>115368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B1F5C-0271-47D1-9A2A-52363BBB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185738</xdr:colOff>
      <xdr:row>16</xdr:row>
      <xdr:rowOff>95250</xdr:rowOff>
    </xdr:from>
    <xdr:to>
      <xdr:col>18</xdr:col>
      <xdr:colOff>99337</xdr:colOff>
      <xdr:row>31</xdr:row>
      <xdr:rowOff>117750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489B23-9378-4EF7-849E-F5E468C0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topLeftCell="E86" zoomScale="130" zoomScaleNormal="130" workbookViewId="0">
      <selection activeCell="AF8" sqref="AF8:AG42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3" t="s">
        <v>1</v>
      </c>
      <c r="D1" s="73"/>
      <c r="E1" s="73"/>
      <c r="F1" s="73"/>
      <c r="G1" s="73"/>
      <c r="H1" s="73"/>
      <c r="I1" s="73"/>
      <c r="J1" s="73" t="s">
        <v>0</v>
      </c>
      <c r="K1" s="73"/>
      <c r="L1" s="73"/>
      <c r="M1" s="73"/>
      <c r="N1" s="73"/>
      <c r="O1" s="73"/>
      <c r="P1" s="73"/>
      <c r="T1" s="73" t="s">
        <v>1</v>
      </c>
      <c r="U1" s="73"/>
      <c r="V1" s="73"/>
      <c r="W1" s="73"/>
      <c r="X1" s="73"/>
      <c r="Y1" s="73"/>
      <c r="Z1" s="73"/>
      <c r="AA1" s="73" t="s">
        <v>0</v>
      </c>
      <c r="AB1" s="73"/>
      <c r="AC1" s="73"/>
      <c r="AD1" s="73"/>
      <c r="AE1" s="73"/>
      <c r="AF1" s="73"/>
      <c r="AG1" s="73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0" ht="11.1" customHeight="1" x14ac:dyDescent="0.25">
      <c r="A2" s="2"/>
      <c r="B2" s="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 spans="1:50" ht="11.1" customHeight="1" x14ac:dyDescent="0.25">
      <c r="A3" s="47" t="s">
        <v>106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R3" s="47" t="s">
        <v>111</v>
      </c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 spans="1:50" ht="11.1" customHeight="1" x14ac:dyDescent="0.25">
      <c r="R4" s="47" t="s">
        <v>113</v>
      </c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1.1" customHeight="1" x14ac:dyDescent="0.25"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</row>
    <row r="6" spans="1:50" ht="11.1" customHeight="1" x14ac:dyDescent="0.25">
      <c r="A6" s="64" t="s">
        <v>2</v>
      </c>
      <c r="B6" s="65"/>
      <c r="C6" s="49" t="s">
        <v>3</v>
      </c>
      <c r="D6" s="49"/>
      <c r="E6" s="49"/>
      <c r="F6" s="49"/>
      <c r="G6" s="49"/>
      <c r="H6" s="49"/>
      <c r="I6" s="49"/>
      <c r="J6" s="49" t="s">
        <v>3</v>
      </c>
      <c r="K6" s="49"/>
      <c r="L6" s="49"/>
      <c r="M6" s="49"/>
      <c r="N6" s="49"/>
      <c r="O6" s="49"/>
      <c r="P6" s="49"/>
      <c r="R6" s="64" t="s">
        <v>2</v>
      </c>
      <c r="S6" s="65"/>
      <c r="T6" s="68" t="s">
        <v>3</v>
      </c>
      <c r="U6" s="69"/>
      <c r="V6" s="69"/>
      <c r="W6" s="69"/>
      <c r="X6" s="69"/>
      <c r="Y6" s="69"/>
      <c r="Z6" s="70"/>
      <c r="AA6" s="68" t="s">
        <v>3</v>
      </c>
      <c r="AB6" s="69"/>
      <c r="AC6" s="69"/>
      <c r="AD6" s="69"/>
      <c r="AE6" s="69"/>
      <c r="AF6" s="69"/>
      <c r="AG6" s="70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</row>
    <row r="7" spans="1:50" ht="11.1" customHeight="1" x14ac:dyDescent="0.25">
      <c r="A7" s="66"/>
      <c r="B7" s="67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66"/>
      <c r="S7" s="67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ht="11.1" customHeight="1" x14ac:dyDescent="0.25">
      <c r="A8" s="74" t="s">
        <v>4</v>
      </c>
      <c r="B8" s="7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5" t="s">
        <v>4</v>
      </c>
      <c r="S8" s="76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ht="11.1" customHeight="1" x14ac:dyDescent="0.25">
      <c r="A9" s="52" t="s">
        <v>5</v>
      </c>
      <c r="B9" s="53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52" t="s">
        <v>5</v>
      </c>
      <c r="S9" s="53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0.8397</v>
      </c>
      <c r="AF9" s="32">
        <v>0.7772</v>
      </c>
      <c r="AG9" s="32">
        <v>0.84240000000000004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ht="11.1" customHeight="1" x14ac:dyDescent="0.25">
      <c r="A10" s="52" t="s">
        <v>6</v>
      </c>
      <c r="B10" s="53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52" t="s">
        <v>6</v>
      </c>
      <c r="S10" s="53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0.83760000000000001</v>
      </c>
      <c r="AF10" s="32">
        <v>0.76980000000000004</v>
      </c>
      <c r="AG10" s="32">
        <v>0.84299999999999997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ht="11.1" customHeight="1" x14ac:dyDescent="0.25">
      <c r="A11" s="52" t="s">
        <v>7</v>
      </c>
      <c r="B11" s="53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52" t="s">
        <v>7</v>
      </c>
      <c r="S11" s="53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0.8367</v>
      </c>
      <c r="AF11" s="32">
        <v>0.77310000000000001</v>
      </c>
      <c r="AG11" s="32">
        <v>0.83960000000000001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ht="11.1" customHeight="1" x14ac:dyDescent="0.25">
      <c r="A12" s="52" t="s">
        <v>8</v>
      </c>
      <c r="B12" s="53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52" t="s">
        <v>8</v>
      </c>
      <c r="S12" s="53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0.83679999999999999</v>
      </c>
      <c r="AF12" s="32">
        <v>0.77070000000000005</v>
      </c>
      <c r="AG12" s="32">
        <v>0.84030000000000005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ht="11.1" customHeight="1" x14ac:dyDescent="0.25">
      <c r="A13" s="60" t="s">
        <v>9</v>
      </c>
      <c r="B13" s="6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1" t="s">
        <v>9</v>
      </c>
      <c r="S13" s="72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ht="11.1" customHeight="1" x14ac:dyDescent="0.25">
      <c r="A14" s="52" t="s">
        <v>5</v>
      </c>
      <c r="B14" s="53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52" t="s">
        <v>5</v>
      </c>
      <c r="S14" s="53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0.83150000000000002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ht="11.1" customHeight="1" x14ac:dyDescent="0.25">
      <c r="A15" s="52" t="s">
        <v>6</v>
      </c>
      <c r="B15" s="53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52" t="s">
        <v>6</v>
      </c>
      <c r="S15" s="53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0.82350000000000001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ht="11.1" customHeight="1" x14ac:dyDescent="0.25">
      <c r="A16" s="52" t="s">
        <v>7</v>
      </c>
      <c r="B16" s="53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52" t="s">
        <v>7</v>
      </c>
      <c r="S16" s="53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0.82450000000000001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ht="11.1" customHeight="1" x14ac:dyDescent="0.25">
      <c r="A17" s="52" t="s">
        <v>8</v>
      </c>
      <c r="B17" s="53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52" t="s">
        <v>8</v>
      </c>
      <c r="S17" s="53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0.82379999999999998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ht="11.1" customHeight="1" x14ac:dyDescent="0.25">
      <c r="A18" s="71" t="s">
        <v>107</v>
      </c>
      <c r="B18" s="72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1" t="s">
        <v>107</v>
      </c>
      <c r="S18" s="72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ht="11.1" customHeight="1" x14ac:dyDescent="0.25">
      <c r="A19" s="52" t="s">
        <v>5</v>
      </c>
      <c r="B19" s="53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52" t="s">
        <v>5</v>
      </c>
      <c r="S19" s="53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0.86409999999999998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0.86409999999999998</v>
      </c>
      <c r="AF19" s="32">
        <v>0.78800000000000003</v>
      </c>
      <c r="AG19" s="32">
        <v>0.86680000000000001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ht="11.1" customHeight="1" x14ac:dyDescent="0.25">
      <c r="A20" s="52" t="s">
        <v>6</v>
      </c>
      <c r="B20" s="53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52" t="s">
        <v>6</v>
      </c>
      <c r="S20" s="53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0.85860000000000003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0.86260000000000003</v>
      </c>
      <c r="AF20" s="32">
        <v>0.78039999999999998</v>
      </c>
      <c r="AG20" s="32">
        <v>0.8639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ht="11.1" customHeight="1" x14ac:dyDescent="0.25">
      <c r="A21" s="52" t="s">
        <v>7</v>
      </c>
      <c r="B21" s="53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52" t="s">
        <v>7</v>
      </c>
      <c r="S21" s="53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0.85919999999999996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0.86170000000000002</v>
      </c>
      <c r="AF21" s="32">
        <v>0.78390000000000004</v>
      </c>
      <c r="AG21" s="32">
        <v>0.86439999999999995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ht="11.1" customHeight="1" x14ac:dyDescent="0.25">
      <c r="A22" s="52" t="s">
        <v>8</v>
      </c>
      <c r="B22" s="53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52" t="s">
        <v>8</v>
      </c>
      <c r="S22" s="53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0.85880000000000001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0.86199999999999999</v>
      </c>
      <c r="AF22" s="32">
        <v>0.78090000000000004</v>
      </c>
      <c r="AG22" s="32">
        <v>0.8639</v>
      </c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1.1" customHeight="1" x14ac:dyDescent="0.25">
      <c r="A23" s="71" t="s">
        <v>112</v>
      </c>
      <c r="B23" s="7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1" t="s">
        <v>112</v>
      </c>
      <c r="S23" s="72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</row>
    <row r="24" spans="1:50" ht="11.1" customHeight="1" x14ac:dyDescent="0.25">
      <c r="A24" s="52" t="s">
        <v>5</v>
      </c>
      <c r="B24" s="53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63" t="s">
        <v>5</v>
      </c>
      <c r="S24" s="63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0.77170000000000005</v>
      </c>
      <c r="AF24" s="32">
        <v>0.7147</v>
      </c>
      <c r="AG24" s="32">
        <v>0.77170000000000005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 spans="1:50" ht="11.1" customHeight="1" x14ac:dyDescent="0.25">
      <c r="A25" s="52" t="s">
        <v>6</v>
      </c>
      <c r="B25" s="53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63" t="s">
        <v>6</v>
      </c>
      <c r="S25" s="63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0.7742</v>
      </c>
      <c r="AF25" s="32">
        <v>0.70699999999999996</v>
      </c>
      <c r="AG25" s="32">
        <v>0.77149999999999996</v>
      </c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 spans="1:50" ht="11.1" customHeight="1" x14ac:dyDescent="0.25">
      <c r="A26" s="52" t="s">
        <v>7</v>
      </c>
      <c r="B26" s="53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63" t="s">
        <v>7</v>
      </c>
      <c r="S26" s="63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0.76819999999999999</v>
      </c>
      <c r="AF26" s="32">
        <v>0.70679999999999998</v>
      </c>
      <c r="AG26" s="32">
        <v>0.76759999999999995</v>
      </c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</row>
    <row r="27" spans="1:50" ht="11.1" customHeight="1" x14ac:dyDescent="0.25">
      <c r="A27" s="52" t="s">
        <v>8</v>
      </c>
      <c r="B27" s="53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63" t="s">
        <v>8</v>
      </c>
      <c r="S27" s="63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0.76959999999999995</v>
      </c>
      <c r="AF27" s="32">
        <v>0.70199999999999996</v>
      </c>
      <c r="AG27" s="32">
        <v>0.76790000000000003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</row>
    <row r="28" spans="1:50" ht="11.1" customHeight="1" x14ac:dyDescent="0.25">
      <c r="A28" s="71" t="s">
        <v>10</v>
      </c>
      <c r="B28" s="7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60" t="s">
        <v>10</v>
      </c>
      <c r="S28" s="60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</row>
    <row r="29" spans="1:50" ht="11.1" customHeight="1" x14ac:dyDescent="0.25">
      <c r="A29" s="52" t="s">
        <v>5</v>
      </c>
      <c r="B29" s="53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63" t="s">
        <v>5</v>
      </c>
      <c r="S29" s="63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0.82069999999999999</v>
      </c>
      <c r="AF29" s="32">
        <v>0.76359999999999995</v>
      </c>
      <c r="AG29" s="32">
        <v>0.81789999999999996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 spans="1:50" ht="11.1" customHeight="1" x14ac:dyDescent="0.25">
      <c r="A30" s="52" t="s">
        <v>6</v>
      </c>
      <c r="B30" s="53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63" t="s">
        <v>6</v>
      </c>
      <c r="S30" s="63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0.81620000000000004</v>
      </c>
      <c r="AF30" s="32">
        <v>0.755</v>
      </c>
      <c r="AG30" s="32">
        <v>0.81259999999999999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 spans="1:50" ht="11.1" customHeight="1" x14ac:dyDescent="0.25">
      <c r="A31" s="52" t="s">
        <v>7</v>
      </c>
      <c r="B31" s="53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63" t="s">
        <v>7</v>
      </c>
      <c r="S31" s="63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0.81699999999999995</v>
      </c>
      <c r="AF31" s="32">
        <v>0.75829999999999997</v>
      </c>
      <c r="AG31" s="32">
        <v>0.81430000000000002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 spans="1:50" ht="11.1" customHeight="1" x14ac:dyDescent="0.25">
      <c r="A32" s="52" t="s">
        <v>8</v>
      </c>
      <c r="B32" s="53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63" t="s">
        <v>8</v>
      </c>
      <c r="S32" s="63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0.81599999999999995</v>
      </c>
      <c r="AF32" s="32">
        <v>0.75509999999999999</v>
      </c>
      <c r="AG32" s="32">
        <v>0.81279999999999997</v>
      </c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</row>
    <row r="33" spans="1:50" ht="11.1" customHeight="1" x14ac:dyDescent="0.25">
      <c r="A33" s="71" t="s">
        <v>104</v>
      </c>
      <c r="B33" s="7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60" t="s">
        <v>104</v>
      </c>
      <c r="S33" s="60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</row>
    <row r="34" spans="1:50" ht="11.1" customHeight="1" x14ac:dyDescent="0.25">
      <c r="A34" s="52" t="s">
        <v>5</v>
      </c>
      <c r="B34" s="53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63" t="s">
        <v>5</v>
      </c>
      <c r="S34" s="63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</row>
    <row r="35" spans="1:50" ht="11.1" customHeight="1" x14ac:dyDescent="0.25">
      <c r="A35" s="52" t="s">
        <v>6</v>
      </c>
      <c r="B35" s="53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63" t="s">
        <v>6</v>
      </c>
      <c r="S35" s="63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 spans="1:50" ht="11.1" customHeight="1" x14ac:dyDescent="0.25">
      <c r="A36" s="52" t="s">
        <v>7</v>
      </c>
      <c r="B36" s="53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63" t="s">
        <v>7</v>
      </c>
      <c r="S36" s="63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 spans="1:50" ht="11.1" customHeight="1" x14ac:dyDescent="0.25">
      <c r="A37" s="52" t="s">
        <v>8</v>
      </c>
      <c r="B37" s="53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63" t="s">
        <v>8</v>
      </c>
      <c r="S37" s="63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pans="1:50" ht="11.1" customHeight="1" x14ac:dyDescent="0.25">
      <c r="A38" s="71" t="s">
        <v>105</v>
      </c>
      <c r="B38" s="7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60" t="s">
        <v>105</v>
      </c>
      <c r="S38" s="60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1:50" ht="11.1" customHeight="1" x14ac:dyDescent="0.25">
      <c r="A39" s="52" t="s">
        <v>5</v>
      </c>
      <c r="B39" s="53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63" t="s">
        <v>5</v>
      </c>
      <c r="S39" s="63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0.83699999999999997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0.78259999999999996</v>
      </c>
      <c r="AF39" s="32">
        <v>0.7772</v>
      </c>
      <c r="AG39" s="32">
        <v>0.80430000000000001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1:50" ht="11.1" customHeight="1" x14ac:dyDescent="0.25">
      <c r="A40" s="52" t="s">
        <v>6</v>
      </c>
      <c r="B40" s="53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63" t="s">
        <v>6</v>
      </c>
      <c r="S40" s="63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0.83309999999999995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0.77610000000000001</v>
      </c>
      <c r="AF40" s="32">
        <v>0.77969999999999995</v>
      </c>
      <c r="AG40" s="32">
        <v>0.80110000000000003</v>
      </c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1:50" ht="11.1" customHeight="1" x14ac:dyDescent="0.25">
      <c r="A41" s="52" t="s">
        <v>7</v>
      </c>
      <c r="B41" s="53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63" t="s">
        <v>7</v>
      </c>
      <c r="S41" s="63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0.82820000000000005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0.77939999999999998</v>
      </c>
      <c r="AF41" s="32">
        <v>0.77200000000000002</v>
      </c>
      <c r="AG41" s="32">
        <v>0.8014</v>
      </c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1:50" ht="11.1" customHeight="1" x14ac:dyDescent="0.25">
      <c r="A42" s="52" t="s">
        <v>8</v>
      </c>
      <c r="B42" s="53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63" t="s">
        <v>8</v>
      </c>
      <c r="S42" s="63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0.82899999999999996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0.7752</v>
      </c>
      <c r="AF42" s="32">
        <v>0.77190000000000003</v>
      </c>
      <c r="AG42" s="32">
        <v>0.79990000000000006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1:50" ht="11.1" customHeight="1" x14ac:dyDescent="0.25">
      <c r="A44" s="77"/>
      <c r="B44" s="7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pans="1:50" ht="11.1" customHeight="1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47" t="s">
        <v>111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pans="1:50" ht="11.1" customHeight="1" x14ac:dyDescent="0.25">
      <c r="A46" s="47" t="s">
        <v>116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R46" s="47" t="s">
        <v>115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pans="1:50" ht="11.1" customHeight="1" x14ac:dyDescent="0.25">
      <c r="A48" s="48" t="s">
        <v>18</v>
      </c>
      <c r="B48" s="48"/>
      <c r="C48" s="49" t="s">
        <v>3</v>
      </c>
      <c r="D48" s="49"/>
      <c r="E48" s="49"/>
      <c r="F48" s="49"/>
      <c r="G48" s="49"/>
      <c r="H48" s="49"/>
      <c r="I48" s="49"/>
      <c r="J48" s="49" t="s">
        <v>3</v>
      </c>
      <c r="K48" s="49"/>
      <c r="L48" s="49"/>
      <c r="M48" s="49"/>
      <c r="N48" s="49"/>
      <c r="O48" s="49"/>
      <c r="P48" s="49"/>
      <c r="R48" s="49" t="s">
        <v>2</v>
      </c>
      <c r="S48" s="49"/>
      <c r="T48" s="49" t="s">
        <v>3</v>
      </c>
      <c r="U48" s="49"/>
      <c r="V48" s="49"/>
      <c r="W48" s="49"/>
      <c r="X48" s="49"/>
      <c r="Y48" s="49"/>
      <c r="Z48" s="49"/>
      <c r="AA48" s="49" t="s">
        <v>3</v>
      </c>
      <c r="AB48" s="49"/>
      <c r="AC48" s="49"/>
      <c r="AD48" s="49"/>
      <c r="AE48" s="49"/>
      <c r="AF48" s="49"/>
      <c r="AG48" s="49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 spans="1:50" ht="11.1" customHeight="1" x14ac:dyDescent="0.25">
      <c r="A49" s="48"/>
      <c r="B49" s="48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49"/>
      <c r="S49" s="49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 spans="1:50" ht="11.1" customHeight="1" x14ac:dyDescent="0.25">
      <c r="A50" s="61" t="s">
        <v>117</v>
      </c>
      <c r="B50" s="61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4" t="s">
        <v>4</v>
      </c>
      <c r="S50" s="74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pans="1:50" ht="11.1" customHeight="1" x14ac:dyDescent="0.25">
      <c r="A51" s="54" t="s">
        <v>118</v>
      </c>
      <c r="B51" s="54"/>
      <c r="C51" s="42">
        <f>MAX(C9,C14,C19,C24,C29,C34,C39)</f>
        <v>0.75</v>
      </c>
      <c r="D51" s="42">
        <f t="shared" ref="D51:P51" si="1">MAX(D9,D14,D19,D24,D29,D34,D39)</f>
        <v>0.55979999999999996</v>
      </c>
      <c r="E51" s="42">
        <f t="shared" si="1"/>
        <v>0.80430000000000001</v>
      </c>
      <c r="F51" s="42">
        <f t="shared" si="1"/>
        <v>0.74460000000000004</v>
      </c>
      <c r="G51" s="42">
        <f t="shared" si="1"/>
        <v>0.85329999999999995</v>
      </c>
      <c r="H51" s="42">
        <f t="shared" si="1"/>
        <v>0.80979999999999996</v>
      </c>
      <c r="I51" s="42">
        <f t="shared" si="1"/>
        <v>0.84240000000000004</v>
      </c>
      <c r="J51" s="41">
        <f t="shared" si="1"/>
        <v>0.71199999999999997</v>
      </c>
      <c r="K51" s="41">
        <f t="shared" si="1"/>
        <v>0.51359999999999995</v>
      </c>
      <c r="L51" s="41">
        <f t="shared" si="1"/>
        <v>0.78800000000000003</v>
      </c>
      <c r="M51" s="41">
        <f t="shared" si="1"/>
        <v>0.74180000000000001</v>
      </c>
      <c r="N51" s="41">
        <f t="shared" si="1"/>
        <v>0.85870000000000002</v>
      </c>
      <c r="O51" s="41">
        <f t="shared" si="1"/>
        <v>0.78259999999999996</v>
      </c>
      <c r="P51" s="41">
        <f t="shared" si="1"/>
        <v>0.84240000000000004</v>
      </c>
      <c r="R51" s="63" t="s">
        <v>5</v>
      </c>
      <c r="S51" s="63"/>
      <c r="T51" s="28"/>
      <c r="U51" s="28"/>
      <c r="V51" s="28"/>
      <c r="W51" s="28"/>
      <c r="X51" s="28"/>
      <c r="Y51" s="28"/>
      <c r="Z51" s="28"/>
      <c r="AA51" s="29"/>
      <c r="AB51" s="29"/>
      <c r="AC51" s="29"/>
      <c r="AD51" s="29"/>
      <c r="AE51" s="29"/>
      <c r="AF51" s="29"/>
      <c r="AG51" s="29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pans="1:50" ht="11.1" customHeight="1" x14ac:dyDescent="0.25">
      <c r="A52" s="54" t="s">
        <v>119</v>
      </c>
      <c r="B52" s="54"/>
      <c r="C52" s="42">
        <f t="shared" ref="C52:P52" si="2">AVERAGE(C9,C14,C19,C24,C29,C34,C39)</f>
        <v>0.69954285714285713</v>
      </c>
      <c r="D52" s="42">
        <f t="shared" si="2"/>
        <v>0.46817142857142857</v>
      </c>
      <c r="E52" s="42">
        <f t="shared" si="2"/>
        <v>0.7787142857142858</v>
      </c>
      <c r="F52" s="42">
        <f t="shared" si="2"/>
        <v>0.71741428571428567</v>
      </c>
      <c r="G52" s="42">
        <f t="shared" si="2"/>
        <v>0.82221428571428568</v>
      </c>
      <c r="H52" s="42">
        <f t="shared" si="2"/>
        <v>0.78182857142857143</v>
      </c>
      <c r="I52" s="42">
        <f t="shared" si="2"/>
        <v>0.8198714285714287</v>
      </c>
      <c r="J52" s="41">
        <f t="shared" si="2"/>
        <v>0.67932857142857139</v>
      </c>
      <c r="K52" s="41">
        <f t="shared" si="2"/>
        <v>0.43671428571428572</v>
      </c>
      <c r="L52" s="41">
        <f t="shared" si="2"/>
        <v>0.75698571428571426</v>
      </c>
      <c r="M52" s="41">
        <f t="shared" si="2"/>
        <v>0.70261428571428575</v>
      </c>
      <c r="N52" s="41">
        <f t="shared" si="2"/>
        <v>0.81677142857142848</v>
      </c>
      <c r="O52" s="41">
        <f t="shared" si="2"/>
        <v>0.76319999999999999</v>
      </c>
      <c r="P52" s="41">
        <f t="shared" si="2"/>
        <v>0.813642857142857</v>
      </c>
      <c r="R52" s="63" t="s">
        <v>6</v>
      </c>
      <c r="S52" s="63"/>
      <c r="T52" s="28"/>
      <c r="U52" s="28"/>
      <c r="V52" s="28"/>
      <c r="W52" s="28"/>
      <c r="X52" s="28"/>
      <c r="Y52" s="28"/>
      <c r="Z52" s="28"/>
      <c r="AA52" s="29"/>
      <c r="AB52" s="29"/>
      <c r="AC52" s="29"/>
      <c r="AD52" s="29"/>
      <c r="AE52" s="29"/>
      <c r="AF52" s="29"/>
      <c r="AG52" s="29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</row>
    <row r="53" spans="1:50" ht="11.1" customHeight="1" x14ac:dyDescent="0.25">
      <c r="R53" s="63" t="s">
        <v>7</v>
      </c>
      <c r="S53" s="63"/>
      <c r="T53" s="28"/>
      <c r="U53" s="28"/>
      <c r="V53" s="28"/>
      <c r="W53" s="28"/>
      <c r="X53" s="28"/>
      <c r="Y53" s="28"/>
      <c r="Z53" s="28"/>
      <c r="AA53" s="29"/>
      <c r="AB53" s="29"/>
      <c r="AC53" s="29"/>
      <c r="AD53" s="29"/>
      <c r="AE53" s="29"/>
      <c r="AF53" s="29"/>
      <c r="AG53" s="29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 spans="1:50" ht="11.1" customHeight="1" x14ac:dyDescent="0.25">
      <c r="R54" s="63" t="s">
        <v>8</v>
      </c>
      <c r="S54" s="63"/>
      <c r="T54" s="28"/>
      <c r="U54" s="28"/>
      <c r="V54" s="28"/>
      <c r="W54" s="28"/>
      <c r="X54" s="28"/>
      <c r="Y54" s="28"/>
      <c r="Z54" s="28"/>
      <c r="AA54" s="29"/>
      <c r="AB54" s="29"/>
      <c r="AC54" s="29"/>
      <c r="AD54" s="29"/>
      <c r="AE54" s="29"/>
      <c r="AF54" s="29"/>
      <c r="AG54" s="29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</row>
    <row r="55" spans="1:50" ht="11.1" customHeight="1" x14ac:dyDescent="0.25">
      <c r="A55" s="47" t="s">
        <v>120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R55" s="60" t="s">
        <v>9</v>
      </c>
      <c r="S55" s="60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63" t="s">
        <v>5</v>
      </c>
      <c r="S56" s="63"/>
      <c r="T56" s="28"/>
      <c r="U56" s="28"/>
      <c r="V56" s="28"/>
      <c r="W56" s="28"/>
      <c r="X56" s="28"/>
      <c r="Y56" s="28"/>
      <c r="Z56" s="28"/>
      <c r="AA56" s="29"/>
      <c r="AB56" s="29"/>
      <c r="AC56" s="29"/>
      <c r="AD56" s="29"/>
      <c r="AE56" s="29"/>
      <c r="AF56" s="29"/>
      <c r="AG56" s="29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 spans="1:50" ht="11.1" customHeight="1" x14ac:dyDescent="0.25">
      <c r="A57" s="48" t="s">
        <v>18</v>
      </c>
      <c r="B57" s="48"/>
      <c r="C57" s="49" t="s">
        <v>3</v>
      </c>
      <c r="D57" s="49"/>
      <c r="E57" s="49"/>
      <c r="F57" s="49"/>
      <c r="G57" s="49"/>
      <c r="H57" s="49"/>
      <c r="I57" s="49"/>
      <c r="J57" s="49" t="s">
        <v>3</v>
      </c>
      <c r="K57" s="49"/>
      <c r="L57" s="49"/>
      <c r="M57" s="49"/>
      <c r="N57" s="49"/>
      <c r="O57" s="49"/>
      <c r="P57" s="49"/>
      <c r="R57" s="63" t="s">
        <v>6</v>
      </c>
      <c r="S57" s="63"/>
      <c r="T57" s="28"/>
      <c r="U57" s="28"/>
      <c r="V57" s="28"/>
      <c r="W57" s="28"/>
      <c r="X57" s="28"/>
      <c r="Y57" s="28"/>
      <c r="Z57" s="28"/>
      <c r="AA57" s="29"/>
      <c r="AB57" s="29"/>
      <c r="AC57" s="29"/>
      <c r="AD57" s="29"/>
      <c r="AE57" s="29"/>
      <c r="AF57" s="29"/>
      <c r="AG57" s="29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 spans="1:50" ht="11.1" customHeight="1" x14ac:dyDescent="0.25">
      <c r="A58" s="48"/>
      <c r="B58" s="48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63" t="s">
        <v>7</v>
      </c>
      <c r="S58" s="63"/>
      <c r="T58" s="28"/>
      <c r="U58" s="28"/>
      <c r="V58" s="28"/>
      <c r="W58" s="28"/>
      <c r="X58" s="28"/>
      <c r="Y58" s="28"/>
      <c r="Z58" s="28"/>
      <c r="AA58" s="29"/>
      <c r="AB58" s="29"/>
      <c r="AC58" s="29"/>
      <c r="AD58" s="29"/>
      <c r="AE58" s="29"/>
      <c r="AF58" s="29"/>
      <c r="AG58" s="29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 spans="1:50" ht="11.1" customHeight="1" x14ac:dyDescent="0.25">
      <c r="A59" s="61" t="s">
        <v>117</v>
      </c>
      <c r="B59" s="61"/>
      <c r="C59" s="31">
        <f t="shared" ref="C59:J59" si="3">MIN(T9,T14,T19,T24,T29,T34,T39)</f>
        <v>0.65759999999999996</v>
      </c>
      <c r="D59" s="31">
        <f t="shared" ref="D59" si="4">MIN(U9,U14,U19,U24,U29,U34,U39)</f>
        <v>0.39129999999999998</v>
      </c>
      <c r="E59" s="31">
        <f t="shared" ref="E59" si="5">MIN(V9,V14,V19,V24,V29,V34,V39)</f>
        <v>0.75</v>
      </c>
      <c r="F59" s="31">
        <f t="shared" ref="F59" si="6">MIN(W9,W14,W19,W24,W29,W34,W39)</f>
        <v>0.68479999999999996</v>
      </c>
      <c r="G59" s="31">
        <f t="shared" ref="G59" si="7">MIN(X9,X14,X19,X24,X29,X34,X39)</f>
        <v>0.79349999999999998</v>
      </c>
      <c r="H59" s="31">
        <f t="shared" ref="H59" si="8">MIN(Y9,Y14,Y19,Y24,Y29,Y34,Y39)</f>
        <v>0.74460000000000004</v>
      </c>
      <c r="I59" s="31">
        <f t="shared" ref="I59" si="9">MIN(Z9,Z14,Z19,Z24,Z29,Z34,Z39)</f>
        <v>0.79890000000000005</v>
      </c>
      <c r="J59" s="32">
        <f t="shared" si="3"/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0.77170000000000005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63" t="s">
        <v>8</v>
      </c>
      <c r="S59" s="63"/>
      <c r="T59" s="28"/>
      <c r="U59" s="28"/>
      <c r="V59" s="28"/>
      <c r="W59" s="28"/>
      <c r="X59" s="28"/>
      <c r="Y59" s="28"/>
      <c r="Z59" s="28"/>
      <c r="AA59" s="29"/>
      <c r="AB59" s="29"/>
      <c r="AC59" s="29"/>
      <c r="AD59" s="29"/>
      <c r="AE59" s="29"/>
      <c r="AF59" s="29"/>
      <c r="AG59" s="29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</row>
    <row r="60" spans="1:50" ht="11.1" customHeight="1" x14ac:dyDescent="0.25">
      <c r="A60" s="54" t="s">
        <v>118</v>
      </c>
      <c r="B60" s="54"/>
      <c r="C60" s="42">
        <f>MAX(T9,T14,T19,T24,T29,T34,T39)</f>
        <v>0.76629999999999998</v>
      </c>
      <c r="D60" s="42">
        <f t="shared" ref="D60:I60" si="16">MAX(U9,U14,U19,U24,U29,U34,U39)</f>
        <v>0.59240000000000004</v>
      </c>
      <c r="E60" s="42">
        <f t="shared" si="16"/>
        <v>0.83150000000000002</v>
      </c>
      <c r="F60" s="42">
        <f t="shared" si="16"/>
        <v>0.83699999999999997</v>
      </c>
      <c r="G60" s="42">
        <f t="shared" si="16"/>
        <v>0.88039999999999996</v>
      </c>
      <c r="H60" s="42">
        <f t="shared" si="16"/>
        <v>0.82069999999999999</v>
      </c>
      <c r="I60" s="42">
        <f t="shared" si="16"/>
        <v>0.86409999999999998</v>
      </c>
      <c r="J60" s="41">
        <f t="shared" ref="J60" si="17">MAX(AA9,AA14,AA19,AA24,AA29,AA34,AA39)</f>
        <v>0.73909999999999998</v>
      </c>
      <c r="K60" s="41">
        <f t="shared" ref="K60" si="18">MAX(AB9,AB14,AB19,AB24,AB29,AB34,AB39)</f>
        <v>0.52990000000000004</v>
      </c>
      <c r="L60" s="41">
        <f t="shared" ref="L60" si="19">MAX(AC9,AC14,AC19,AC24,AC29,AC34,AC39)</f>
        <v>0.79079999999999995</v>
      </c>
      <c r="M60" s="41">
        <f t="shared" ref="M60" si="20">MAX(AD9,AD14,AD19,AD24,AD29,AD34,AD39)</f>
        <v>0.79349999999999998</v>
      </c>
      <c r="N60" s="41">
        <f t="shared" ref="N60" si="21">MAX(AE9,AE14,AE19,AE24,AE29,AE34,AE39)</f>
        <v>0.86409999999999998</v>
      </c>
      <c r="O60" s="41">
        <f t="shared" ref="O60" si="22">MAX(AF9,AF14,AF19,AF24,AF29,AF34,AF39)</f>
        <v>0.78800000000000003</v>
      </c>
      <c r="P60" s="41">
        <f t="shared" ref="P60" si="23">MAX(AG9,AG14,AG19,AG24,AG29,AG34,AG39)</f>
        <v>0.86680000000000001</v>
      </c>
      <c r="R60" s="60" t="s">
        <v>107</v>
      </c>
      <c r="S60" s="60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</row>
    <row r="61" spans="1:50" ht="11.1" customHeight="1" x14ac:dyDescent="0.25">
      <c r="A61" s="54" t="s">
        <v>119</v>
      </c>
      <c r="B61" s="54"/>
      <c r="C61" s="42">
        <f>AVERAGE(T9,T14,T19,T24,T29,T34,T39)</f>
        <v>0.70574285714285712</v>
      </c>
      <c r="D61" s="42">
        <f t="shared" ref="D61:I61" si="24">AVERAGE(U9,U14,U19,U24,U29,U34,U39)</f>
        <v>0.4774714285714286</v>
      </c>
      <c r="E61" s="42">
        <f t="shared" si="24"/>
        <v>0.78725714285714299</v>
      </c>
      <c r="F61" s="42">
        <f t="shared" si="24"/>
        <v>0.73681428571428575</v>
      </c>
      <c r="G61" s="42">
        <f t="shared" si="24"/>
        <v>0.82997142857142858</v>
      </c>
      <c r="H61" s="42">
        <f t="shared" si="24"/>
        <v>0.78260000000000007</v>
      </c>
      <c r="I61" s="42">
        <f t="shared" si="24"/>
        <v>0.82841428571428566</v>
      </c>
      <c r="J61" s="41">
        <f t="shared" ref="J61:K61" si="25">AVERAGE(AA9,AA14,AA19,AA24,AA29,AA34,AA39)</f>
        <v>0.68632857142857151</v>
      </c>
      <c r="K61" s="41">
        <f t="shared" si="25"/>
        <v>0.44254285714285713</v>
      </c>
      <c r="L61" s="41">
        <f t="shared" ref="L61" si="26">AVERAGE(AC9,AC14,AC19,AC24,AC29,AC34,AC39)</f>
        <v>0.76748571428571422</v>
      </c>
      <c r="M61" s="41">
        <f t="shared" ref="M61" si="27">AVERAGE(AD9,AD14,AD19,AD24,AD29,AD34,AD39)</f>
        <v>0.70847142857142853</v>
      </c>
      <c r="N61" s="41">
        <f t="shared" ref="N61" si="28">AVERAGE(AE9,AE14,AE19,AE24,AE29,AE34,AE39)</f>
        <v>0.82260000000000011</v>
      </c>
      <c r="O61" s="41">
        <f t="shared" ref="O61" si="29">AVERAGE(AF9,AF14,AF19,AF24,AF29,AF34,AF39)</f>
        <v>0.76787142857142854</v>
      </c>
      <c r="P61" s="41">
        <f t="shared" ref="P61" si="30">AVERAGE(AG9,AG14,AG19,AG24,AG29,AG34,AG39)</f>
        <v>0.82257142857142873</v>
      </c>
      <c r="R61" s="63" t="s">
        <v>5</v>
      </c>
      <c r="S61" s="63"/>
      <c r="T61" s="28"/>
      <c r="U61" s="28"/>
      <c r="V61" s="28"/>
      <c r="W61" s="28"/>
      <c r="X61" s="28"/>
      <c r="Y61" s="28"/>
      <c r="Z61" s="28"/>
      <c r="AA61" s="29"/>
      <c r="AB61" s="29"/>
      <c r="AC61" s="29"/>
      <c r="AD61" s="29"/>
      <c r="AE61" s="29"/>
      <c r="AF61" s="29"/>
      <c r="AG61" s="29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</row>
    <row r="62" spans="1:50" ht="11.1" customHeight="1" x14ac:dyDescent="0.25">
      <c r="R62" s="63" t="s">
        <v>6</v>
      </c>
      <c r="S62" s="63"/>
      <c r="T62" s="28"/>
      <c r="U62" s="28"/>
      <c r="V62" s="28"/>
      <c r="W62" s="28"/>
      <c r="X62" s="28"/>
      <c r="Y62" s="28"/>
      <c r="Z62" s="28"/>
      <c r="AA62" s="29"/>
      <c r="AB62" s="29"/>
      <c r="AC62" s="29"/>
      <c r="AD62" s="29"/>
      <c r="AE62" s="29"/>
      <c r="AF62" s="29"/>
      <c r="AG62" s="29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</row>
    <row r="63" spans="1:50" ht="11.1" customHeight="1" x14ac:dyDescent="0.25">
      <c r="R63" s="63" t="s">
        <v>7</v>
      </c>
      <c r="S63" s="63"/>
      <c r="T63" s="28"/>
      <c r="U63" s="28"/>
      <c r="V63" s="28"/>
      <c r="W63" s="28"/>
      <c r="X63" s="28"/>
      <c r="Y63" s="28"/>
      <c r="Z63" s="28"/>
      <c r="AA63" s="29"/>
      <c r="AB63" s="29"/>
      <c r="AC63" s="29"/>
      <c r="AD63" s="29"/>
      <c r="AE63" s="29"/>
      <c r="AF63" s="29"/>
      <c r="AG63" s="29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</row>
    <row r="64" spans="1:50" ht="11.1" customHeight="1" x14ac:dyDescent="0.25">
      <c r="A64" s="47" t="s">
        <v>121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R64" s="63" t="s">
        <v>8</v>
      </c>
      <c r="S64" s="63"/>
      <c r="T64" s="28"/>
      <c r="U64" s="28"/>
      <c r="V64" s="28"/>
      <c r="W64" s="28"/>
      <c r="X64" s="28"/>
      <c r="Y64" s="28"/>
      <c r="Z64" s="28"/>
      <c r="AA64" s="29"/>
      <c r="AB64" s="29"/>
      <c r="AC64" s="29"/>
      <c r="AD64" s="29"/>
      <c r="AE64" s="29"/>
      <c r="AF64" s="29"/>
      <c r="AG64" s="29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60" t="s">
        <v>112</v>
      </c>
      <c r="S65" s="60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</row>
    <row r="66" spans="1:50" ht="11.1" customHeight="1" x14ac:dyDescent="0.25">
      <c r="A66" s="48" t="s">
        <v>18</v>
      </c>
      <c r="B66" s="48"/>
      <c r="C66" s="49" t="s">
        <v>3</v>
      </c>
      <c r="D66" s="49"/>
      <c r="E66" s="49"/>
      <c r="F66" s="49"/>
      <c r="G66" s="49"/>
      <c r="H66" s="49"/>
      <c r="I66" s="49"/>
      <c r="J66" s="49" t="s">
        <v>3</v>
      </c>
      <c r="K66" s="49"/>
      <c r="L66" s="49"/>
      <c r="M66" s="49"/>
      <c r="N66" s="49"/>
      <c r="O66" s="49"/>
      <c r="P66" s="49"/>
      <c r="R66" s="63" t="s">
        <v>5</v>
      </c>
      <c r="S66" s="63"/>
      <c r="T66" s="28"/>
      <c r="U66" s="28"/>
      <c r="V66" s="28"/>
      <c r="W66" s="28"/>
      <c r="X66" s="28"/>
      <c r="Y66" s="28"/>
      <c r="Z66" s="28"/>
      <c r="AA66" s="29"/>
      <c r="AB66" s="29"/>
      <c r="AC66" s="29"/>
      <c r="AD66" s="29"/>
      <c r="AE66" s="29"/>
      <c r="AF66" s="29"/>
      <c r="AG66" s="29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</row>
    <row r="67" spans="1:50" ht="11.1" customHeight="1" x14ac:dyDescent="0.25">
      <c r="A67" s="48"/>
      <c r="B67" s="48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63" t="s">
        <v>6</v>
      </c>
      <c r="S67" s="63"/>
      <c r="T67" s="28"/>
      <c r="U67" s="28"/>
      <c r="V67" s="28"/>
      <c r="W67" s="28"/>
      <c r="X67" s="28"/>
      <c r="Y67" s="28"/>
      <c r="Z67" s="28"/>
      <c r="AA67" s="29"/>
      <c r="AB67" s="29"/>
      <c r="AC67" s="29"/>
      <c r="AD67" s="29"/>
      <c r="AE67" s="29"/>
      <c r="AF67" s="29"/>
      <c r="AG67" s="29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 ht="11.1" customHeight="1" x14ac:dyDescent="0.25">
      <c r="A68" s="61" t="s">
        <v>117</v>
      </c>
      <c r="B68" s="61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  <c r="R68" s="63" t="s">
        <v>7</v>
      </c>
      <c r="S68" s="63"/>
      <c r="T68" s="28"/>
      <c r="U68" s="28"/>
      <c r="V68" s="28"/>
      <c r="W68" s="28"/>
      <c r="X68" s="28"/>
      <c r="Y68" s="28"/>
      <c r="Z68" s="28"/>
      <c r="AA68" s="29"/>
      <c r="AB68" s="29"/>
      <c r="AC68" s="29"/>
      <c r="AD68" s="29"/>
      <c r="AE68" s="29"/>
      <c r="AF68" s="29"/>
      <c r="AG68" s="29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</row>
    <row r="69" spans="1:50" ht="11.1" customHeight="1" x14ac:dyDescent="0.25">
      <c r="A69" s="54" t="s">
        <v>118</v>
      </c>
      <c r="B69" s="54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R69" s="63" t="s">
        <v>8</v>
      </c>
      <c r="S69" s="63"/>
      <c r="T69" s="28"/>
      <c r="U69" s="28"/>
      <c r="V69" s="28"/>
      <c r="W69" s="28"/>
      <c r="X69" s="28"/>
      <c r="Y69" s="28"/>
      <c r="Z69" s="28"/>
      <c r="AA69" s="29"/>
      <c r="AB69" s="29"/>
      <c r="AC69" s="29"/>
      <c r="AD69" s="29"/>
      <c r="AE69" s="29"/>
      <c r="AF69" s="29"/>
      <c r="AG69" s="29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</row>
    <row r="70" spans="1:50" ht="11.1" customHeight="1" x14ac:dyDescent="0.25">
      <c r="A70" s="54" t="s">
        <v>119</v>
      </c>
      <c r="B70" s="54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R70" s="60" t="s">
        <v>10</v>
      </c>
      <c r="S70" s="60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63" t="s">
        <v>5</v>
      </c>
      <c r="S71" s="63"/>
      <c r="T71" s="28"/>
      <c r="U71" s="28"/>
      <c r="V71" s="28"/>
      <c r="W71" s="28"/>
      <c r="X71" s="28"/>
      <c r="Y71" s="28"/>
      <c r="Z71" s="28"/>
      <c r="AA71" s="29"/>
      <c r="AB71" s="29"/>
      <c r="AC71" s="29"/>
      <c r="AD71" s="29"/>
      <c r="AE71" s="29"/>
      <c r="AF71" s="29"/>
      <c r="AG71" s="29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</row>
    <row r="72" spans="1:50" ht="11.1" customHeight="1" x14ac:dyDescent="0.25">
      <c r="R72" s="63" t="s">
        <v>6</v>
      </c>
      <c r="S72" s="63"/>
      <c r="T72" s="28"/>
      <c r="U72" s="28"/>
      <c r="V72" s="28"/>
      <c r="W72" s="28"/>
      <c r="X72" s="28"/>
      <c r="Y72" s="28"/>
      <c r="Z72" s="28"/>
      <c r="AA72" s="29"/>
      <c r="AB72" s="29"/>
      <c r="AC72" s="29"/>
      <c r="AD72" s="29"/>
      <c r="AE72" s="29"/>
      <c r="AF72" s="29"/>
      <c r="AG72" s="29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</row>
    <row r="73" spans="1:50" ht="11.1" customHeight="1" x14ac:dyDescent="0.25">
      <c r="A73" s="47" t="s">
        <v>122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R73" s="63" t="s">
        <v>7</v>
      </c>
      <c r="S73" s="63"/>
      <c r="T73" s="28"/>
      <c r="U73" s="28"/>
      <c r="V73" s="28"/>
      <c r="W73" s="28"/>
      <c r="X73" s="28"/>
      <c r="Y73" s="28"/>
      <c r="Z73" s="28"/>
      <c r="AA73" s="29"/>
      <c r="AB73" s="29"/>
      <c r="AC73" s="29"/>
      <c r="AD73" s="29"/>
      <c r="AE73" s="29"/>
      <c r="AF73" s="29"/>
      <c r="AG73" s="29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63" t="s">
        <v>8</v>
      </c>
      <c r="S74" s="63"/>
      <c r="T74" s="28"/>
      <c r="U74" s="28"/>
      <c r="V74" s="28"/>
      <c r="W74" s="28"/>
      <c r="X74" s="28"/>
      <c r="Y74" s="28"/>
      <c r="Z74" s="28"/>
      <c r="AA74" s="29"/>
      <c r="AB74" s="29"/>
      <c r="AC74" s="29"/>
      <c r="AD74" s="29"/>
      <c r="AE74" s="29"/>
      <c r="AF74" s="29"/>
      <c r="AG74" s="29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</row>
    <row r="75" spans="1:50" ht="11.1" customHeight="1" x14ac:dyDescent="0.25">
      <c r="A75" s="62" t="s">
        <v>18</v>
      </c>
      <c r="B75" s="62"/>
      <c r="C75" s="49" t="s">
        <v>3</v>
      </c>
      <c r="D75" s="49"/>
      <c r="E75" s="49"/>
      <c r="F75" s="49"/>
      <c r="G75" s="49"/>
      <c r="H75" s="49"/>
      <c r="I75" s="49"/>
      <c r="J75" s="49" t="s">
        <v>3</v>
      </c>
      <c r="K75" s="49"/>
      <c r="L75" s="49"/>
      <c r="M75" s="49"/>
      <c r="N75" s="49"/>
      <c r="O75" s="49"/>
      <c r="P75" s="49"/>
      <c r="R75" s="60" t="s">
        <v>104</v>
      </c>
      <c r="S75" s="60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 spans="1:50" ht="11.1" customHeight="1" x14ac:dyDescent="0.25">
      <c r="A76" s="62"/>
      <c r="B76" s="62"/>
      <c r="C76" s="49">
        <v>1</v>
      </c>
      <c r="D76" s="49"/>
      <c r="E76" s="49"/>
      <c r="F76" s="49"/>
      <c r="G76" s="49"/>
      <c r="H76" s="49"/>
      <c r="I76" s="49"/>
      <c r="J76" s="49">
        <v>1</v>
      </c>
      <c r="K76" s="49"/>
      <c r="L76" s="49"/>
      <c r="M76" s="49"/>
      <c r="N76" s="49"/>
      <c r="O76" s="49"/>
      <c r="P76" s="49"/>
      <c r="R76" s="63" t="s">
        <v>5</v>
      </c>
      <c r="S76" s="63"/>
      <c r="T76" s="28"/>
      <c r="U76" s="28"/>
      <c r="V76" s="28"/>
      <c r="W76" s="28"/>
      <c r="X76" s="28"/>
      <c r="Y76" s="28"/>
      <c r="Z76" s="28"/>
      <c r="AA76" s="29"/>
      <c r="AB76" s="29"/>
      <c r="AC76" s="29"/>
      <c r="AD76" s="29"/>
      <c r="AE76" s="29"/>
      <c r="AF76" s="29"/>
      <c r="AG76" s="29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</row>
    <row r="77" spans="1:50" ht="11.1" customHeight="1" x14ac:dyDescent="0.25">
      <c r="A77" s="60" t="s">
        <v>108</v>
      </c>
      <c r="B77" s="60"/>
      <c r="C77" s="57"/>
      <c r="D77" s="58"/>
      <c r="E77" s="58"/>
      <c r="F77" s="58"/>
      <c r="G77" s="58"/>
      <c r="H77" s="58"/>
      <c r="I77" s="59"/>
      <c r="J77" s="57"/>
      <c r="K77" s="58"/>
      <c r="L77" s="58"/>
      <c r="M77" s="58"/>
      <c r="N77" s="58"/>
      <c r="O77" s="58"/>
      <c r="P77" s="59"/>
      <c r="R77" s="63" t="s">
        <v>6</v>
      </c>
      <c r="S77" s="63"/>
      <c r="T77" s="28"/>
      <c r="U77" s="28"/>
      <c r="V77" s="28"/>
      <c r="W77" s="28"/>
      <c r="X77" s="28"/>
      <c r="Y77" s="28"/>
      <c r="Z77" s="28"/>
      <c r="AA77" s="29"/>
      <c r="AB77" s="29"/>
      <c r="AC77" s="29"/>
      <c r="AD77" s="29"/>
      <c r="AE77" s="29"/>
      <c r="AF77" s="29"/>
      <c r="AG77" s="29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</row>
    <row r="78" spans="1:50" ht="11.1" customHeight="1" x14ac:dyDescent="0.25">
      <c r="A78" s="61" t="s">
        <v>117</v>
      </c>
      <c r="B78" s="61"/>
      <c r="C78" s="55">
        <f>MIN(T93,U93,V93,W93,X93,Y93,Z93)</f>
        <v>0.56520000000000004</v>
      </c>
      <c r="D78" s="55"/>
      <c r="E78" s="55"/>
      <c r="F78" s="55"/>
      <c r="G78" s="55"/>
      <c r="H78" s="55"/>
      <c r="I78" s="55"/>
      <c r="J78" s="45">
        <f>MIN(AA93,AB93,AC93,AD93,AE93,AF93,AG93)</f>
        <v>0.4864</v>
      </c>
      <c r="K78" s="45"/>
      <c r="L78" s="45"/>
      <c r="M78" s="45"/>
      <c r="N78" s="45"/>
      <c r="O78" s="45"/>
      <c r="P78" s="45"/>
      <c r="R78" s="63" t="s">
        <v>7</v>
      </c>
      <c r="S78" s="63"/>
      <c r="T78" s="28"/>
      <c r="U78" s="28"/>
      <c r="V78" s="28"/>
      <c r="W78" s="28"/>
      <c r="X78" s="28"/>
      <c r="Y78" s="28"/>
      <c r="Z78" s="28"/>
      <c r="AA78" s="29"/>
      <c r="AB78" s="29"/>
      <c r="AC78" s="29"/>
      <c r="AD78" s="29"/>
      <c r="AE78" s="29"/>
      <c r="AF78" s="29"/>
      <c r="AG78" s="29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</row>
    <row r="79" spans="1:50" ht="11.1" customHeight="1" x14ac:dyDescent="0.25">
      <c r="A79" s="54" t="s">
        <v>118</v>
      </c>
      <c r="B79" s="54"/>
      <c r="C79" s="55">
        <f>MAX(T93,U93,V93,W93,X93,Y93,Z93)</f>
        <v>0.88039999999999996</v>
      </c>
      <c r="D79" s="55"/>
      <c r="E79" s="55"/>
      <c r="F79" s="55"/>
      <c r="G79" s="55"/>
      <c r="H79" s="55"/>
      <c r="I79" s="55"/>
      <c r="J79" s="45">
        <f>MAX(AA93,AB93,AC93,AD93,AE93,AF93,AG93)</f>
        <v>0.86140000000000005</v>
      </c>
      <c r="K79" s="45"/>
      <c r="L79" s="45"/>
      <c r="M79" s="45"/>
      <c r="N79" s="45"/>
      <c r="O79" s="45"/>
      <c r="P79" s="45"/>
      <c r="R79" s="63" t="s">
        <v>8</v>
      </c>
      <c r="S79" s="63"/>
      <c r="T79" s="28"/>
      <c r="U79" s="28"/>
      <c r="V79" s="28"/>
      <c r="W79" s="28"/>
      <c r="X79" s="28"/>
      <c r="Y79" s="28"/>
      <c r="Z79" s="28"/>
      <c r="AA79" s="29"/>
      <c r="AB79" s="29"/>
      <c r="AC79" s="29"/>
      <c r="AD79" s="29"/>
      <c r="AE79" s="29"/>
      <c r="AF79" s="29"/>
      <c r="AG79" s="29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</row>
    <row r="80" spans="1:50" ht="11.1" customHeight="1" x14ac:dyDescent="0.25">
      <c r="A80" s="54" t="s">
        <v>119</v>
      </c>
      <c r="B80" s="54"/>
      <c r="C80" s="55">
        <f>AVERAGE(T93,U93,V93,W93,X93,Y93,Z93)</f>
        <v>0.77329999999999999</v>
      </c>
      <c r="D80" s="55"/>
      <c r="E80" s="55"/>
      <c r="F80" s="55"/>
      <c r="G80" s="55"/>
      <c r="H80" s="55"/>
      <c r="I80" s="55"/>
      <c r="J80" s="45">
        <f>AVERAGE(AA93,AB93,AC93,AD93,AE93,AF93,AG93)</f>
        <v>0.75155714285714281</v>
      </c>
      <c r="K80" s="45"/>
      <c r="L80" s="45"/>
      <c r="M80" s="45"/>
      <c r="N80" s="45"/>
      <c r="O80" s="45"/>
      <c r="P80" s="45"/>
      <c r="R80" s="60" t="s">
        <v>105</v>
      </c>
      <c r="S80" s="60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</row>
    <row r="81" spans="1:50" ht="11.1" customHeight="1" x14ac:dyDescent="0.25">
      <c r="A81" s="60" t="s">
        <v>109</v>
      </c>
      <c r="B81" s="60"/>
      <c r="C81" s="57"/>
      <c r="D81" s="58"/>
      <c r="E81" s="58"/>
      <c r="F81" s="58"/>
      <c r="G81" s="58"/>
      <c r="H81" s="58"/>
      <c r="I81" s="59"/>
      <c r="J81" s="57"/>
      <c r="K81" s="58"/>
      <c r="L81" s="58"/>
      <c r="M81" s="58"/>
      <c r="N81" s="58"/>
      <c r="O81" s="58"/>
      <c r="P81" s="59"/>
      <c r="R81" s="63" t="s">
        <v>5</v>
      </c>
      <c r="S81" s="63"/>
      <c r="T81" s="28"/>
      <c r="U81" s="28"/>
      <c r="V81" s="28"/>
      <c r="W81" s="28"/>
      <c r="X81" s="28"/>
      <c r="Y81" s="28"/>
      <c r="Z81" s="28"/>
      <c r="AA81" s="29"/>
      <c r="AB81" s="29"/>
      <c r="AC81" s="29"/>
      <c r="AD81" s="29"/>
      <c r="AE81" s="29"/>
      <c r="AF81" s="29"/>
      <c r="AG81" s="29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</row>
    <row r="82" spans="1:50" ht="11.1" customHeight="1" x14ac:dyDescent="0.25">
      <c r="A82" s="61" t="s">
        <v>117</v>
      </c>
      <c r="B82" s="61"/>
      <c r="C82" s="55">
        <f>MIN(T98,U98,V98,W98,X98,Y98,Z98)</f>
        <v>0.60329999999999995</v>
      </c>
      <c r="D82" s="56"/>
      <c r="E82" s="56"/>
      <c r="F82" s="56"/>
      <c r="G82" s="56"/>
      <c r="H82" s="56"/>
      <c r="I82" s="56"/>
      <c r="J82" s="45">
        <f>MIN(AA98,AB98,AC98,AD98,AE98,AF98,AG98)</f>
        <v>0.50819999999999999</v>
      </c>
      <c r="K82" s="46"/>
      <c r="L82" s="46"/>
      <c r="M82" s="46"/>
      <c r="N82" s="46"/>
      <c r="O82" s="46"/>
      <c r="P82" s="46"/>
      <c r="R82" s="63" t="s">
        <v>6</v>
      </c>
      <c r="S82" s="63"/>
      <c r="T82" s="28"/>
      <c r="U82" s="28"/>
      <c r="V82" s="28"/>
      <c r="W82" s="28"/>
      <c r="X82" s="28"/>
      <c r="Y82" s="28"/>
      <c r="Z82" s="28"/>
      <c r="AA82" s="29"/>
      <c r="AB82" s="29"/>
      <c r="AC82" s="29"/>
      <c r="AD82" s="29"/>
      <c r="AE82" s="29"/>
      <c r="AF82" s="29"/>
      <c r="AG82" s="29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</row>
    <row r="83" spans="1:50" ht="11.1" customHeight="1" x14ac:dyDescent="0.25">
      <c r="A83" s="54" t="s">
        <v>118</v>
      </c>
      <c r="B83" s="54"/>
      <c r="C83" s="55">
        <f>MAX(T98,U98,V98,W98,X98,Y98,Z98)</f>
        <v>0.86409999999999998</v>
      </c>
      <c r="D83" s="56"/>
      <c r="E83" s="56"/>
      <c r="F83" s="56"/>
      <c r="G83" s="56"/>
      <c r="H83" s="56"/>
      <c r="I83" s="56"/>
      <c r="J83" s="45">
        <f>MAX(AA98,AB98,AC98,AD98,AE98,AF98,AG98)</f>
        <v>0.86680000000000001</v>
      </c>
      <c r="K83" s="46"/>
      <c r="L83" s="46"/>
      <c r="M83" s="46"/>
      <c r="N83" s="46"/>
      <c r="O83" s="46"/>
      <c r="P83" s="46"/>
      <c r="R83" s="63" t="s">
        <v>7</v>
      </c>
      <c r="S83" s="63"/>
      <c r="T83" s="28"/>
      <c r="U83" s="28"/>
      <c r="V83" s="28"/>
      <c r="W83" s="28"/>
      <c r="X83" s="28"/>
      <c r="Y83" s="28"/>
      <c r="Z83" s="28"/>
      <c r="AA83" s="29"/>
      <c r="AB83" s="29"/>
      <c r="AC83" s="29"/>
      <c r="AD83" s="29"/>
      <c r="AE83" s="29"/>
      <c r="AF83" s="29"/>
      <c r="AG83" s="29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</row>
    <row r="84" spans="1:50" ht="11.1" customHeight="1" x14ac:dyDescent="0.25">
      <c r="A84" s="54" t="s">
        <v>119</v>
      </c>
      <c r="B84" s="54"/>
      <c r="C84" s="55">
        <f>AVERAGE(T98,U98,V98,W98,X98,Y98,Z98)</f>
        <v>0.77872857142857133</v>
      </c>
      <c r="D84" s="56"/>
      <c r="E84" s="56"/>
      <c r="F84" s="56"/>
      <c r="G84" s="56"/>
      <c r="H84" s="56"/>
      <c r="I84" s="56"/>
      <c r="J84" s="45">
        <f>AVERAGE(AA98,AB98,AC98,AD98,AE98,AF98,AG98)</f>
        <v>0.74030000000000007</v>
      </c>
      <c r="K84" s="46"/>
      <c r="L84" s="46"/>
      <c r="M84" s="46"/>
      <c r="N84" s="46"/>
      <c r="O84" s="46"/>
      <c r="P84" s="46"/>
      <c r="R84" s="63" t="s">
        <v>8</v>
      </c>
      <c r="S84" s="63"/>
      <c r="T84" s="28"/>
      <c r="U84" s="28"/>
      <c r="V84" s="28"/>
      <c r="W84" s="28"/>
      <c r="X84" s="28"/>
      <c r="Y84" s="28"/>
      <c r="Z84" s="28"/>
      <c r="AA84" s="29"/>
      <c r="AB84" s="29"/>
      <c r="AC84" s="29"/>
      <c r="AD84" s="29"/>
      <c r="AE84" s="29"/>
      <c r="AF84" s="29"/>
      <c r="AG84" s="29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</row>
    <row r="85" spans="1:50" ht="11.1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</row>
    <row r="86" spans="1:50" ht="11.1" customHeight="1" x14ac:dyDescent="0.25">
      <c r="A86" s="47" t="s">
        <v>125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</row>
    <row r="87" spans="1:50" ht="11.1" customHeight="1" x14ac:dyDescent="0.25">
      <c r="R87" s="47" t="s">
        <v>110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</row>
    <row r="88" spans="1:50" ht="11.1" customHeight="1" x14ac:dyDescent="0.25">
      <c r="A88" s="48" t="s">
        <v>18</v>
      </c>
      <c r="B88" s="48"/>
      <c r="C88" s="49" t="s">
        <v>3</v>
      </c>
      <c r="D88" s="49"/>
      <c r="E88" s="49"/>
      <c r="F88" s="49"/>
      <c r="G88" s="49"/>
      <c r="H88" s="49"/>
      <c r="I88" s="49"/>
      <c r="J88" s="49" t="s">
        <v>3</v>
      </c>
      <c r="K88" s="49"/>
      <c r="L88" s="49"/>
      <c r="M88" s="49"/>
      <c r="N88" s="49"/>
      <c r="O88" s="49"/>
      <c r="P88" s="49"/>
      <c r="R88" s="47" t="s">
        <v>114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</row>
    <row r="89" spans="1:50" ht="11.1" customHeight="1" x14ac:dyDescent="0.25">
      <c r="A89" s="48"/>
      <c r="B89" s="48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</row>
    <row r="90" spans="1:50" ht="11.1" customHeight="1" x14ac:dyDescent="0.25">
      <c r="A90" s="44" t="s">
        <v>123</v>
      </c>
      <c r="B90" s="44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64" t="s">
        <v>2</v>
      </c>
      <c r="S90" s="65"/>
      <c r="T90" s="68" t="s">
        <v>3</v>
      </c>
      <c r="U90" s="69"/>
      <c r="V90" s="69"/>
      <c r="W90" s="69"/>
      <c r="X90" s="69"/>
      <c r="Y90" s="69"/>
      <c r="Z90" s="70"/>
      <c r="AA90" s="68" t="s">
        <v>3</v>
      </c>
      <c r="AB90" s="69"/>
      <c r="AC90" s="69"/>
      <c r="AD90" s="69"/>
      <c r="AE90" s="69"/>
      <c r="AF90" s="69"/>
      <c r="AG90" s="70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</row>
    <row r="91" spans="1:50" ht="11.1" customHeight="1" x14ac:dyDescent="0.25">
      <c r="A91" s="37"/>
      <c r="B91" s="37" t="s">
        <v>126</v>
      </c>
      <c r="C91" s="28">
        <f>(T9-C9)*100</f>
        <v>3.2599999999999962</v>
      </c>
      <c r="D91" s="28">
        <f t="shared" ref="D91:I91" si="31">(U9-D9)*100</f>
        <v>4.8900000000000059</v>
      </c>
      <c r="E91" s="28">
        <f t="shared" si="31"/>
        <v>3.2599999999999962</v>
      </c>
      <c r="F91" s="28">
        <f t="shared" si="31"/>
        <v>2.7100000000000013</v>
      </c>
      <c r="G91" s="28">
        <f t="shared" si="31"/>
        <v>1.0800000000000032</v>
      </c>
      <c r="H91" s="28">
        <f>(Y9-H9)*100</f>
        <v>-0.54999999999999494</v>
      </c>
      <c r="I91" s="28">
        <f t="shared" si="31"/>
        <v>0</v>
      </c>
      <c r="J91" s="29">
        <f>(AA9-J9)*100</f>
        <v>0.81999999999999851</v>
      </c>
      <c r="K91" s="29">
        <f t="shared" ref="K91:P91" si="32">(AB9-K9)*100</f>
        <v>1.6300000000000092</v>
      </c>
      <c r="L91" s="29">
        <f t="shared" si="32"/>
        <v>2.4499999999999966</v>
      </c>
      <c r="M91" s="29">
        <f t="shared" si="32"/>
        <v>-1.0800000000000032</v>
      </c>
      <c r="N91" s="29">
        <f t="shared" si="32"/>
        <v>0</v>
      </c>
      <c r="O91" s="29">
        <f t="shared" si="32"/>
        <v>1.6299999999999981</v>
      </c>
      <c r="P91" s="29">
        <f t="shared" si="32"/>
        <v>0.54000000000000714</v>
      </c>
      <c r="R91" s="66"/>
      <c r="S91" s="67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</row>
    <row r="92" spans="1:50" ht="11.1" customHeight="1" x14ac:dyDescent="0.25">
      <c r="A92" s="37"/>
      <c r="B92" s="37" t="s">
        <v>127</v>
      </c>
      <c r="C92" s="28">
        <f>(T14-C14)*100</f>
        <v>-0.53999999999999604</v>
      </c>
      <c r="D92" s="28">
        <f t="shared" ref="D92:I92" si="33">(U14-D14)*100</f>
        <v>1.0800000000000032</v>
      </c>
      <c r="E92" s="28">
        <f t="shared" si="33"/>
        <v>0</v>
      </c>
      <c r="F92" s="28">
        <f t="shared" si="33"/>
        <v>0</v>
      </c>
      <c r="G92" s="28">
        <f t="shared" si="33"/>
        <v>0.54000000000000714</v>
      </c>
      <c r="H92" s="28">
        <f t="shared" si="33"/>
        <v>-1.0900000000000021</v>
      </c>
      <c r="I92" s="28">
        <f t="shared" si="33"/>
        <v>-1.0900000000000021</v>
      </c>
      <c r="J92" s="29">
        <f>(T14-J14)*100</f>
        <v>0.54999999999999494</v>
      </c>
      <c r="K92" s="29">
        <f t="shared" ref="K92:P92" si="34">(U14-K14)*100</f>
        <v>5.4300000000000068</v>
      </c>
      <c r="L92" s="29">
        <f t="shared" si="34"/>
        <v>1.3500000000000068</v>
      </c>
      <c r="M92" s="29">
        <f t="shared" si="34"/>
        <v>0.27000000000000357</v>
      </c>
      <c r="N92" s="29">
        <f t="shared" si="34"/>
        <v>0</v>
      </c>
      <c r="O92" s="29">
        <f t="shared" si="34"/>
        <v>0</v>
      </c>
      <c r="P92" s="29">
        <f t="shared" si="34"/>
        <v>-1.0900000000000021</v>
      </c>
      <c r="R92" s="50" t="s">
        <v>108</v>
      </c>
      <c r="S92" s="51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</row>
    <row r="93" spans="1:50" ht="11.1" customHeight="1" x14ac:dyDescent="0.25">
      <c r="A93" s="37"/>
      <c r="B93" s="37" t="s">
        <v>128</v>
      </c>
      <c r="C93" s="28">
        <f>(T19-C19)*100</f>
        <v>1.6299999999999981</v>
      </c>
      <c r="D93" s="28">
        <f t="shared" ref="D93:I93" si="35">(U19-D19)*100</f>
        <v>-0.54999999999999494</v>
      </c>
      <c r="E93" s="28">
        <f t="shared" si="35"/>
        <v>1.6300000000000092</v>
      </c>
      <c r="F93" s="43">
        <f>(W19-F19)*100</f>
        <v>9.2399999999999931</v>
      </c>
      <c r="G93" s="28">
        <f t="shared" si="35"/>
        <v>5.4300000000000015</v>
      </c>
      <c r="H93" s="28">
        <f t="shared" si="35"/>
        <v>1.0900000000000021</v>
      </c>
      <c r="I93" s="28">
        <f t="shared" si="35"/>
        <v>6.5199999999999925</v>
      </c>
      <c r="J93" s="29">
        <f>(AA19-J19)*100</f>
        <v>2.7100000000000013</v>
      </c>
      <c r="K93" s="29">
        <f t="shared" ref="K93:P93" si="36">(AB19-K19)*100</f>
        <v>2.4499999999999966</v>
      </c>
      <c r="L93" s="29">
        <f t="shared" si="36"/>
        <v>3.8000000000000034</v>
      </c>
      <c r="M93" s="43">
        <f t="shared" si="36"/>
        <v>5.44</v>
      </c>
      <c r="N93" s="29">
        <f t="shared" si="36"/>
        <v>4.8899999999999944</v>
      </c>
      <c r="O93" s="29">
        <f t="shared" si="36"/>
        <v>1.9000000000000017</v>
      </c>
      <c r="P93" s="43">
        <f t="shared" si="36"/>
        <v>6.25</v>
      </c>
      <c r="R93" s="52" t="s">
        <v>5</v>
      </c>
      <c r="S93" s="53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</row>
    <row r="94" spans="1:50" ht="11.1" customHeight="1" x14ac:dyDescent="0.25">
      <c r="A94" s="37"/>
      <c r="B94" s="37" t="s">
        <v>129</v>
      </c>
      <c r="C94" s="28">
        <f>(T24-C24)*100</f>
        <v>0.53999999999999604</v>
      </c>
      <c r="D94" s="28">
        <f t="shared" ref="D94:I94" si="37">(U24-D24)*100</f>
        <v>0.55000000000000049</v>
      </c>
      <c r="E94" s="28">
        <f t="shared" si="37"/>
        <v>0</v>
      </c>
      <c r="F94" s="28">
        <f t="shared" si="37"/>
        <v>0</v>
      </c>
      <c r="G94" s="28">
        <f t="shared" si="37"/>
        <v>-0.53999999999999604</v>
      </c>
      <c r="H94" s="28">
        <f t="shared" si="37"/>
        <v>0.55000000000000604</v>
      </c>
      <c r="I94" s="28">
        <f t="shared" si="37"/>
        <v>0</v>
      </c>
      <c r="J94" s="29">
        <f>(AA24-J24)*100</f>
        <v>0</v>
      </c>
      <c r="K94" s="29">
        <f t="shared" ref="K94:P94" si="38">(AB24-K24)*100</f>
        <v>-0.26999999999999802</v>
      </c>
      <c r="L94" s="29">
        <f t="shared" si="38"/>
        <v>0</v>
      </c>
      <c r="M94" s="29">
        <f t="shared" si="38"/>
        <v>0</v>
      </c>
      <c r="N94" s="29">
        <f t="shared" si="38"/>
        <v>0</v>
      </c>
      <c r="O94" s="29">
        <f t="shared" si="38"/>
        <v>0</v>
      </c>
      <c r="P94" s="29">
        <f t="shared" si="38"/>
        <v>0</v>
      </c>
      <c r="R94" s="52" t="s">
        <v>6</v>
      </c>
      <c r="S94" s="53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</row>
    <row r="95" spans="1:50" ht="11.1" customHeight="1" x14ac:dyDescent="0.25">
      <c r="A95" s="37"/>
      <c r="B95" s="37" t="s">
        <v>130</v>
      </c>
      <c r="C95" s="28">
        <f>(T29-C29)*100</f>
        <v>-0.54999999999999494</v>
      </c>
      <c r="D95" s="28">
        <f t="shared" ref="D95:I95" si="39">(U29-D29)*100</f>
        <v>0.54000000000000159</v>
      </c>
      <c r="E95" s="28">
        <f t="shared" si="39"/>
        <v>0</v>
      </c>
      <c r="F95" s="28">
        <f t="shared" si="39"/>
        <v>1.0900000000000021</v>
      </c>
      <c r="G95" s="28">
        <f t="shared" si="39"/>
        <v>0</v>
      </c>
      <c r="H95" s="28">
        <f t="shared" si="39"/>
        <v>0</v>
      </c>
      <c r="I95" s="28">
        <f t="shared" si="39"/>
        <v>0</v>
      </c>
      <c r="J95" s="29">
        <f>(AA29-J29)*100</f>
        <v>0.54999999999999494</v>
      </c>
      <c r="K95" s="29">
        <f t="shared" ref="K95:P95" si="40">(AB29-K29)*100</f>
        <v>0</v>
      </c>
      <c r="L95" s="29">
        <f t="shared" si="40"/>
        <v>0.28000000000000247</v>
      </c>
      <c r="M95" s="29">
        <f t="shared" si="40"/>
        <v>0.28000000000000247</v>
      </c>
      <c r="N95" s="29">
        <f t="shared" si="40"/>
        <v>-0.27000000000000357</v>
      </c>
      <c r="O95" s="29">
        <f t="shared" si="40"/>
        <v>0</v>
      </c>
      <c r="P95" s="29">
        <f t="shared" si="40"/>
        <v>0</v>
      </c>
      <c r="R95" s="52" t="s">
        <v>7</v>
      </c>
      <c r="S95" s="53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</row>
    <row r="96" spans="1:50" ht="11.1" customHeight="1" x14ac:dyDescent="0.25">
      <c r="A96" s="37"/>
      <c r="B96" s="37" t="s">
        <v>131</v>
      </c>
      <c r="C96" s="28">
        <f>(T34-C34)*100</f>
        <v>0</v>
      </c>
      <c r="D96" s="28">
        <f t="shared" ref="D96:I96" si="41">(U34-D34)*100</f>
        <v>0</v>
      </c>
      <c r="E96" s="28">
        <f t="shared" si="41"/>
        <v>0</v>
      </c>
      <c r="F96" s="28">
        <f t="shared" si="41"/>
        <v>0</v>
      </c>
      <c r="G96" s="28">
        <f t="shared" si="41"/>
        <v>-0.54000000000000714</v>
      </c>
      <c r="H96" s="28">
        <f t="shared" si="41"/>
        <v>0.53999999999999604</v>
      </c>
      <c r="I96" s="28">
        <f t="shared" si="41"/>
        <v>0</v>
      </c>
      <c r="J96" s="29">
        <f>(AA34-J34)*100</f>
        <v>-0.54000000000000714</v>
      </c>
      <c r="K96" s="29">
        <f t="shared" ref="K96:P96" si="42">(AB34-K34)*100</f>
        <v>-1.36</v>
      </c>
      <c r="L96" s="29">
        <f t="shared" si="42"/>
        <v>0</v>
      </c>
      <c r="M96" s="29">
        <f t="shared" si="42"/>
        <v>0</v>
      </c>
      <c r="N96" s="29">
        <f t="shared" si="42"/>
        <v>0</v>
      </c>
      <c r="O96" s="29">
        <f t="shared" si="42"/>
        <v>0.27999999999999137</v>
      </c>
      <c r="P96" s="29">
        <f t="shared" si="42"/>
        <v>-0.26999999999999247</v>
      </c>
      <c r="R96" s="52" t="s">
        <v>8</v>
      </c>
      <c r="S96" s="53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</row>
    <row r="97" spans="1:50" ht="11.1" customHeight="1" x14ac:dyDescent="0.25">
      <c r="A97" s="37"/>
      <c r="B97" s="37" t="s">
        <v>132</v>
      </c>
      <c r="C97" s="28">
        <f>(T39-C39)*100</f>
        <v>0</v>
      </c>
      <c r="D97" s="28">
        <f t="shared" ref="D97:I97" si="43">(U39-D39)*100</f>
        <v>0</v>
      </c>
      <c r="E97" s="28">
        <f t="shared" si="43"/>
        <v>1.0900000000000021</v>
      </c>
      <c r="F97" s="28">
        <f t="shared" si="43"/>
        <v>0.54000000000000714</v>
      </c>
      <c r="G97" s="28">
        <f t="shared" si="43"/>
        <v>-0.54000000000000714</v>
      </c>
      <c r="H97" s="28">
        <f t="shared" si="43"/>
        <v>0</v>
      </c>
      <c r="I97" s="28">
        <f t="shared" si="43"/>
        <v>0.54999999999999494</v>
      </c>
      <c r="J97" s="29">
        <f>(AA42-J42)*100</f>
        <v>0</v>
      </c>
      <c r="K97" s="29">
        <f t="shared" ref="K97:P97" si="44">(AB42-K42)*100</f>
        <v>-4.0000000000001146E-2</v>
      </c>
      <c r="L97" s="29">
        <f t="shared" si="44"/>
        <v>0.27999999999999137</v>
      </c>
      <c r="M97" s="29">
        <f t="shared" si="44"/>
        <v>-0.50000000000000044</v>
      </c>
      <c r="N97" s="29">
        <f t="shared" si="44"/>
        <v>-0.58000000000000274</v>
      </c>
      <c r="O97" s="29">
        <f t="shared" si="44"/>
        <v>-0.22999999999999687</v>
      </c>
      <c r="P97" s="29">
        <f t="shared" si="44"/>
        <v>0</v>
      </c>
      <c r="R97" s="50" t="s">
        <v>109</v>
      </c>
      <c r="S97" s="51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</row>
    <row r="98" spans="1:50" ht="11.1" customHeight="1" x14ac:dyDescent="0.25">
      <c r="A98" s="44" t="s">
        <v>124</v>
      </c>
      <c r="B98" s="44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52" t="s">
        <v>5</v>
      </c>
      <c r="S98" s="53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</row>
    <row r="99" spans="1:50" ht="11.1" customHeight="1" x14ac:dyDescent="0.25">
      <c r="A99" s="37"/>
      <c r="B99" s="37" t="s">
        <v>127</v>
      </c>
      <c r="C99" s="28"/>
      <c r="D99" s="28"/>
      <c r="E99" s="28"/>
      <c r="F99" s="28"/>
      <c r="G99" s="28"/>
      <c r="H99" s="28"/>
      <c r="I99" s="28"/>
      <c r="J99" s="29"/>
      <c r="K99" s="29"/>
      <c r="L99" s="29"/>
      <c r="M99" s="29"/>
      <c r="N99" s="29"/>
      <c r="O99" s="29"/>
      <c r="P99" s="29"/>
      <c r="R99" s="52" t="s">
        <v>6</v>
      </c>
      <c r="S99" s="53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</row>
    <row r="100" spans="1:50" ht="11.1" customHeight="1" x14ac:dyDescent="0.25">
      <c r="A100" s="37"/>
      <c r="B100" s="37" t="s">
        <v>128</v>
      </c>
      <c r="C100" s="28"/>
      <c r="D100" s="28"/>
      <c r="E100" s="28"/>
      <c r="F100" s="28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R100" s="52" t="s">
        <v>7</v>
      </c>
      <c r="S100" s="53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</row>
    <row r="101" spans="1:50" ht="11.1" customHeight="1" x14ac:dyDescent="0.25">
      <c r="A101" s="37"/>
      <c r="B101" s="37" t="s">
        <v>129</v>
      </c>
      <c r="C101" s="28"/>
      <c r="D101" s="28"/>
      <c r="E101" s="28"/>
      <c r="F101" s="28"/>
      <c r="G101" s="28"/>
      <c r="H101" s="28"/>
      <c r="I101" s="28"/>
      <c r="J101" s="29"/>
      <c r="K101" s="29"/>
      <c r="L101" s="29"/>
      <c r="M101" s="43"/>
      <c r="N101" s="29"/>
      <c r="O101" s="29"/>
      <c r="P101" s="29"/>
      <c r="R101" s="52" t="s">
        <v>8</v>
      </c>
      <c r="S101" s="53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</row>
    <row r="102" spans="1:50" ht="11.1" customHeight="1" x14ac:dyDescent="0.25">
      <c r="A102" s="37"/>
      <c r="B102" s="37" t="s">
        <v>130</v>
      </c>
      <c r="C102" s="28"/>
      <c r="D102" s="28"/>
      <c r="E102" s="28"/>
      <c r="F102" s="28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</row>
    <row r="103" spans="1:50" ht="11.1" customHeight="1" x14ac:dyDescent="0.25">
      <c r="A103" s="44" t="s">
        <v>108</v>
      </c>
      <c r="B103" s="44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</row>
    <row r="104" spans="1:50" ht="11.1" customHeight="1" x14ac:dyDescent="0.25">
      <c r="A104" s="37"/>
      <c r="B104" s="37" t="s">
        <v>133</v>
      </c>
      <c r="C104" s="28">
        <f>(T93-C52)*100</f>
        <v>6.1357142857142888</v>
      </c>
      <c r="D104" s="43">
        <f t="shared" ref="D104:I104" si="45">(U93-D52)*100</f>
        <v>9.7028571428571464</v>
      </c>
      <c r="E104" s="28">
        <f t="shared" si="45"/>
        <v>3.1085714285714161</v>
      </c>
      <c r="F104" s="28">
        <f>(W93-F52)*100</f>
        <v>1.0885714285714276</v>
      </c>
      <c r="G104" s="28">
        <f t="shared" si="45"/>
        <v>5.8185714285714285</v>
      </c>
      <c r="H104" s="28">
        <f t="shared" si="45"/>
        <v>3.3371428571428607</v>
      </c>
      <c r="I104" s="28">
        <f t="shared" si="45"/>
        <v>3.3428571428571252</v>
      </c>
      <c r="J104" s="43">
        <f>(AA93-J50)*100</f>
        <v>8.6999999999999957</v>
      </c>
      <c r="K104" s="43">
        <f>(AB93-K50)*100</f>
        <v>12.230000000000002</v>
      </c>
      <c r="L104" s="43">
        <f t="shared" ref="L104:P104" si="46">(AC93-L50)*100</f>
        <v>5.7099999999999929</v>
      </c>
      <c r="M104" s="43">
        <f t="shared" si="46"/>
        <v>9.5100000000000069</v>
      </c>
      <c r="N104" s="43">
        <f t="shared" si="46"/>
        <v>8.9700000000000006</v>
      </c>
      <c r="O104" s="43">
        <f t="shared" si="46"/>
        <v>7.6099999999999941</v>
      </c>
      <c r="P104" s="43">
        <f t="shared" si="46"/>
        <v>8.4299999999999926</v>
      </c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</row>
    <row r="105" spans="1:50" ht="11.1" customHeight="1" x14ac:dyDescent="0.25">
      <c r="A105" s="44" t="s">
        <v>109</v>
      </c>
      <c r="B105" s="44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</row>
    <row r="106" spans="1:50" ht="11.1" customHeight="1" x14ac:dyDescent="0.25">
      <c r="A106" s="37"/>
      <c r="B106" s="37" t="s">
        <v>134</v>
      </c>
      <c r="C106" s="28">
        <f>(T98-C52)*100</f>
        <v>3.9557142857142846</v>
      </c>
      <c r="D106" s="43">
        <f t="shared" ref="D106:I106" si="47">(U98-D52)*100</f>
        <v>13.512857142857138</v>
      </c>
      <c r="E106" s="28">
        <f t="shared" si="47"/>
        <v>2.0185714285714251</v>
      </c>
      <c r="F106" s="28">
        <f t="shared" si="47"/>
        <v>3.7985714285714289</v>
      </c>
      <c r="G106" s="28">
        <f t="shared" si="47"/>
        <v>3.1085714285714272</v>
      </c>
      <c r="H106" s="28">
        <f t="shared" si="47"/>
        <v>5.5171428571428542</v>
      </c>
      <c r="I106" s="28">
        <f t="shared" si="47"/>
        <v>4.4228571428571284</v>
      </c>
      <c r="J106" s="29">
        <f>(AA98-J52)*100</f>
        <v>1.9071428571428628</v>
      </c>
      <c r="K106" s="43">
        <f t="shared" ref="K106:P106" si="48">(AB98-K52)*100</f>
        <v>7.1485714285714259</v>
      </c>
      <c r="L106" s="29">
        <f t="shared" si="48"/>
        <v>-0.69857142857142618</v>
      </c>
      <c r="M106" s="29">
        <f t="shared" si="48"/>
        <v>2.5685714285714201</v>
      </c>
      <c r="N106" s="43">
        <f t="shared" si="48"/>
        <v>5.0028571428571533</v>
      </c>
      <c r="O106" s="29">
        <f t="shared" si="48"/>
        <v>1.6700000000000048</v>
      </c>
      <c r="P106" s="29">
        <f t="shared" si="48"/>
        <v>3.6857142857143033</v>
      </c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</row>
    <row r="107" spans="1:50" x14ac:dyDescent="0.25"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</row>
    <row r="108" spans="1:50" x14ac:dyDescent="0.25"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</row>
    <row r="109" spans="1:50" x14ac:dyDescent="0.25"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</row>
    <row r="110" spans="1:50" x14ac:dyDescent="0.25"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</row>
    <row r="111" spans="1:50" x14ac:dyDescent="0.25"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</row>
    <row r="112" spans="1:50" x14ac:dyDescent="0.25"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</row>
    <row r="113" spans="18:50" x14ac:dyDescent="0.25"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</row>
    <row r="114" spans="18:50" x14ac:dyDescent="0.25"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</row>
    <row r="115" spans="18:50" x14ac:dyDescent="0.25"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</row>
    <row r="116" spans="18:50" x14ac:dyDescent="0.25"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</row>
    <row r="117" spans="18:50" x14ac:dyDescent="0.25"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</row>
    <row r="118" spans="18:50" x14ac:dyDescent="0.25"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8:50" x14ac:dyDescent="0.25"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</row>
    <row r="120" spans="18:50" x14ac:dyDescent="0.25"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</sheetData>
  <mergeCells count="198">
    <mergeCell ref="A50:B50"/>
    <mergeCell ref="A51:B51"/>
    <mergeCell ref="A52:B52"/>
    <mergeCell ref="C48:I48"/>
    <mergeCell ref="J48:P48"/>
    <mergeCell ref="A48:B49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29:B29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15:S15"/>
    <mergeCell ref="R16:S16"/>
    <mergeCell ref="R17:S17"/>
    <mergeCell ref="R9:S9"/>
    <mergeCell ref="R10:S10"/>
    <mergeCell ref="R11:S11"/>
    <mergeCell ref="R12:S12"/>
    <mergeCell ref="R14:S14"/>
    <mergeCell ref="R28:S28"/>
    <mergeCell ref="R29:S29"/>
    <mergeCell ref="A11:B11"/>
    <mergeCell ref="A12:B12"/>
    <mergeCell ref="A14:B14"/>
    <mergeCell ref="A15:B15"/>
    <mergeCell ref="A16:B16"/>
    <mergeCell ref="A17:B17"/>
    <mergeCell ref="A25:B25"/>
    <mergeCell ref="A26:B26"/>
    <mergeCell ref="A27:B27"/>
    <mergeCell ref="C1:I2"/>
    <mergeCell ref="J1:P2"/>
    <mergeCell ref="R25:S25"/>
    <mergeCell ref="R40:S40"/>
    <mergeCell ref="R52:S52"/>
    <mergeCell ref="R50:S50"/>
    <mergeCell ref="R51:S51"/>
    <mergeCell ref="R30:S30"/>
    <mergeCell ref="R35:S35"/>
    <mergeCell ref="R26:S26"/>
    <mergeCell ref="R27:S27"/>
    <mergeCell ref="A3:P3"/>
    <mergeCell ref="A6:B7"/>
    <mergeCell ref="C6:I6"/>
    <mergeCell ref="J6:P6"/>
    <mergeCell ref="A8:B8"/>
    <mergeCell ref="A13:B13"/>
    <mergeCell ref="A38:B38"/>
    <mergeCell ref="A18:B18"/>
    <mergeCell ref="A23:B23"/>
    <mergeCell ref="A28:B28"/>
    <mergeCell ref="A33:B33"/>
    <mergeCell ref="A9:B9"/>
    <mergeCell ref="A10:B10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R48:S4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18:S18"/>
    <mergeCell ref="R19:S19"/>
    <mergeCell ref="R20:S20"/>
    <mergeCell ref="R21:S21"/>
    <mergeCell ref="R22:S22"/>
    <mergeCell ref="R23:S23"/>
    <mergeCell ref="R24:S24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7:AG87"/>
    <mergeCell ref="R88:AG88"/>
    <mergeCell ref="R90:S91"/>
    <mergeCell ref="T90:Z90"/>
    <mergeCell ref="AA90:AG90"/>
    <mergeCell ref="A64:P64"/>
    <mergeCell ref="A66:B67"/>
    <mergeCell ref="C66:I66"/>
    <mergeCell ref="J66:P66"/>
    <mergeCell ref="A68:B68"/>
    <mergeCell ref="A69:B69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J81:P81"/>
    <mergeCell ref="A78:B78"/>
    <mergeCell ref="A79:B79"/>
    <mergeCell ref="A80:B80"/>
    <mergeCell ref="R97:S97"/>
    <mergeCell ref="R98:S98"/>
    <mergeCell ref="R99:S99"/>
    <mergeCell ref="R100:S100"/>
    <mergeCell ref="R101:S101"/>
    <mergeCell ref="A83:B83"/>
    <mergeCell ref="J82:P82"/>
    <mergeCell ref="C82:I82"/>
    <mergeCell ref="A84:B84"/>
    <mergeCell ref="C83:I83"/>
    <mergeCell ref="C84:I84"/>
    <mergeCell ref="J83:P83"/>
    <mergeCell ref="R92:S92"/>
    <mergeCell ref="R93:S93"/>
    <mergeCell ref="R94:S94"/>
    <mergeCell ref="R95:S95"/>
    <mergeCell ref="R96:S96"/>
    <mergeCell ref="A98:B98"/>
    <mergeCell ref="A103:B103"/>
    <mergeCell ref="A105:B105"/>
    <mergeCell ref="J84:P84"/>
    <mergeCell ref="A86:P86"/>
    <mergeCell ref="A88:B89"/>
    <mergeCell ref="C88:I88"/>
    <mergeCell ref="J88:P88"/>
    <mergeCell ref="A90:B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topLeftCell="E1" zoomScale="85" zoomScaleNormal="85" workbookViewId="0">
      <selection activeCell="T24" sqref="T24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80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78" t="s">
        <v>12</v>
      </c>
      <c r="B3" s="78" t="s">
        <v>13</v>
      </c>
      <c r="C3" s="78" t="s">
        <v>14</v>
      </c>
      <c r="D3" s="78" t="s">
        <v>15</v>
      </c>
      <c r="E3" s="78" t="s">
        <v>16</v>
      </c>
      <c r="F3" s="78" t="s">
        <v>17</v>
      </c>
      <c r="G3" s="78"/>
      <c r="H3" s="78"/>
      <c r="I3" s="78"/>
      <c r="J3" s="78" t="s">
        <v>18</v>
      </c>
      <c r="K3" s="78"/>
      <c r="L3" s="78"/>
      <c r="M3" s="78" t="s">
        <v>19</v>
      </c>
      <c r="N3" s="79" t="s">
        <v>20</v>
      </c>
      <c r="O3" s="78" t="s">
        <v>21</v>
      </c>
    </row>
    <row r="4" spans="1:15" x14ac:dyDescent="0.25">
      <c r="A4" s="78"/>
      <c r="B4" s="78"/>
      <c r="C4" s="78"/>
      <c r="D4" s="78"/>
      <c r="E4" s="78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78"/>
      <c r="N4" s="79"/>
      <c r="O4" s="78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2023-10-30T08:55:05Z</cp:lastPrinted>
  <dcterms:created xsi:type="dcterms:W3CDTF">2023-10-05T15:19:32Z</dcterms:created>
  <dcterms:modified xsi:type="dcterms:W3CDTF">2023-11-02T08:49:06Z</dcterms:modified>
</cp:coreProperties>
</file>