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kuma\AssertSeparator\kGenProg-exp\"/>
    </mc:Choice>
  </mc:AlternateContent>
  <xr:revisionPtr revIDLastSave="0" documentId="13_ncr:1_{CD767F65-00ED-4727-A3EF-A225679FD227}" xr6:coauthVersionLast="36" xr6:coauthVersionMax="36" xr10:uidLastSave="{00000000-0000-0000-0000-000000000000}"/>
  <bookViews>
    <workbookView xWindow="0" yWindow="0" windowWidth="15240" windowHeight="8213" firstSheet="1" activeTab="10" xr2:uid="{DF8D3B70-E8B0-43FB-8E23-2945C9343EBF}"/>
  </bookViews>
  <sheets>
    <sheet name="ori_0" sheetId="2" r:id="rId1"/>
    <sheet name="ori_1" sheetId="3" r:id="rId2"/>
    <sheet name="ori_2" sheetId="9" r:id="rId3"/>
    <sheet name="ori_3" sheetId="12" r:id="rId4"/>
    <sheet name="ori_4" sheetId="13" r:id="rId5"/>
    <sheet name="sep_0" sheetId="4" r:id="rId6"/>
    <sheet name="sep_1" sheetId="5" r:id="rId7"/>
    <sheet name="sep_2" sheetId="8" r:id="rId8"/>
    <sheet name="sep_3" sheetId="14" r:id="rId9"/>
    <sheet name="sep_4" sheetId="11" r:id="rId10"/>
    <sheet name="comp" sheetId="1" r:id="rId11"/>
    <sheet name="190625_result" sheetId="10" r:id="rId12"/>
  </sheets>
  <definedNames>
    <definedName name="_xlchart.v1.0" hidden="1">(comp!$F$3,comp!$F$5,comp!$F$7:$F$15,comp!$F$17:$F$33)</definedName>
    <definedName name="_xlchart.v1.1" hidden="1">(comp!$F$3,comp!$F$5:$F$15,comp!$F$17:$F$33)</definedName>
    <definedName name="_xlchart.v1.2" hidden="1">(comp!$G$3,comp!$G$5,comp!$G$7:$G$15,comp!$G$17:$G$33)</definedName>
    <definedName name="_xlchart.v1.3" hidden="1">comp!$F$2</definedName>
    <definedName name="_xlchart.v1.4" hidden="1">comp!$G$2</definedName>
    <definedName name="_xlchart.v1.5" hidden="1">(comp!$H$3,comp!$H$5:$H$15,comp!$H$17:$H$33)</definedName>
    <definedName name="_xlchart.v1.6" hidden="1">(comp!$I$3,comp!$I$5:$I$15,comp!$I$17:$I$33)</definedName>
    <definedName name="_xlchart.v1.7" hidden="1">comp!$H$2</definedName>
    <definedName name="_xlchart.v1.8" hidden="1">comp!$I$2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2" i="10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B3" i="1"/>
  <c r="B10" i="1" l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C4" i="1"/>
  <c r="C5" i="1"/>
  <c r="C6" i="1"/>
  <c r="C7" i="1"/>
  <c r="C8" i="1"/>
  <c r="C9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3" i="1"/>
  <c r="B4" i="1"/>
  <c r="B5" i="1"/>
  <c r="B6" i="1"/>
  <c r="B7" i="1"/>
  <c r="B8" i="1"/>
  <c r="B9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A28" i="1" l="1"/>
  <c r="A31" i="1"/>
  <c r="A29" i="1"/>
  <c r="A27" i="1"/>
  <c r="A21" i="1"/>
  <c r="A17" i="1"/>
  <c r="A13" i="1"/>
  <c r="A16" i="1"/>
  <c r="A12" i="1"/>
  <c r="A23" i="1"/>
  <c r="A19" i="1"/>
  <c r="A15" i="1"/>
  <c r="A18" i="1"/>
  <c r="A14" i="1"/>
  <c r="A90" i="1"/>
  <c r="A89" i="1"/>
  <c r="A88" i="1"/>
  <c r="A86" i="1"/>
  <c r="A85" i="1"/>
  <c r="A81" i="1"/>
  <c r="A79" i="1"/>
  <c r="A78" i="1"/>
  <c r="A77" i="1"/>
  <c r="A76" i="1"/>
  <c r="A75" i="1"/>
  <c r="A72" i="1"/>
  <c r="A70" i="1"/>
  <c r="A69" i="1"/>
  <c r="A68" i="1"/>
  <c r="A67" i="1"/>
  <c r="A66" i="1"/>
  <c r="A65" i="1"/>
  <c r="A64" i="1"/>
  <c r="A63" i="1"/>
  <c r="A62" i="1"/>
  <c r="A61" i="1"/>
  <c r="A58" i="1"/>
  <c r="A57" i="1"/>
  <c r="A56" i="1"/>
  <c r="A54" i="1"/>
  <c r="A53" i="1"/>
  <c r="A50" i="1"/>
  <c r="A49" i="1"/>
  <c r="A47" i="1"/>
  <c r="A46" i="1"/>
  <c r="A44" i="1"/>
  <c r="A43" i="1"/>
  <c r="A41" i="1"/>
  <c r="A40" i="1"/>
  <c r="A39" i="1"/>
  <c r="A38" i="1"/>
  <c r="A36" i="1"/>
  <c r="A35" i="1"/>
  <c r="A8" i="1"/>
  <c r="A5" i="1"/>
  <c r="A3" i="1"/>
  <c r="A4" i="1" l="1"/>
  <c r="A6" i="1" l="1"/>
  <c r="A7" i="1" s="1"/>
  <c r="G4" i="1" l="1"/>
  <c r="I4" i="1"/>
  <c r="A9" i="1"/>
  <c r="A10" i="1" l="1"/>
  <c r="A11" i="1" l="1"/>
  <c r="A20" i="1" l="1"/>
  <c r="A22" i="1" l="1"/>
  <c r="E4" i="1"/>
  <c r="E3" i="1"/>
  <c r="E7" i="1"/>
  <c r="E5" i="1"/>
  <c r="E6" i="1"/>
  <c r="E9" i="1"/>
  <c r="E8" i="1"/>
  <c r="K9" i="1" l="1"/>
  <c r="J9" i="1"/>
  <c r="J3" i="1"/>
  <c r="K3" i="1"/>
  <c r="K8" i="1"/>
  <c r="J8" i="1"/>
  <c r="K6" i="1"/>
  <c r="J6" i="1"/>
  <c r="K4" i="1"/>
  <c r="J4" i="1"/>
  <c r="J7" i="1"/>
  <c r="K7" i="1"/>
  <c r="K5" i="1"/>
  <c r="J5" i="1"/>
  <c r="H6" i="1"/>
  <c r="I6" i="1"/>
  <c r="H4" i="1"/>
  <c r="F9" i="1"/>
  <c r="I3" i="1"/>
  <c r="H3" i="1"/>
  <c r="I5" i="1"/>
  <c r="H5" i="1"/>
  <c r="H8" i="1"/>
  <c r="I7" i="1"/>
  <c r="H7" i="1"/>
  <c r="F3" i="1"/>
  <c r="A24" i="1"/>
  <c r="E10" i="1"/>
  <c r="F4" i="1"/>
  <c r="F8" i="1"/>
  <c r="G8" i="1"/>
  <c r="G7" i="1"/>
  <c r="F7" i="1"/>
  <c r="F5" i="1"/>
  <c r="G5" i="1"/>
  <c r="G3" i="1"/>
  <c r="F6" i="1"/>
  <c r="G6" i="1"/>
  <c r="S7" i="1"/>
  <c r="Q7" i="1"/>
  <c r="R7" i="1"/>
  <c r="S6" i="1"/>
  <c r="R6" i="1"/>
  <c r="Q6" i="1"/>
  <c r="R5" i="1"/>
  <c r="S5" i="1"/>
  <c r="Q5" i="1"/>
  <c r="Q3" i="1"/>
  <c r="R3" i="1"/>
  <c r="S3" i="1"/>
  <c r="R9" i="1"/>
  <c r="S9" i="1"/>
  <c r="Q9" i="1"/>
  <c r="P8" i="1"/>
  <c r="Q8" i="1"/>
  <c r="R8" i="1"/>
  <c r="S8" i="1"/>
  <c r="Q4" i="1"/>
  <c r="R4" i="1"/>
  <c r="S4" i="1"/>
  <c r="N9" i="1"/>
  <c r="N7" i="1"/>
  <c r="P7" i="1"/>
  <c r="O7" i="1"/>
  <c r="P6" i="1"/>
  <c r="O6" i="1"/>
  <c r="N6" i="1"/>
  <c r="P9" i="1"/>
  <c r="O9" i="1"/>
  <c r="N8" i="1"/>
  <c r="P4" i="1"/>
  <c r="N4" i="1"/>
  <c r="O4" i="1"/>
  <c r="O8" i="1"/>
  <c r="N5" i="1"/>
  <c r="O5" i="1"/>
  <c r="P5" i="1"/>
  <c r="P3" i="1"/>
  <c r="O3" i="1"/>
  <c r="N3" i="1"/>
  <c r="J10" i="1" l="1"/>
  <c r="K10" i="1"/>
  <c r="R10" i="1"/>
  <c r="P10" i="1"/>
  <c r="N10" i="1"/>
  <c r="Q10" i="1"/>
  <c r="G10" i="1"/>
  <c r="A25" i="1"/>
  <c r="E12" i="1" s="1"/>
  <c r="E11" i="1"/>
  <c r="S10" i="1"/>
  <c r="F10" i="1"/>
  <c r="K12" i="1" l="1"/>
  <c r="J12" i="1"/>
  <c r="J11" i="1"/>
  <c r="K11" i="1"/>
  <c r="O11" i="1"/>
  <c r="G11" i="1"/>
  <c r="N11" i="1"/>
  <c r="S11" i="1"/>
  <c r="N12" i="1"/>
  <c r="G12" i="1"/>
  <c r="F12" i="1"/>
  <c r="P12" i="1"/>
  <c r="O12" i="1"/>
  <c r="F11" i="1"/>
  <c r="Q12" i="1"/>
  <c r="A26" i="1"/>
  <c r="E13" i="1" s="1"/>
  <c r="R12" i="1"/>
  <c r="K13" i="1" l="1"/>
  <c r="J13" i="1"/>
  <c r="P13" i="1"/>
  <c r="S13" i="1"/>
  <c r="A30" i="1"/>
  <c r="R13" i="1"/>
  <c r="Q13" i="1"/>
  <c r="A32" i="1" l="1"/>
  <c r="A33" i="1" s="1"/>
  <c r="A34" i="1" s="1"/>
  <c r="A37" i="1" s="1"/>
  <c r="A42" i="1" s="1"/>
  <c r="A45" i="1" s="1"/>
  <c r="E14" i="1"/>
  <c r="K14" i="1" l="1"/>
  <c r="J14" i="1"/>
  <c r="O14" i="1"/>
  <c r="E15" i="1"/>
  <c r="G16" i="1"/>
  <c r="A48" i="1"/>
  <c r="A51" i="1" s="1"/>
  <c r="F14" i="1"/>
  <c r="S14" i="1"/>
  <c r="P14" i="1"/>
  <c r="R14" i="1"/>
  <c r="N14" i="1"/>
  <c r="G14" i="1"/>
  <c r="Q14" i="1"/>
  <c r="J15" i="1" l="1"/>
  <c r="K15" i="1"/>
  <c r="N15" i="1"/>
  <c r="F15" i="1"/>
  <c r="A52" i="1"/>
  <c r="A55" i="1" s="1"/>
  <c r="A59" i="1" l="1"/>
  <c r="A60" i="1" s="1"/>
  <c r="A71" i="1" s="1"/>
  <c r="A73" i="1" s="1"/>
  <c r="A74" i="1" s="1"/>
  <c r="A80" i="1" l="1"/>
  <c r="A82" i="1" l="1"/>
  <c r="A83" i="1" s="1"/>
  <c r="A84" i="1" s="1"/>
  <c r="A87" i="1" s="1"/>
  <c r="I39" i="1" l="1"/>
  <c r="H12" i="1"/>
  <c r="H57" i="1"/>
  <c r="I81" i="1"/>
  <c r="H43" i="1"/>
  <c r="H15" i="1"/>
  <c r="H90" i="1"/>
  <c r="I8" i="1"/>
  <c r="H36" i="1"/>
  <c r="H13" i="1"/>
  <c r="I73" i="1"/>
  <c r="H46" i="1"/>
  <c r="H68" i="1"/>
  <c r="I45" i="1"/>
  <c r="I51" i="1"/>
  <c r="I65" i="1"/>
  <c r="I61" i="1"/>
  <c r="I62" i="1"/>
  <c r="H11" i="1"/>
  <c r="I12" i="1"/>
  <c r="H69" i="1"/>
  <c r="H53" i="1"/>
  <c r="I36" i="1"/>
  <c r="I9" i="1"/>
  <c r="H73" i="1"/>
  <c r="H74" i="1"/>
  <c r="H67" i="1"/>
  <c r="H48" i="1"/>
  <c r="I74" i="1"/>
  <c r="H80" i="1"/>
  <c r="I85" i="1"/>
  <c r="I77" i="1"/>
  <c r="H72" i="1"/>
  <c r="H10" i="1"/>
  <c r="I75" i="1"/>
  <c r="I16" i="1"/>
  <c r="I10" i="1"/>
  <c r="I57" i="1"/>
  <c r="I44" i="1"/>
  <c r="H88" i="1"/>
  <c r="I37" i="1"/>
  <c r="H71" i="1"/>
  <c r="H58" i="1"/>
  <c r="I76" i="1"/>
  <c r="I55" i="1"/>
  <c r="H56" i="1"/>
  <c r="I52" i="1"/>
  <c r="I80" i="1"/>
  <c r="H42" i="1"/>
  <c r="I11" i="1"/>
  <c r="I90" i="1"/>
  <c r="I83" i="1"/>
  <c r="H45" i="1"/>
  <c r="H39" i="1"/>
  <c r="I63" i="1"/>
  <c r="H62" i="1"/>
  <c r="H44" i="1"/>
  <c r="I15" i="1"/>
  <c r="I72" i="1"/>
  <c r="H79" i="1"/>
  <c r="H78" i="1"/>
  <c r="H83" i="1"/>
  <c r="I47" i="1"/>
  <c r="I66" i="1"/>
  <c r="I41" i="1"/>
  <c r="I68" i="1"/>
  <c r="H87" i="1"/>
  <c r="H75" i="1"/>
  <c r="I43" i="1"/>
  <c r="I50" i="1"/>
  <c r="I71" i="1"/>
  <c r="I64" i="1"/>
  <c r="I48" i="1"/>
  <c r="H35" i="1"/>
  <c r="H38" i="1"/>
  <c r="H89" i="1"/>
  <c r="H41" i="1"/>
  <c r="I58" i="1"/>
  <c r="H86" i="1"/>
  <c r="I69" i="1"/>
  <c r="I82" i="1"/>
  <c r="I56" i="1"/>
  <c r="I54" i="1"/>
  <c r="I67" i="1"/>
  <c r="I13" i="1"/>
  <c r="H84" i="1"/>
  <c r="I87" i="1"/>
  <c r="H66" i="1"/>
  <c r="H54" i="1"/>
  <c r="I38" i="1"/>
  <c r="I60" i="1"/>
  <c r="I40" i="1"/>
  <c r="H52" i="1"/>
  <c r="H9" i="1"/>
  <c r="H14" i="1"/>
  <c r="H49" i="1"/>
  <c r="H37" i="1"/>
  <c r="I35" i="1"/>
  <c r="I79" i="1"/>
  <c r="I53" i="1"/>
  <c r="H76" i="1"/>
  <c r="H40" i="1"/>
  <c r="I46" i="1"/>
  <c r="H47" i="1"/>
  <c r="H85" i="1"/>
  <c r="H63" i="1"/>
  <c r="I42" i="1"/>
  <c r="H50" i="1"/>
  <c r="I59" i="1"/>
  <c r="I70" i="1"/>
  <c r="I78" i="1"/>
  <c r="I14" i="1"/>
  <c r="H77" i="1"/>
  <c r="H59" i="1"/>
  <c r="H82" i="1"/>
  <c r="H51" i="1"/>
  <c r="H81" i="1"/>
  <c r="H70" i="1"/>
  <c r="H61" i="1"/>
  <c r="H65" i="1"/>
  <c r="H64" i="1"/>
  <c r="H60" i="1"/>
  <c r="H55" i="1"/>
  <c r="I84" i="1"/>
  <c r="I89" i="1"/>
  <c r="I86" i="1"/>
  <c r="I88" i="1"/>
  <c r="I49" i="1"/>
  <c r="F13" i="1"/>
  <c r="E16" i="1"/>
  <c r="E18" i="1"/>
  <c r="R11" i="1"/>
  <c r="Q15" i="1"/>
  <c r="E26" i="1"/>
  <c r="S12" i="1"/>
  <c r="O15" i="1"/>
  <c r="E17" i="1"/>
  <c r="S15" i="1"/>
  <c r="E24" i="1"/>
  <c r="P11" i="1"/>
  <c r="Q11" i="1"/>
  <c r="N13" i="1"/>
  <c r="G13" i="1"/>
  <c r="O13" i="1"/>
  <c r="E28" i="1"/>
  <c r="O10" i="1"/>
  <c r="E31" i="1"/>
  <c r="E20" i="1"/>
  <c r="Q17" i="1"/>
  <c r="G15" i="1"/>
  <c r="E27" i="1"/>
  <c r="E29" i="1"/>
  <c r="O28" i="1"/>
  <c r="E25" i="1"/>
  <c r="E19" i="1"/>
  <c r="E34" i="1"/>
  <c r="E32" i="1"/>
  <c r="E21" i="1"/>
  <c r="R15" i="1"/>
  <c r="P15" i="1"/>
  <c r="E33" i="1"/>
  <c r="E30" i="1"/>
  <c r="E22" i="1"/>
  <c r="N20" i="1"/>
  <c r="E23" i="1"/>
  <c r="S28" i="1"/>
  <c r="F80" i="1"/>
  <c r="G68" i="1"/>
  <c r="F66" i="1"/>
  <c r="G80" i="1"/>
  <c r="F87" i="1"/>
  <c r="F90" i="1"/>
  <c r="F58" i="1"/>
  <c r="F78" i="1"/>
  <c r="G42" i="1"/>
  <c r="F45" i="1"/>
  <c r="G85" i="1"/>
  <c r="F64" i="1"/>
  <c r="F39" i="1"/>
  <c r="F41" i="1"/>
  <c r="F76" i="1"/>
  <c r="G59" i="1"/>
  <c r="F48" i="1"/>
  <c r="F74" i="1"/>
  <c r="G9" i="1"/>
  <c r="G86" i="1"/>
  <c r="G71" i="1"/>
  <c r="F89" i="1"/>
  <c r="F75" i="1"/>
  <c r="G73" i="1"/>
  <c r="G63" i="1"/>
  <c r="F86" i="1"/>
  <c r="G57" i="1"/>
  <c r="F85" i="1"/>
  <c r="F70" i="1"/>
  <c r="G53" i="1"/>
  <c r="G75" i="1"/>
  <c r="G74" i="1"/>
  <c r="F72" i="1"/>
  <c r="G65" i="1"/>
  <c r="G79" i="1"/>
  <c r="G56" i="1"/>
  <c r="F57" i="1"/>
  <c r="F43" i="1"/>
  <c r="F56" i="1"/>
  <c r="G77" i="1"/>
  <c r="F81" i="1"/>
  <c r="F49" i="1"/>
  <c r="F47" i="1"/>
  <c r="F51" i="1"/>
  <c r="F88" i="1"/>
  <c r="F38" i="1"/>
  <c r="G45" i="1"/>
  <c r="G78" i="1"/>
  <c r="G60" i="1"/>
  <c r="F68" i="1"/>
  <c r="G40" i="1"/>
  <c r="F55" i="1"/>
  <c r="G48" i="1"/>
  <c r="F40" i="1"/>
  <c r="F35" i="1"/>
  <c r="F65" i="1"/>
  <c r="F42" i="1"/>
  <c r="G64" i="1"/>
  <c r="F77" i="1"/>
  <c r="G52" i="1"/>
  <c r="G82" i="1"/>
  <c r="G89" i="1"/>
  <c r="G44" i="1"/>
  <c r="F69" i="1"/>
  <c r="F67" i="1"/>
  <c r="G72" i="1"/>
  <c r="G69" i="1"/>
  <c r="G39" i="1"/>
  <c r="F63" i="1"/>
  <c r="G50" i="1"/>
  <c r="F53" i="1"/>
  <c r="G38" i="1"/>
  <c r="G47" i="1"/>
  <c r="F61" i="1"/>
  <c r="G83" i="1"/>
  <c r="G51" i="1"/>
  <c r="G66" i="1"/>
  <c r="F54" i="1"/>
  <c r="G41" i="1"/>
  <c r="G90" i="1"/>
  <c r="G62" i="1"/>
  <c r="F50" i="1"/>
  <c r="F46" i="1"/>
  <c r="F37" i="1"/>
  <c r="G87" i="1"/>
  <c r="G58" i="1"/>
  <c r="G54" i="1"/>
  <c r="G88" i="1"/>
  <c r="F82" i="1"/>
  <c r="G35" i="1"/>
  <c r="F44" i="1"/>
  <c r="G37" i="1"/>
  <c r="F84" i="1"/>
  <c r="G55" i="1"/>
  <c r="G67" i="1"/>
  <c r="F36" i="1"/>
  <c r="F60" i="1"/>
  <c r="F73" i="1"/>
  <c r="G84" i="1"/>
  <c r="G49" i="1"/>
  <c r="G36" i="1"/>
  <c r="G43" i="1"/>
  <c r="F83" i="1"/>
  <c r="G61" i="1"/>
  <c r="F52" i="1"/>
  <c r="F62" i="1"/>
  <c r="G81" i="1"/>
  <c r="G46" i="1"/>
  <c r="G70" i="1"/>
  <c r="F59" i="1"/>
  <c r="F79" i="1"/>
  <c r="F71" i="1"/>
  <c r="G76" i="1"/>
  <c r="E55" i="1"/>
  <c r="E77" i="1"/>
  <c r="E66" i="1"/>
  <c r="E57" i="1"/>
  <c r="E41" i="1"/>
  <c r="E83" i="1"/>
  <c r="E78" i="1"/>
  <c r="E36" i="1"/>
  <c r="E53" i="1"/>
  <c r="E48" i="1"/>
  <c r="E60" i="1"/>
  <c r="E70" i="1"/>
  <c r="E56" i="1"/>
  <c r="E37" i="1"/>
  <c r="E88" i="1"/>
  <c r="E65" i="1"/>
  <c r="E76" i="1"/>
  <c r="E81" i="1"/>
  <c r="E43" i="1"/>
  <c r="E62" i="1"/>
  <c r="E67" i="1"/>
  <c r="E51" i="1"/>
  <c r="E82" i="1"/>
  <c r="E63" i="1"/>
  <c r="E87" i="1"/>
  <c r="E71" i="1"/>
  <c r="E39" i="1"/>
  <c r="E46" i="1"/>
  <c r="E61" i="1"/>
  <c r="E54" i="1"/>
  <c r="E38" i="1"/>
  <c r="E74" i="1"/>
  <c r="E52" i="1"/>
  <c r="E42" i="1"/>
  <c r="E75" i="1"/>
  <c r="E86" i="1"/>
  <c r="E40" i="1"/>
  <c r="E58" i="1"/>
  <c r="E59" i="1"/>
  <c r="E50" i="1"/>
  <c r="E80" i="1"/>
  <c r="E35" i="1"/>
  <c r="E69" i="1"/>
  <c r="E49" i="1"/>
  <c r="E79" i="1"/>
  <c r="E44" i="1"/>
  <c r="E89" i="1"/>
  <c r="E90" i="1"/>
  <c r="E64" i="1"/>
  <c r="E47" i="1"/>
  <c r="E45" i="1"/>
  <c r="E68" i="1"/>
  <c r="E84" i="1"/>
  <c r="E73" i="1"/>
  <c r="E85" i="1"/>
  <c r="E72" i="1"/>
  <c r="K84" i="1" l="1"/>
  <c r="J84" i="1"/>
  <c r="K80" i="1"/>
  <c r="J80" i="1"/>
  <c r="J87" i="1"/>
  <c r="K87" i="1"/>
  <c r="K76" i="1"/>
  <c r="J76" i="1"/>
  <c r="K41" i="1"/>
  <c r="J41" i="1"/>
  <c r="K29" i="1"/>
  <c r="J29" i="1"/>
  <c r="K68" i="1"/>
  <c r="J68" i="1"/>
  <c r="K49" i="1"/>
  <c r="J49" i="1"/>
  <c r="K86" i="1"/>
  <c r="J86" i="1"/>
  <c r="J63" i="1"/>
  <c r="K63" i="1"/>
  <c r="K65" i="1"/>
  <c r="J65" i="1"/>
  <c r="K36" i="1"/>
  <c r="J36" i="1"/>
  <c r="I27" i="1"/>
  <c r="J27" i="1"/>
  <c r="K27" i="1"/>
  <c r="J31" i="1"/>
  <c r="K31" i="1"/>
  <c r="Q24" i="1"/>
  <c r="K24" i="1"/>
  <c r="J24" i="1"/>
  <c r="G18" i="1"/>
  <c r="J18" i="1"/>
  <c r="K18" i="1"/>
  <c r="K45" i="1"/>
  <c r="J45" i="1"/>
  <c r="K69" i="1"/>
  <c r="J69" i="1"/>
  <c r="J75" i="1"/>
  <c r="K75" i="1"/>
  <c r="J38" i="1"/>
  <c r="K38" i="1"/>
  <c r="J39" i="1"/>
  <c r="K39" i="1"/>
  <c r="J82" i="1"/>
  <c r="K82" i="1"/>
  <c r="J43" i="1"/>
  <c r="K43" i="1"/>
  <c r="K88" i="1"/>
  <c r="J88" i="1"/>
  <c r="K60" i="1"/>
  <c r="J60" i="1"/>
  <c r="K78" i="1"/>
  <c r="J78" i="1"/>
  <c r="J66" i="1"/>
  <c r="K66" i="1"/>
  <c r="K30" i="1"/>
  <c r="J30" i="1"/>
  <c r="H21" i="1"/>
  <c r="K21" i="1"/>
  <c r="J21" i="1"/>
  <c r="H25" i="1"/>
  <c r="K25" i="1"/>
  <c r="J25" i="1"/>
  <c r="H26" i="1"/>
  <c r="J26" i="1"/>
  <c r="K26" i="1"/>
  <c r="K16" i="1"/>
  <c r="J16" i="1"/>
  <c r="K64" i="1"/>
  <c r="J64" i="1"/>
  <c r="J79" i="1"/>
  <c r="K79" i="1"/>
  <c r="K40" i="1"/>
  <c r="J40" i="1"/>
  <c r="K52" i="1"/>
  <c r="J52" i="1"/>
  <c r="K61" i="1"/>
  <c r="J61" i="1"/>
  <c r="J67" i="1"/>
  <c r="K67" i="1"/>
  <c r="K56" i="1"/>
  <c r="J56" i="1"/>
  <c r="K53" i="1"/>
  <c r="J53" i="1"/>
  <c r="J55" i="1"/>
  <c r="K55" i="1"/>
  <c r="I34" i="1"/>
  <c r="J34" i="1"/>
  <c r="K34" i="1"/>
  <c r="H20" i="1"/>
  <c r="K20" i="1"/>
  <c r="J20" i="1"/>
  <c r="K72" i="1"/>
  <c r="J72" i="1"/>
  <c r="J90" i="1"/>
  <c r="K90" i="1"/>
  <c r="J50" i="1"/>
  <c r="K50" i="1"/>
  <c r="J74" i="1"/>
  <c r="K74" i="1"/>
  <c r="K46" i="1"/>
  <c r="J46" i="1"/>
  <c r="K62" i="1"/>
  <c r="J62" i="1"/>
  <c r="K70" i="1"/>
  <c r="J70" i="1"/>
  <c r="K57" i="1"/>
  <c r="J57" i="1"/>
  <c r="H22" i="1"/>
  <c r="K22" i="1"/>
  <c r="J22" i="1"/>
  <c r="I19" i="1"/>
  <c r="J19" i="1"/>
  <c r="K19" i="1"/>
  <c r="K85" i="1"/>
  <c r="J85" i="1"/>
  <c r="K89" i="1"/>
  <c r="J89" i="1"/>
  <c r="J59" i="1"/>
  <c r="K59" i="1"/>
  <c r="K73" i="1"/>
  <c r="J73" i="1"/>
  <c r="J47" i="1"/>
  <c r="K47" i="1"/>
  <c r="K44" i="1"/>
  <c r="J44" i="1"/>
  <c r="J35" i="1"/>
  <c r="K35" i="1"/>
  <c r="J58" i="1"/>
  <c r="K58" i="1"/>
  <c r="K42" i="1"/>
  <c r="J42" i="1"/>
  <c r="K54" i="1"/>
  <c r="J54" i="1"/>
  <c r="J71" i="1"/>
  <c r="K71" i="1"/>
  <c r="J51" i="1"/>
  <c r="K51" i="1"/>
  <c r="K81" i="1"/>
  <c r="J81" i="1"/>
  <c r="K37" i="1"/>
  <c r="J37" i="1"/>
  <c r="K48" i="1"/>
  <c r="J48" i="1"/>
  <c r="J83" i="1"/>
  <c r="K83" i="1"/>
  <c r="K77" i="1"/>
  <c r="J77" i="1"/>
  <c r="J23" i="1"/>
  <c r="K23" i="1"/>
  <c r="K33" i="1"/>
  <c r="J33" i="1"/>
  <c r="H32" i="1"/>
  <c r="K32" i="1"/>
  <c r="J32" i="1"/>
  <c r="H28" i="1"/>
  <c r="K28" i="1"/>
  <c r="J28" i="1"/>
  <c r="I17" i="1"/>
  <c r="K17" i="1"/>
  <c r="J17" i="1"/>
  <c r="I25" i="1"/>
  <c r="R20" i="1"/>
  <c r="I22" i="1"/>
  <c r="H34" i="1"/>
  <c r="R27" i="1"/>
  <c r="R30" i="1"/>
  <c r="N23" i="1"/>
  <c r="R18" i="1"/>
  <c r="S18" i="1"/>
  <c r="G25" i="1"/>
  <c r="N27" i="1"/>
  <c r="F20" i="1"/>
  <c r="R28" i="1"/>
  <c r="Q18" i="1"/>
  <c r="S26" i="1"/>
  <c r="P16" i="1"/>
  <c r="I20" i="1"/>
  <c r="H23" i="1"/>
  <c r="I26" i="1"/>
  <c r="P19" i="1"/>
  <c r="G24" i="1"/>
  <c r="I29" i="1"/>
  <c r="G33" i="1"/>
  <c r="O18" i="1"/>
  <c r="S17" i="1"/>
  <c r="I21" i="1"/>
  <c r="H27" i="1"/>
  <c r="H19" i="1"/>
  <c r="I32" i="1"/>
  <c r="I24" i="1"/>
  <c r="I30" i="1"/>
  <c r="H24" i="1"/>
  <c r="Q32" i="1"/>
  <c r="I18" i="1"/>
  <c r="N17" i="1"/>
  <c r="O22" i="1"/>
  <c r="P28" i="1"/>
  <c r="P18" i="1"/>
  <c r="N18" i="1"/>
  <c r="G31" i="1"/>
  <c r="H31" i="1"/>
  <c r="H33" i="1"/>
  <c r="I23" i="1"/>
  <c r="I33" i="1"/>
  <c r="I28" i="1"/>
  <c r="H16" i="1"/>
  <c r="I31" i="1"/>
  <c r="H18" i="1"/>
  <c r="H30" i="1"/>
  <c r="H29" i="1"/>
  <c r="H17" i="1"/>
  <c r="G28" i="1"/>
  <c r="F32" i="1"/>
  <c r="N19" i="1"/>
  <c r="N29" i="1"/>
  <c r="P17" i="1"/>
  <c r="Q31" i="1"/>
  <c r="F17" i="1"/>
  <c r="O17" i="1"/>
  <c r="R17" i="1"/>
  <c r="F28" i="1"/>
  <c r="R24" i="1"/>
  <c r="F18" i="1"/>
  <c r="S20" i="1"/>
  <c r="S29" i="1"/>
  <c r="Q30" i="1"/>
  <c r="Q20" i="1"/>
  <c r="P31" i="1"/>
  <c r="N32" i="1"/>
  <c r="F31" i="1"/>
  <c r="O19" i="1"/>
  <c r="O26" i="1"/>
  <c r="F26" i="1"/>
  <c r="Q19" i="1"/>
  <c r="G26" i="1"/>
  <c r="O31" i="1"/>
  <c r="R31" i="1"/>
  <c r="Q26" i="1"/>
  <c r="N31" i="1"/>
  <c r="P26" i="1"/>
  <c r="S19" i="1"/>
  <c r="N24" i="1"/>
  <c r="S16" i="1"/>
  <c r="F30" i="1"/>
  <c r="G27" i="1"/>
  <c r="F19" i="1"/>
  <c r="N16" i="1"/>
  <c r="F24" i="1"/>
  <c r="N26" i="1"/>
  <c r="S24" i="1"/>
  <c r="R26" i="1"/>
  <c r="F16" i="1"/>
  <c r="O32" i="1"/>
  <c r="O24" i="1"/>
  <c r="O20" i="1"/>
  <c r="P24" i="1"/>
  <c r="P21" i="1"/>
  <c r="G30" i="1"/>
  <c r="P29" i="1"/>
  <c r="F27" i="1"/>
  <c r="R32" i="1"/>
  <c r="G22" i="1"/>
  <c r="Q28" i="1"/>
  <c r="P33" i="1"/>
  <c r="N28" i="1"/>
  <c r="P30" i="1"/>
  <c r="N30" i="1"/>
  <c r="S22" i="1"/>
  <c r="F22" i="1"/>
  <c r="Q29" i="1"/>
  <c r="P20" i="1"/>
  <c r="F29" i="1"/>
  <c r="S31" i="1"/>
  <c r="N21" i="1"/>
  <c r="G17" i="1"/>
  <c r="O16" i="1"/>
  <c r="R16" i="1"/>
  <c r="Q16" i="1"/>
  <c r="F23" i="1"/>
  <c r="R23" i="1"/>
  <c r="P22" i="1"/>
  <c r="F21" i="1"/>
  <c r="R25" i="1"/>
  <c r="O30" i="1"/>
  <c r="R22" i="1"/>
  <c r="P32" i="1"/>
  <c r="Q22" i="1"/>
  <c r="P23" i="1"/>
  <c r="G20" i="1"/>
  <c r="O25" i="1"/>
  <c r="S30" i="1"/>
  <c r="G29" i="1"/>
  <c r="O29" i="1"/>
  <c r="G21" i="1"/>
  <c r="O23" i="1"/>
  <c r="F33" i="1"/>
  <c r="Q33" i="1"/>
  <c r="R33" i="1"/>
  <c r="Q27" i="1"/>
  <c r="S27" i="1"/>
  <c r="N22" i="1"/>
  <c r="N25" i="1"/>
  <c r="F34" i="1"/>
  <c r="G19" i="1"/>
  <c r="S25" i="1"/>
  <c r="P27" i="1"/>
  <c r="F25" i="1"/>
  <c r="O21" i="1"/>
  <c r="O33" i="1"/>
  <c r="R19" i="1"/>
  <c r="R21" i="1"/>
  <c r="P25" i="1"/>
  <c r="G23" i="1"/>
  <c r="Q23" i="1"/>
  <c r="S23" i="1"/>
  <c r="O27" i="1"/>
  <c r="Q21" i="1"/>
  <c r="Q25" i="1"/>
  <c r="G34" i="1"/>
  <c r="N33" i="1"/>
  <c r="G32" i="1"/>
  <c r="S33" i="1"/>
  <c r="R29" i="1"/>
  <c r="S21" i="1"/>
  <c r="S32" i="1"/>
</calcChain>
</file>

<file path=xl/sharedStrings.xml><?xml version="1.0" encoding="utf-8"?>
<sst xmlns="http://schemas.openxmlformats.org/spreadsheetml/2006/main" count="940" uniqueCount="119">
  <si>
    <t>era</t>
  </si>
  <si>
    <t>v-bs</t>
  </si>
  <si>
    <t>v</t>
  </si>
  <si>
    <t>time</t>
  </si>
  <si>
    <t>stt</t>
  </si>
  <si>
    <t>timeout</t>
  </si>
  <si>
    <t>found</t>
  </si>
  <si>
    <t>time</t>
    <phoneticPr fontId="1"/>
  </si>
  <si>
    <t>era</t>
    <phoneticPr fontId="1"/>
  </si>
  <si>
    <t>test</t>
    <phoneticPr fontId="1"/>
  </si>
  <si>
    <t>ori</t>
    <phoneticPr fontId="1"/>
  </si>
  <si>
    <t>sep</t>
    <phoneticPr fontId="1"/>
  </si>
  <si>
    <t>found</t>
    <phoneticPr fontId="1"/>
  </si>
  <si>
    <t>Project</t>
  </si>
  <si>
    <t xml:space="preserve"> Test</t>
  </si>
  <si>
    <t xml:space="preserve"> Original</t>
  </si>
  <si>
    <t xml:space="preserve"> OriginalMulti</t>
  </si>
  <si>
    <t xml:space="preserve"> Created</t>
  </si>
  <si>
    <t xml:space="preserve"> Total</t>
  </si>
  <si>
    <t xml:space="preserve"> BigFractionTest.java</t>
  </si>
  <si>
    <t xml:space="preserve"> FractionTest.java</t>
  </si>
  <si>
    <t xml:space="preserve"> HypergeometricDistributionTest.java</t>
  </si>
  <si>
    <t xml:space="preserve"> MathArraysTest.java</t>
  </si>
  <si>
    <t xml:space="preserve"> SubLineTest.java</t>
  </si>
  <si>
    <t xml:space="preserve"> ComplexTest.java</t>
  </si>
  <si>
    <t xml:space="preserve"> NonLinearConjugateGradientOptimizerTest.java</t>
  </si>
  <si>
    <t xml:space="preserve"> CMAESOptimizerTest.java</t>
  </si>
  <si>
    <t xml:space="preserve"> PowellOptimizerTest.java</t>
  </si>
  <si>
    <t xml:space="preserve"> SimplexOptimizerMultiDirectionalTest.java</t>
  </si>
  <si>
    <t xml:space="preserve"> SimplexOptimizerNelderMeadTest.java</t>
  </si>
  <si>
    <t xml:space="preserve"> GaussNewtonOptimizerTest.java</t>
  </si>
  <si>
    <t xml:space="preserve"> LevenbergMarquardtOptimizerTest.java</t>
  </si>
  <si>
    <t xml:space="preserve"> DormandPrince853IntegratorTest.java</t>
  </si>
  <si>
    <t xml:space="preserve"> DiscreteRealDistributionTest.java</t>
  </si>
  <si>
    <t xml:space="preserve"> LineTest.java</t>
  </si>
  <si>
    <t xml:space="preserve"> DerivativeStructureTest.java</t>
  </si>
  <si>
    <t xml:space="preserve"> MultivariateNormalDistributionTest.java</t>
  </si>
  <si>
    <t xml:space="preserve"> GammaDistributionTest.java</t>
  </si>
  <si>
    <t xml:space="preserve"> LogNormalDistributionTest.java</t>
  </si>
  <si>
    <t xml:space="preserve"> NormalDistributionTest.java</t>
  </si>
  <si>
    <t xml:space="preserve"> PolynomialFitterTest.java</t>
  </si>
  <si>
    <t xml:space="preserve"> FastMathTest.java</t>
  </si>
  <si>
    <t xml:space="preserve"> DfpTest.java</t>
  </si>
  <si>
    <t xml:space="preserve"> RectangularCholeskyDecompositionTest.java</t>
  </si>
  <si>
    <t xml:space="preserve"> FDistributionTest.java</t>
  </si>
  <si>
    <t xml:space="preserve"> UniformRealDistributionTest.java</t>
  </si>
  <si>
    <t xml:space="preserve"> BrentOptimizerTest.java</t>
  </si>
  <si>
    <t xml:space="preserve"> HarmonicFitterTest.java</t>
  </si>
  <si>
    <t xml:space="preserve"> SimplexSolverTest.java</t>
  </si>
  <si>
    <t xml:space="preserve"> SparseRealVectorTest.java</t>
  </si>
  <si>
    <t xml:space="preserve"> MannWhitneyUTestTest.java</t>
  </si>
  <si>
    <t xml:space="preserve"> BinomialDistributionTest.java</t>
  </si>
  <si>
    <t xml:space="preserve"> PolyhedronsSetTest.java</t>
  </si>
  <si>
    <t xml:space="preserve"> ListPopulationTest.java</t>
  </si>
  <si>
    <t xml:space="preserve"> ElitisticListPopulationTest.java</t>
  </si>
  <si>
    <t xml:space="preserve"> BOBYQAOptimizerTest.java</t>
  </si>
  <si>
    <t xml:space="preserve"> BracketingNthOrderBrentSolverTest.java</t>
  </si>
  <si>
    <t xml:space="preserve"> VarianceTest.java</t>
  </si>
  <si>
    <t xml:space="preserve"> SummaryStatisticsTest.java</t>
  </si>
  <si>
    <t xml:space="preserve"> SynchronizedSummaryStatisticsTest.java</t>
  </si>
  <si>
    <t xml:space="preserve"> EventStateTest.java</t>
  </si>
  <si>
    <t xml:space="preserve"> OpenMapRealMatrixTest.java</t>
  </si>
  <si>
    <t xml:space="preserve"> RegulaFalsiSolverTest.java</t>
  </si>
  <si>
    <t xml:space="preserve"> RotationTest.java</t>
  </si>
  <si>
    <t xml:space="preserve"> Vector3DTest.java</t>
  </si>
  <si>
    <t xml:space="preserve"> MultidimensionalCounterTest.java</t>
  </si>
  <si>
    <t xml:space="preserve"> KMeansPlusPlusClustererTest.java</t>
  </si>
  <si>
    <t xml:space="preserve"> GaussianFitterTest.java</t>
  </si>
  <si>
    <t xml:space="preserve"> PoissonDistributionTest.java</t>
  </si>
  <si>
    <t xml:space="preserve"> MultiStartUnivariateRealOptimizerTest.java</t>
  </si>
  <si>
    <t xml:space="preserve"> MathUtilsTest.java</t>
  </si>
  <si>
    <t xml:space="preserve"> MinpackTest.java</t>
  </si>
  <si>
    <t xml:space="preserve"> PearsonsCorrelationTest.java</t>
  </si>
  <si>
    <t xml:space="preserve"> SpearmansRankCorrelationTest.java</t>
  </si>
  <si>
    <t xml:space="preserve"> BisectionSolverTest.java</t>
  </si>
  <si>
    <t xml:space="preserve"> ClassicalRungeKuttaIntegratorTest.java</t>
  </si>
  <si>
    <t xml:space="preserve"> BrentSolverTest.java</t>
  </si>
  <si>
    <t xml:space="preserve"> AdamsMoultonIntegratorTest.java</t>
  </si>
  <si>
    <t xml:space="preserve"> FrequencyTest.java</t>
  </si>
  <si>
    <t xml:space="preserve"> SingularValueSolverTest.java</t>
  </si>
  <si>
    <t xml:space="preserve"> ArrayRealVectorTest.java</t>
  </si>
  <si>
    <t xml:space="preserve"> EigenDecompositionImplTest.java</t>
  </si>
  <si>
    <t xml:space="preserve"> MultiDirectionalTest.java</t>
  </si>
  <si>
    <t xml:space="preserve"> CholeskyDecompositionImplTest.java</t>
  </si>
  <si>
    <t xml:space="preserve"> BigMatrixImplTest.java</t>
  </si>
  <si>
    <t xml:space="preserve"> RealMatrixImplTest.java</t>
  </si>
  <si>
    <t>math100</t>
  </si>
  <si>
    <t xml:space="preserve"> GaussNewtonEstimatorTest.java</t>
  </si>
  <si>
    <t>math101</t>
  </si>
  <si>
    <t xml:space="preserve"> ComplexFormatTest.java</t>
  </si>
  <si>
    <t xml:space="preserve"> FrenchComplexFormatTest.java</t>
  </si>
  <si>
    <t>math102</t>
  </si>
  <si>
    <t xml:space="preserve"> ChiSquareFactoryTest.java</t>
  </si>
  <si>
    <t xml:space="preserve"> ChiSquareTestTest.java</t>
  </si>
  <si>
    <t xml:space="preserve"> TestUtilsTest.java</t>
  </si>
  <si>
    <t>math103</t>
  </si>
  <si>
    <t>math104</t>
  </si>
  <si>
    <t xml:space="preserve"> GammaTest.java</t>
  </si>
  <si>
    <t>math105</t>
  </si>
  <si>
    <t xml:space="preserve"> SimpleRegressionTest.java</t>
  </si>
  <si>
    <t>math106</t>
  </si>
  <si>
    <t xml:space="preserve"> FractionFormatTest.java</t>
  </si>
  <si>
    <t>最初に落ちるテスト</t>
    <rPh sb="0" eb="2">
      <t>サイショ</t>
    </rPh>
    <rPh sb="3" eb="4">
      <t>オ</t>
    </rPh>
    <phoneticPr fontId="1"/>
  </si>
  <si>
    <t>1(2/2)</t>
    <phoneticPr fontId="1"/>
  </si>
  <si>
    <t>2(1/2, 2/2)</t>
    <phoneticPr fontId="1"/>
  </si>
  <si>
    <t>1(-)</t>
  </si>
  <si>
    <t>1(-), 1(-)</t>
  </si>
  <si>
    <t>2(1/2, 2/2)</t>
    <phoneticPr fontId="1"/>
  </si>
  <si>
    <t>3(-, -, -)</t>
    <phoneticPr fontId="1"/>
  </si>
  <si>
    <t>3(1/3, 2/3, 3/3)</t>
    <phoneticPr fontId="1"/>
  </si>
  <si>
    <t>2(-, -)</t>
    <phoneticPr fontId="1"/>
  </si>
  <si>
    <t>1(-)</t>
    <phoneticPr fontId="1"/>
  </si>
  <si>
    <t>ori</t>
    <phoneticPr fontId="1"/>
  </si>
  <si>
    <t>sep</t>
    <phoneticPr fontId="1"/>
  </si>
  <si>
    <t>1(2/2)</t>
    <phoneticPr fontId="1"/>
  </si>
  <si>
    <t>2(3/4, 4/4)</t>
    <phoneticPr fontId="1"/>
  </si>
  <si>
    <t>効いてそう</t>
    <rPh sb="0" eb="1">
      <t>キ</t>
    </rPh>
    <phoneticPr fontId="1"/>
  </si>
  <si>
    <t>効いてそう</t>
    <rPh sb="0" eb="1">
      <t>キ</t>
    </rPh>
    <phoneticPr fontId="1"/>
  </si>
  <si>
    <t>?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</si>
</sst>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1"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_xlchart.v1.2</cx:f>
      </cx:numDim>
    </cx:data>
  </cx:chartData>
  <cx:chart>
    <cx:title pos="t" align="ctr" overlay="0">
      <cx:tx>
        <cx:txData>
          <cx:v>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rPr>
            <a:t>time</a:t>
          </a:r>
        </a:p>
      </cx:txPr>
    </cx:title>
    <cx:plotArea>
      <cx:plotAreaRegion>
        <cx:series layoutId="boxWhisker" uniqueId="{F1FD6DA5-9685-499E-8550-67AADD13500A}">
          <cx:tx>
            <cx:txData>
              <cx:f>_xlchart.v1.3</cx:f>
              <cx:v>ori</cx:v>
            </cx:txData>
          </cx:tx>
          <cx:dataId val="0"/>
          <cx:layoutPr>
            <cx:statistics quartileMethod="exclusive"/>
          </cx:layoutPr>
        </cx:series>
        <cx:series layoutId="boxWhisker" uniqueId="{29C1954A-D860-4745-9641-971244DC596B}">
          <cx:tx>
            <cx:txData>
              <cx:f>_xlchart.v1.4</cx:f>
              <cx:v>sep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_xlchart.v1.6</cx:f>
      </cx:numDim>
    </cx:data>
  </cx:chartData>
  <cx:chart>
    <cx:title pos="t" align="ctr" overlay="0">
      <cx:tx>
        <cx:txData>
          <cx:v>era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50" charset="-128"/>
            </a:rPr>
            <a:t>era</a:t>
          </a:r>
        </a:p>
      </cx:txPr>
    </cx:title>
    <cx:plotArea>
      <cx:plotAreaRegion>
        <cx:series layoutId="boxWhisker" uniqueId="{3B5A8D50-C09F-4B9B-A706-E078969D7470}">
          <cx:tx>
            <cx:txData>
              <cx:f>_xlchart.v1.7</cx:f>
              <cx:v>ori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8285-4B7C-B54B-471F2016E45F}">
          <cx:tx>
            <cx:txData>
              <cx:f>_xlchart.v1.8</cx:f>
              <cx:v>sep</cx:v>
            </cx:txData>
          </cx:tx>
          <cx:dataId val="1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571495</xdr:colOff>
      <xdr:row>7</xdr:row>
      <xdr:rowOff>9524</xdr:rowOff>
    </xdr:from>
    <xdr:to>
      <xdr:col>16</xdr:col>
      <xdr:colOff>19049</xdr:colOff>
      <xdr:row>23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C4F8386A-E82C-4D64-AC0B-3C822A68C7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24645" y="1576387"/>
              <a:ext cx="2190754" cy="30908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15</xdr:col>
      <xdr:colOff>4762</xdr:colOff>
      <xdr:row>0</xdr:row>
      <xdr:rowOff>1</xdr:rowOff>
    </xdr:from>
    <xdr:to>
      <xdr:col>18</xdr:col>
      <xdr:colOff>119061</xdr:colOff>
      <xdr:row>14</xdr:row>
      <xdr:rowOff>119063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F17CCCB5-B8DA-4499-8FC8-EF1793E0D0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15312" y="1"/>
              <a:ext cx="2171699" cy="3028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2C2F9-A415-44A8-8726-DBD719C0F59D}">
  <dimension ref="A1:F89"/>
  <sheetViews>
    <sheetView topLeftCell="A3" workbookViewId="0">
      <selection activeCell="F8" sqref="F8"/>
    </sheetView>
  </sheetViews>
  <sheetFormatPr defaultRowHeight="17.649999999999999" x14ac:dyDescent="0.7"/>
  <cols>
    <col min="2" max="6" width="9" customWidth="1"/>
  </cols>
  <sheetData>
    <row r="1" spans="1:6" x14ac:dyDescent="0.7">
      <c r="B1" t="s">
        <v>4</v>
      </c>
      <c r="C1" t="s">
        <v>3</v>
      </c>
      <c r="D1" t="s">
        <v>2</v>
      </c>
      <c r="E1" t="s">
        <v>1</v>
      </c>
      <c r="F1" t="s">
        <v>0</v>
      </c>
    </row>
    <row r="2" spans="1:6" x14ac:dyDescent="0.7">
      <c r="A2">
        <v>1</v>
      </c>
      <c r="B2" s="1" t="s">
        <v>5</v>
      </c>
      <c r="C2">
        <v>4001.529</v>
      </c>
      <c r="D2">
        <v>4560</v>
      </c>
      <c r="E2">
        <v>2953</v>
      </c>
      <c r="F2">
        <v>456</v>
      </c>
    </row>
    <row r="3" spans="1:6" x14ac:dyDescent="0.7">
      <c r="A3">
        <v>2</v>
      </c>
      <c r="B3" s="1" t="s">
        <v>6</v>
      </c>
      <c r="C3">
        <v>215.24799999999999</v>
      </c>
      <c r="D3">
        <v>230</v>
      </c>
      <c r="E3">
        <v>162</v>
      </c>
      <c r="F3">
        <v>23</v>
      </c>
    </row>
    <row r="4" spans="1:6" x14ac:dyDescent="0.7">
      <c r="A4">
        <v>3</v>
      </c>
      <c r="B4" s="1" t="s">
        <v>5</v>
      </c>
      <c r="C4">
        <v>4001.4059999999999</v>
      </c>
      <c r="D4">
        <v>8780</v>
      </c>
      <c r="E4">
        <v>5957</v>
      </c>
      <c r="F4">
        <v>878</v>
      </c>
    </row>
    <row r="5" spans="1:6" x14ac:dyDescent="0.7">
      <c r="A5">
        <v>4</v>
      </c>
      <c r="B5" s="1" t="s">
        <v>5</v>
      </c>
      <c r="C5">
        <v>4001.069</v>
      </c>
      <c r="D5">
        <v>6120</v>
      </c>
      <c r="E5">
        <v>4697</v>
      </c>
      <c r="F5">
        <v>612</v>
      </c>
    </row>
    <row r="6" spans="1:6" x14ac:dyDescent="0.7">
      <c r="A6">
        <v>5</v>
      </c>
      <c r="B6" s="1" t="s">
        <v>6</v>
      </c>
      <c r="C6">
        <v>23.751000000000001</v>
      </c>
      <c r="D6">
        <v>130</v>
      </c>
      <c r="E6">
        <v>82</v>
      </c>
      <c r="F6">
        <v>13</v>
      </c>
    </row>
    <row r="7" spans="1:6" x14ac:dyDescent="0.7">
      <c r="A7">
        <v>6</v>
      </c>
      <c r="B7" s="1" t="s">
        <v>5</v>
      </c>
      <c r="C7">
        <v>4001.89</v>
      </c>
      <c r="D7">
        <v>3570</v>
      </c>
      <c r="E7">
        <v>2536</v>
      </c>
      <c r="F7">
        <v>357</v>
      </c>
    </row>
    <row r="8" spans="1:6" x14ac:dyDescent="0.7">
      <c r="A8">
        <v>7</v>
      </c>
      <c r="B8" s="1" t="s">
        <v>5</v>
      </c>
      <c r="C8">
        <v>4002.15</v>
      </c>
      <c r="D8">
        <v>3340</v>
      </c>
      <c r="E8">
        <v>2272</v>
      </c>
      <c r="F8">
        <v>334</v>
      </c>
    </row>
    <row r="9" spans="1:6" x14ac:dyDescent="0.7">
      <c r="A9">
        <v>8</v>
      </c>
      <c r="B9" s="1" t="s">
        <v>6</v>
      </c>
      <c r="C9">
        <v>198.626</v>
      </c>
      <c r="D9">
        <v>1890</v>
      </c>
      <c r="E9">
        <v>1173</v>
      </c>
      <c r="F9">
        <v>189</v>
      </c>
    </row>
    <row r="10" spans="1:6" x14ac:dyDescent="0.7">
      <c r="A10">
        <v>9</v>
      </c>
      <c r="B10" s="1" t="s">
        <v>5</v>
      </c>
      <c r="C10">
        <v>4002.5549999999998</v>
      </c>
      <c r="D10">
        <v>14810</v>
      </c>
      <c r="E10">
        <v>9403</v>
      </c>
      <c r="F10">
        <v>1481</v>
      </c>
    </row>
    <row r="11" spans="1:6" x14ac:dyDescent="0.7">
      <c r="A11">
        <v>10</v>
      </c>
      <c r="B11" s="1" t="s">
        <v>5</v>
      </c>
      <c r="C11">
        <v>4002.3939999999998</v>
      </c>
      <c r="D11">
        <v>3430</v>
      </c>
      <c r="E11">
        <v>1919</v>
      </c>
      <c r="F11">
        <v>343</v>
      </c>
    </row>
    <row r="12" spans="1:6" x14ac:dyDescent="0.7">
      <c r="A12">
        <v>11</v>
      </c>
      <c r="C12">
        <v>4056.71</v>
      </c>
      <c r="D12">
        <v>4120</v>
      </c>
      <c r="E12">
        <v>2727</v>
      </c>
      <c r="F12">
        <v>0</v>
      </c>
    </row>
    <row r="13" spans="1:6" x14ac:dyDescent="0.7">
      <c r="A13">
        <v>12</v>
      </c>
      <c r="C13">
        <v>3766.165</v>
      </c>
      <c r="D13">
        <v>4440</v>
      </c>
      <c r="E13">
        <v>2667</v>
      </c>
      <c r="F13">
        <v>0</v>
      </c>
    </row>
    <row r="14" spans="1:6" x14ac:dyDescent="0.7">
      <c r="A14">
        <v>13</v>
      </c>
      <c r="B14" s="1" t="s">
        <v>5</v>
      </c>
      <c r="C14">
        <v>3757.3710000000001</v>
      </c>
      <c r="D14">
        <v>4060</v>
      </c>
      <c r="E14">
        <v>2952</v>
      </c>
      <c r="F14">
        <v>406</v>
      </c>
    </row>
    <row r="15" spans="1:6" x14ac:dyDescent="0.7">
      <c r="A15">
        <v>14</v>
      </c>
      <c r="B15" s="1" t="s">
        <v>5</v>
      </c>
      <c r="C15">
        <v>4001.6680000000001</v>
      </c>
      <c r="D15">
        <v>7020</v>
      </c>
      <c r="E15">
        <v>5058</v>
      </c>
      <c r="F15">
        <v>702</v>
      </c>
    </row>
    <row r="16" spans="1:6" x14ac:dyDescent="0.7">
      <c r="A16">
        <v>15</v>
      </c>
      <c r="C16">
        <v>4000.4119999999998</v>
      </c>
      <c r="D16">
        <v>190</v>
      </c>
      <c r="E16">
        <v>110</v>
      </c>
      <c r="F16">
        <v>0</v>
      </c>
    </row>
    <row r="17" spans="1:6" x14ac:dyDescent="0.7">
      <c r="A17">
        <v>16</v>
      </c>
      <c r="C17">
        <v>4000.3890000000001</v>
      </c>
      <c r="D17">
        <v>220</v>
      </c>
      <c r="E17">
        <v>125</v>
      </c>
      <c r="F17">
        <v>0</v>
      </c>
    </row>
    <row r="18" spans="1:6" x14ac:dyDescent="0.7">
      <c r="A18">
        <v>17</v>
      </c>
      <c r="C18">
        <v>4000.3339999999998</v>
      </c>
      <c r="D18">
        <v>140</v>
      </c>
      <c r="E18">
        <v>74</v>
      </c>
      <c r="F18">
        <v>0</v>
      </c>
    </row>
    <row r="19" spans="1:6" x14ac:dyDescent="0.7">
      <c r="A19">
        <v>18</v>
      </c>
      <c r="B19" s="1" t="s">
        <v>6</v>
      </c>
      <c r="C19">
        <v>84.465000000000003</v>
      </c>
      <c r="D19">
        <v>90</v>
      </c>
      <c r="E19">
        <v>58</v>
      </c>
      <c r="F19">
        <v>9</v>
      </c>
    </row>
    <row r="20" spans="1:6" x14ac:dyDescent="0.7">
      <c r="A20">
        <v>19</v>
      </c>
      <c r="B20" s="1" t="s">
        <v>5</v>
      </c>
      <c r="C20">
        <v>4001.3229999999999</v>
      </c>
      <c r="D20">
        <v>4730</v>
      </c>
      <c r="E20">
        <v>2940</v>
      </c>
      <c r="F20">
        <v>473</v>
      </c>
    </row>
    <row r="21" spans="1:6" x14ac:dyDescent="0.7">
      <c r="A21">
        <v>20</v>
      </c>
      <c r="B21" s="1" t="s">
        <v>6</v>
      </c>
      <c r="C21">
        <v>42.941000000000003</v>
      </c>
      <c r="D21">
        <v>50</v>
      </c>
      <c r="E21">
        <v>35</v>
      </c>
      <c r="F21">
        <v>5</v>
      </c>
    </row>
    <row r="22" spans="1:6" x14ac:dyDescent="0.7">
      <c r="A22">
        <v>21</v>
      </c>
      <c r="B22" s="1" t="s">
        <v>5</v>
      </c>
      <c r="C22">
        <v>4001.2460000000001</v>
      </c>
      <c r="D22">
        <v>9390</v>
      </c>
      <c r="E22">
        <v>5185</v>
      </c>
      <c r="F22">
        <v>939</v>
      </c>
    </row>
    <row r="23" spans="1:6" x14ac:dyDescent="0.7">
      <c r="A23">
        <v>22</v>
      </c>
      <c r="B23" s="1" t="s">
        <v>6</v>
      </c>
      <c r="C23">
        <v>101.066</v>
      </c>
      <c r="D23">
        <v>410</v>
      </c>
      <c r="E23">
        <v>292</v>
      </c>
      <c r="F23">
        <v>41</v>
      </c>
    </row>
    <row r="24" spans="1:6" x14ac:dyDescent="0.7">
      <c r="A24">
        <v>23</v>
      </c>
      <c r="B24" s="1" t="s">
        <v>6</v>
      </c>
      <c r="C24">
        <v>414.17200000000003</v>
      </c>
      <c r="D24">
        <v>590</v>
      </c>
      <c r="E24">
        <v>421</v>
      </c>
      <c r="F24">
        <v>59</v>
      </c>
    </row>
    <row r="25" spans="1:6" x14ac:dyDescent="0.7">
      <c r="A25">
        <v>24</v>
      </c>
      <c r="B25" s="1" t="s">
        <v>6</v>
      </c>
      <c r="C25">
        <v>14.811999999999999</v>
      </c>
      <c r="D25">
        <v>80</v>
      </c>
      <c r="E25">
        <v>63</v>
      </c>
      <c r="F25">
        <v>8</v>
      </c>
    </row>
    <row r="26" spans="1:6" x14ac:dyDescent="0.7">
      <c r="A26">
        <v>25</v>
      </c>
      <c r="B26" s="1" t="s">
        <v>5</v>
      </c>
      <c r="C26">
        <v>3983.683</v>
      </c>
      <c r="D26">
        <v>4610</v>
      </c>
      <c r="E26">
        <v>3157</v>
      </c>
      <c r="F26">
        <v>461</v>
      </c>
    </row>
    <row r="27" spans="1:6" x14ac:dyDescent="0.7">
      <c r="A27">
        <v>26</v>
      </c>
      <c r="B27" s="1" t="s">
        <v>5</v>
      </c>
      <c r="C27">
        <v>3966.2159999999999</v>
      </c>
      <c r="D27">
        <v>6580</v>
      </c>
      <c r="E27">
        <v>3952</v>
      </c>
      <c r="F27">
        <v>658</v>
      </c>
    </row>
    <row r="28" spans="1:6" x14ac:dyDescent="0.7">
      <c r="A28">
        <v>27</v>
      </c>
      <c r="B28" s="1" t="s">
        <v>5</v>
      </c>
      <c r="C28">
        <v>3747.8119999999999</v>
      </c>
      <c r="D28">
        <v>7980</v>
      </c>
      <c r="E28">
        <v>3970</v>
      </c>
      <c r="F28">
        <v>798</v>
      </c>
    </row>
    <row r="29" spans="1:6" x14ac:dyDescent="0.7">
      <c r="A29">
        <v>28</v>
      </c>
      <c r="B29" s="1" t="s">
        <v>6</v>
      </c>
      <c r="C29">
        <v>126.35599999999999</v>
      </c>
      <c r="D29">
        <v>330</v>
      </c>
      <c r="E29">
        <v>218</v>
      </c>
      <c r="F29">
        <v>33</v>
      </c>
    </row>
    <row r="30" spans="1:6" x14ac:dyDescent="0.7">
      <c r="A30">
        <v>29</v>
      </c>
      <c r="B30" s="1" t="s">
        <v>5</v>
      </c>
      <c r="C30">
        <v>3685.2060000000001</v>
      </c>
      <c r="D30">
        <v>1980</v>
      </c>
      <c r="E30">
        <v>1376</v>
      </c>
      <c r="F30">
        <v>198</v>
      </c>
    </row>
    <row r="31" spans="1:6" x14ac:dyDescent="0.7">
      <c r="A31">
        <v>30</v>
      </c>
      <c r="B31" s="1" t="s">
        <v>6</v>
      </c>
      <c r="C31">
        <v>57.38</v>
      </c>
      <c r="D31">
        <v>510</v>
      </c>
      <c r="E31">
        <v>325</v>
      </c>
      <c r="F31">
        <v>51</v>
      </c>
    </row>
    <row r="32" spans="1:6" x14ac:dyDescent="0.7">
      <c r="A32">
        <v>31</v>
      </c>
      <c r="B32" s="1" t="s">
        <v>5</v>
      </c>
      <c r="C32">
        <v>3674.3310000000001</v>
      </c>
      <c r="D32">
        <v>600</v>
      </c>
      <c r="E32">
        <v>403</v>
      </c>
      <c r="F32">
        <v>60</v>
      </c>
    </row>
    <row r="33" spans="1:6" x14ac:dyDescent="0.7">
      <c r="A33">
        <v>32</v>
      </c>
      <c r="B33" s="1" t="s">
        <v>5</v>
      </c>
      <c r="C33">
        <v>4004.087</v>
      </c>
      <c r="D33">
        <v>4460</v>
      </c>
      <c r="E33">
        <v>3226</v>
      </c>
      <c r="F33">
        <v>446</v>
      </c>
    </row>
    <row r="34" spans="1:6" x14ac:dyDescent="0.7">
      <c r="A34">
        <v>33</v>
      </c>
      <c r="B34" s="1" t="s">
        <v>5</v>
      </c>
      <c r="C34">
        <v>4001.424</v>
      </c>
      <c r="D34">
        <v>5810</v>
      </c>
      <c r="E34">
        <v>3942</v>
      </c>
      <c r="F34">
        <v>581</v>
      </c>
    </row>
    <row r="35" spans="1:6" x14ac:dyDescent="0.7">
      <c r="A35">
        <v>34</v>
      </c>
      <c r="B35" s="1" t="s">
        <v>5</v>
      </c>
      <c r="C35">
        <v>4003.308</v>
      </c>
      <c r="D35">
        <v>14710</v>
      </c>
      <c r="E35">
        <v>9227</v>
      </c>
      <c r="F35">
        <v>1471</v>
      </c>
    </row>
    <row r="36" spans="1:6" x14ac:dyDescent="0.7">
      <c r="A36">
        <v>35</v>
      </c>
      <c r="B36" s="1" t="s">
        <v>6</v>
      </c>
      <c r="C36">
        <v>829.24099999999999</v>
      </c>
      <c r="D36">
        <v>10770</v>
      </c>
      <c r="E36">
        <v>4606</v>
      </c>
      <c r="F36">
        <v>1077</v>
      </c>
    </row>
    <row r="37" spans="1:6" x14ac:dyDescent="0.7">
      <c r="A37">
        <v>36</v>
      </c>
      <c r="B37" s="1" t="s">
        <v>5</v>
      </c>
      <c r="C37">
        <v>4001.6039999999998</v>
      </c>
      <c r="D37">
        <v>14310</v>
      </c>
      <c r="E37">
        <v>7256</v>
      </c>
      <c r="F37">
        <v>1431</v>
      </c>
    </row>
    <row r="38" spans="1:6" x14ac:dyDescent="0.7">
      <c r="A38">
        <v>37</v>
      </c>
      <c r="B38" s="1" t="s">
        <v>5</v>
      </c>
      <c r="C38">
        <v>4003.326</v>
      </c>
      <c r="D38">
        <v>4140</v>
      </c>
      <c r="E38">
        <v>2878</v>
      </c>
      <c r="F38">
        <v>414</v>
      </c>
    </row>
    <row r="39" spans="1:6" x14ac:dyDescent="0.7">
      <c r="A39">
        <v>38</v>
      </c>
      <c r="B39" s="1" t="s">
        <v>5</v>
      </c>
      <c r="C39">
        <v>4002.8449999999998</v>
      </c>
      <c r="D39">
        <v>4130</v>
      </c>
      <c r="E39">
        <v>2623</v>
      </c>
      <c r="F39">
        <v>413</v>
      </c>
    </row>
    <row r="40" spans="1:6" x14ac:dyDescent="0.7">
      <c r="A40">
        <v>39</v>
      </c>
      <c r="B40" s="1" t="s">
        <v>5</v>
      </c>
      <c r="C40">
        <v>3698.8939999999998</v>
      </c>
      <c r="D40">
        <v>1440</v>
      </c>
      <c r="E40">
        <v>888</v>
      </c>
      <c r="F40">
        <v>144</v>
      </c>
    </row>
    <row r="41" spans="1:6" x14ac:dyDescent="0.7">
      <c r="A41">
        <v>40</v>
      </c>
      <c r="B41" s="1" t="s">
        <v>6</v>
      </c>
      <c r="C41">
        <v>15.9</v>
      </c>
      <c r="D41">
        <v>10</v>
      </c>
      <c r="E41">
        <v>8</v>
      </c>
      <c r="F41">
        <v>1</v>
      </c>
    </row>
    <row r="42" spans="1:6" x14ac:dyDescent="0.7">
      <c r="A42">
        <v>41</v>
      </c>
      <c r="B42" s="1" t="s">
        <v>5</v>
      </c>
      <c r="C42">
        <v>3979.9180000000001</v>
      </c>
      <c r="D42">
        <v>13070</v>
      </c>
      <c r="E42">
        <v>7673</v>
      </c>
      <c r="F42">
        <v>1307</v>
      </c>
    </row>
    <row r="43" spans="1:6" x14ac:dyDescent="0.7">
      <c r="A43">
        <v>42</v>
      </c>
      <c r="B43" s="1" t="s">
        <v>5</v>
      </c>
      <c r="C43">
        <v>4002.5949999999998</v>
      </c>
      <c r="D43">
        <v>4670</v>
      </c>
      <c r="E43">
        <v>2961</v>
      </c>
      <c r="F43">
        <v>467</v>
      </c>
    </row>
    <row r="44" spans="1:6" x14ac:dyDescent="0.7">
      <c r="A44">
        <v>43</v>
      </c>
      <c r="B44" s="1" t="s">
        <v>6</v>
      </c>
      <c r="C44">
        <v>39.515999999999998</v>
      </c>
      <c r="D44">
        <v>150</v>
      </c>
      <c r="E44">
        <v>99</v>
      </c>
      <c r="F44">
        <v>15</v>
      </c>
    </row>
    <row r="45" spans="1:6" x14ac:dyDescent="0.7">
      <c r="A45">
        <v>44</v>
      </c>
      <c r="B45" s="1" t="s">
        <v>5</v>
      </c>
      <c r="C45">
        <v>4002.596</v>
      </c>
      <c r="D45">
        <v>5910</v>
      </c>
      <c r="E45">
        <v>2490</v>
      </c>
      <c r="F45">
        <v>591</v>
      </c>
    </row>
    <row r="46" spans="1:6" x14ac:dyDescent="0.7">
      <c r="A46">
        <v>45</v>
      </c>
      <c r="C46">
        <v>11.59</v>
      </c>
      <c r="D46">
        <v>10</v>
      </c>
      <c r="E46">
        <v>6</v>
      </c>
      <c r="F46">
        <v>20000</v>
      </c>
    </row>
    <row r="47" spans="1:6" x14ac:dyDescent="0.7">
      <c r="A47">
        <v>46</v>
      </c>
      <c r="B47" s="1" t="s">
        <v>6</v>
      </c>
      <c r="C47">
        <v>66.153999999999996</v>
      </c>
      <c r="D47">
        <v>530</v>
      </c>
      <c r="E47">
        <v>283</v>
      </c>
      <c r="F47">
        <v>53</v>
      </c>
    </row>
    <row r="48" spans="1:6" x14ac:dyDescent="0.7">
      <c r="A48">
        <v>47</v>
      </c>
      <c r="B48" s="1" t="s">
        <v>5</v>
      </c>
      <c r="C48">
        <v>4004.643</v>
      </c>
      <c r="D48">
        <v>4690</v>
      </c>
      <c r="E48">
        <v>3201</v>
      </c>
      <c r="F48">
        <v>469</v>
      </c>
    </row>
    <row r="49" spans="1:6" x14ac:dyDescent="0.7">
      <c r="A49">
        <v>48</v>
      </c>
      <c r="B49" s="1" t="s">
        <v>5</v>
      </c>
      <c r="C49">
        <v>3697.6529999999998</v>
      </c>
      <c r="D49">
        <v>2250</v>
      </c>
      <c r="E49">
        <v>1363</v>
      </c>
      <c r="F49">
        <v>225</v>
      </c>
    </row>
    <row r="50" spans="1:6" x14ac:dyDescent="0.7">
      <c r="A50">
        <v>49</v>
      </c>
      <c r="B50" s="1" t="s">
        <v>6</v>
      </c>
      <c r="C50">
        <v>252.792</v>
      </c>
      <c r="D50">
        <v>480</v>
      </c>
      <c r="E50">
        <v>314</v>
      </c>
      <c r="F50">
        <v>48</v>
      </c>
    </row>
    <row r="51" spans="1:6" x14ac:dyDescent="0.7">
      <c r="A51">
        <v>50</v>
      </c>
      <c r="B51" s="1" t="s">
        <v>6</v>
      </c>
      <c r="C51">
        <v>18.791</v>
      </c>
      <c r="D51">
        <v>20</v>
      </c>
      <c r="E51">
        <v>14</v>
      </c>
      <c r="F51">
        <v>2</v>
      </c>
    </row>
    <row r="52" spans="1:6" x14ac:dyDescent="0.7">
      <c r="A52">
        <v>51</v>
      </c>
      <c r="B52" s="1" t="s">
        <v>5</v>
      </c>
      <c r="C52">
        <v>4000.8879999999999</v>
      </c>
      <c r="D52">
        <v>4110</v>
      </c>
      <c r="E52">
        <v>2533</v>
      </c>
      <c r="F52">
        <v>411</v>
      </c>
    </row>
    <row r="53" spans="1:6" x14ac:dyDescent="0.7">
      <c r="A53">
        <v>52</v>
      </c>
      <c r="C53">
        <v>4079.6</v>
      </c>
      <c r="D53">
        <v>8640</v>
      </c>
      <c r="E53">
        <v>6081</v>
      </c>
      <c r="F53">
        <v>0</v>
      </c>
    </row>
    <row r="54" spans="1:6" x14ac:dyDescent="0.7">
      <c r="A54">
        <v>53</v>
      </c>
      <c r="B54" s="1" t="s">
        <v>6</v>
      </c>
      <c r="C54">
        <v>66.486999999999995</v>
      </c>
      <c r="D54">
        <v>710</v>
      </c>
      <c r="E54">
        <v>430</v>
      </c>
      <c r="F54">
        <v>71</v>
      </c>
    </row>
    <row r="55" spans="1:6" x14ac:dyDescent="0.7">
      <c r="A55">
        <v>54</v>
      </c>
      <c r="C55">
        <v>4000.17</v>
      </c>
      <c r="D55">
        <v>40</v>
      </c>
      <c r="E55">
        <v>21</v>
      </c>
      <c r="F55">
        <v>0</v>
      </c>
    </row>
    <row r="56" spans="1:6" x14ac:dyDescent="0.7">
      <c r="A56">
        <v>55</v>
      </c>
      <c r="B56" s="1" t="s">
        <v>5</v>
      </c>
      <c r="C56">
        <v>4002.8040000000001</v>
      </c>
      <c r="D56">
        <v>13040</v>
      </c>
      <c r="E56">
        <v>7661</v>
      </c>
      <c r="F56">
        <v>1304</v>
      </c>
    </row>
    <row r="57" spans="1:6" x14ac:dyDescent="0.7">
      <c r="A57">
        <v>56</v>
      </c>
      <c r="B57" s="1" t="s">
        <v>5</v>
      </c>
      <c r="C57">
        <v>3672.105</v>
      </c>
      <c r="D57">
        <v>2790</v>
      </c>
      <c r="E57">
        <v>1680</v>
      </c>
      <c r="F57">
        <v>279</v>
      </c>
    </row>
    <row r="58" spans="1:6" x14ac:dyDescent="0.7">
      <c r="A58">
        <v>57</v>
      </c>
      <c r="B58" s="1" t="s">
        <v>5</v>
      </c>
      <c r="C58">
        <v>4019.0320000000002</v>
      </c>
      <c r="D58">
        <v>12590</v>
      </c>
      <c r="E58">
        <v>7654</v>
      </c>
      <c r="F58">
        <v>1259</v>
      </c>
    </row>
    <row r="59" spans="1:6" x14ac:dyDescent="0.7">
      <c r="A59">
        <v>58</v>
      </c>
      <c r="B59" s="1" t="s">
        <v>6</v>
      </c>
      <c r="C59">
        <v>36.061</v>
      </c>
      <c r="D59">
        <v>50</v>
      </c>
      <c r="E59">
        <v>26</v>
      </c>
      <c r="F59">
        <v>5</v>
      </c>
    </row>
    <row r="60" spans="1:6" x14ac:dyDescent="0.7">
      <c r="A60">
        <v>59</v>
      </c>
      <c r="C60">
        <v>4000.5079999999998</v>
      </c>
      <c r="D60">
        <v>160</v>
      </c>
      <c r="E60">
        <v>97</v>
      </c>
      <c r="F60">
        <v>0</v>
      </c>
    </row>
    <row r="61" spans="1:6" x14ac:dyDescent="0.7">
      <c r="A61">
        <v>60</v>
      </c>
      <c r="C61">
        <v>0</v>
      </c>
      <c r="D61">
        <v>140</v>
      </c>
      <c r="E61">
        <v>96</v>
      </c>
      <c r="F61">
        <v>0</v>
      </c>
    </row>
    <row r="62" spans="1:6" x14ac:dyDescent="0.7">
      <c r="A62">
        <v>61</v>
      </c>
    </row>
    <row r="63" spans="1:6" x14ac:dyDescent="0.7">
      <c r="A63">
        <v>62</v>
      </c>
      <c r="B63" s="1" t="s">
        <v>5</v>
      </c>
      <c r="C63">
        <v>4000.518</v>
      </c>
      <c r="D63">
        <v>5240</v>
      </c>
      <c r="E63">
        <v>3162</v>
      </c>
      <c r="F63">
        <v>524</v>
      </c>
    </row>
    <row r="64" spans="1:6" x14ac:dyDescent="0.7">
      <c r="A64">
        <v>63</v>
      </c>
    </row>
    <row r="65" spans="1:6" x14ac:dyDescent="0.7">
      <c r="A65">
        <v>64</v>
      </c>
    </row>
    <row r="66" spans="1:6" x14ac:dyDescent="0.7">
      <c r="A66">
        <v>65</v>
      </c>
    </row>
    <row r="67" spans="1:6" x14ac:dyDescent="0.7">
      <c r="A67">
        <v>66</v>
      </c>
      <c r="B67" s="1" t="s">
        <v>5</v>
      </c>
      <c r="C67">
        <v>4001.018</v>
      </c>
      <c r="D67">
        <v>7320</v>
      </c>
      <c r="E67">
        <v>4350</v>
      </c>
      <c r="F67">
        <v>732</v>
      </c>
    </row>
    <row r="68" spans="1:6" x14ac:dyDescent="0.7">
      <c r="A68">
        <v>67</v>
      </c>
      <c r="B68" s="1" t="s">
        <v>5</v>
      </c>
      <c r="C68">
        <v>3839.4479999999999</v>
      </c>
      <c r="D68">
        <v>11900</v>
      </c>
      <c r="E68">
        <v>7027</v>
      </c>
      <c r="F68">
        <v>1190</v>
      </c>
    </row>
    <row r="69" spans="1:6" x14ac:dyDescent="0.7">
      <c r="A69">
        <v>68</v>
      </c>
      <c r="B69" s="1" t="s">
        <v>5</v>
      </c>
      <c r="C69">
        <v>3716.6190000000001</v>
      </c>
      <c r="D69">
        <v>5680</v>
      </c>
      <c r="E69">
        <v>2806</v>
      </c>
      <c r="F69">
        <v>568</v>
      </c>
    </row>
    <row r="70" spans="1:6" x14ac:dyDescent="0.7">
      <c r="A70">
        <v>69</v>
      </c>
      <c r="C70">
        <v>4016.0970000000002</v>
      </c>
      <c r="D70">
        <v>560</v>
      </c>
      <c r="E70">
        <v>396</v>
      </c>
      <c r="F70">
        <v>0</v>
      </c>
    </row>
    <row r="71" spans="1:6" x14ac:dyDescent="0.7">
      <c r="A71">
        <v>70</v>
      </c>
      <c r="B71" s="1" t="s">
        <v>5</v>
      </c>
      <c r="C71">
        <v>4000.9929999999999</v>
      </c>
      <c r="D71">
        <v>20700</v>
      </c>
      <c r="E71">
        <v>11191</v>
      </c>
      <c r="F71">
        <v>2070</v>
      </c>
    </row>
    <row r="72" spans="1:6" x14ac:dyDescent="0.7">
      <c r="A72">
        <v>71</v>
      </c>
      <c r="B72" s="1" t="s">
        <v>6</v>
      </c>
      <c r="C72">
        <v>3371.4639999999999</v>
      </c>
      <c r="D72">
        <v>730</v>
      </c>
      <c r="E72">
        <v>404</v>
      </c>
      <c r="F72">
        <v>73</v>
      </c>
    </row>
    <row r="73" spans="1:6" x14ac:dyDescent="0.7">
      <c r="A73">
        <v>72</v>
      </c>
      <c r="B73" s="1" t="s">
        <v>6</v>
      </c>
      <c r="C73">
        <v>12.659000000000001</v>
      </c>
      <c r="D73">
        <v>40</v>
      </c>
      <c r="E73">
        <v>18</v>
      </c>
      <c r="F73">
        <v>4</v>
      </c>
    </row>
    <row r="74" spans="1:6" x14ac:dyDescent="0.7">
      <c r="A74">
        <v>73</v>
      </c>
      <c r="B74" s="1" t="s">
        <v>5</v>
      </c>
      <c r="C74">
        <v>3765.145</v>
      </c>
      <c r="D74">
        <v>2380</v>
      </c>
      <c r="E74">
        <v>1358</v>
      </c>
      <c r="F74">
        <v>238</v>
      </c>
    </row>
    <row r="75" spans="1:6" x14ac:dyDescent="0.7">
      <c r="A75">
        <v>74</v>
      </c>
      <c r="B75" s="1" t="s">
        <v>5</v>
      </c>
      <c r="C75">
        <v>3688.027</v>
      </c>
      <c r="D75">
        <v>3590</v>
      </c>
      <c r="E75">
        <v>2272</v>
      </c>
      <c r="F75">
        <v>359</v>
      </c>
    </row>
    <row r="76" spans="1:6" x14ac:dyDescent="0.7">
      <c r="A76">
        <v>75</v>
      </c>
      <c r="B76" s="1" t="s">
        <v>5</v>
      </c>
      <c r="C76">
        <v>4003.2550000000001</v>
      </c>
      <c r="D76">
        <v>9730</v>
      </c>
      <c r="E76">
        <v>6114</v>
      </c>
      <c r="F76">
        <v>973</v>
      </c>
    </row>
    <row r="77" spans="1:6" x14ac:dyDescent="0.7">
      <c r="A77">
        <v>76</v>
      </c>
      <c r="B77" s="1" t="s">
        <v>5</v>
      </c>
      <c r="C77">
        <v>3895.279</v>
      </c>
      <c r="D77">
        <v>4260</v>
      </c>
      <c r="E77">
        <v>2745</v>
      </c>
      <c r="F77">
        <v>426</v>
      </c>
    </row>
    <row r="78" spans="1:6" x14ac:dyDescent="0.7">
      <c r="A78">
        <v>77</v>
      </c>
      <c r="B78" s="1" t="s">
        <v>5</v>
      </c>
      <c r="C78">
        <v>4000.9839999999999</v>
      </c>
      <c r="D78">
        <v>7360</v>
      </c>
      <c r="E78">
        <v>4988</v>
      </c>
      <c r="F78">
        <v>736</v>
      </c>
    </row>
    <row r="79" spans="1:6" x14ac:dyDescent="0.7">
      <c r="A79">
        <v>78</v>
      </c>
      <c r="B79" s="1" t="s">
        <v>5</v>
      </c>
      <c r="C79">
        <v>4001.6439999999998</v>
      </c>
      <c r="D79">
        <v>15720</v>
      </c>
      <c r="E79">
        <v>8338</v>
      </c>
      <c r="F79">
        <v>1572</v>
      </c>
    </row>
    <row r="80" spans="1:6" x14ac:dyDescent="0.7">
      <c r="A80">
        <v>79</v>
      </c>
      <c r="B80" s="1" t="s">
        <v>5</v>
      </c>
      <c r="C80">
        <v>4001.6559999999999</v>
      </c>
      <c r="D80">
        <v>14000</v>
      </c>
      <c r="E80">
        <v>9041</v>
      </c>
      <c r="F80">
        <v>1400</v>
      </c>
    </row>
    <row r="81" spans="1:6" x14ac:dyDescent="0.7">
      <c r="A81">
        <v>80</v>
      </c>
      <c r="B81" s="1" t="s">
        <v>6</v>
      </c>
      <c r="C81">
        <v>11.151</v>
      </c>
      <c r="D81">
        <v>40</v>
      </c>
      <c r="E81">
        <v>24</v>
      </c>
      <c r="F81">
        <v>4</v>
      </c>
    </row>
    <row r="82" spans="1:6" x14ac:dyDescent="0.7">
      <c r="A82">
        <v>81</v>
      </c>
      <c r="B82" s="1" t="s">
        <v>6</v>
      </c>
      <c r="C82">
        <v>23.167000000000002</v>
      </c>
      <c r="D82">
        <v>70</v>
      </c>
      <c r="E82">
        <v>39</v>
      </c>
      <c r="F82">
        <v>7</v>
      </c>
    </row>
    <row r="83" spans="1:6" x14ac:dyDescent="0.7">
      <c r="A83">
        <v>82</v>
      </c>
      <c r="B83" s="1" t="s">
        <v>6</v>
      </c>
      <c r="C83">
        <v>168.42500000000001</v>
      </c>
      <c r="D83">
        <v>710</v>
      </c>
      <c r="E83">
        <v>465</v>
      </c>
      <c r="F83">
        <v>71</v>
      </c>
    </row>
    <row r="84" spans="1:6" x14ac:dyDescent="0.7">
      <c r="A84">
        <v>83</v>
      </c>
      <c r="B84" s="1" t="s">
        <v>5</v>
      </c>
      <c r="C84">
        <v>4000.665</v>
      </c>
      <c r="D84">
        <v>6020</v>
      </c>
      <c r="E84">
        <v>3921</v>
      </c>
      <c r="F84">
        <v>602</v>
      </c>
    </row>
    <row r="85" spans="1:6" x14ac:dyDescent="0.7">
      <c r="A85">
        <v>84</v>
      </c>
      <c r="B85" s="1" t="s">
        <v>5</v>
      </c>
      <c r="C85">
        <v>3701.76</v>
      </c>
      <c r="D85">
        <v>2980</v>
      </c>
      <c r="E85">
        <v>1837</v>
      </c>
      <c r="F85">
        <v>298</v>
      </c>
    </row>
    <row r="86" spans="1:6" x14ac:dyDescent="0.7">
      <c r="A86">
        <v>85</v>
      </c>
      <c r="B86" s="1" t="s">
        <v>6</v>
      </c>
      <c r="C86">
        <v>14.105</v>
      </c>
      <c r="D86">
        <v>80</v>
      </c>
      <c r="E86">
        <v>44</v>
      </c>
      <c r="F86">
        <v>8</v>
      </c>
    </row>
    <row r="87" spans="1:6" x14ac:dyDescent="0.7">
      <c r="A87">
        <v>86</v>
      </c>
      <c r="B87" s="1" t="s">
        <v>5</v>
      </c>
      <c r="C87">
        <v>4002.203</v>
      </c>
      <c r="D87">
        <v>8130</v>
      </c>
      <c r="E87">
        <v>4831</v>
      </c>
      <c r="F87">
        <v>813</v>
      </c>
    </row>
    <row r="88" spans="1:6" x14ac:dyDescent="0.7">
      <c r="A88">
        <v>87</v>
      </c>
      <c r="B88" s="1" t="s">
        <v>5</v>
      </c>
      <c r="C88">
        <v>3771.1880000000001</v>
      </c>
      <c r="D88">
        <v>5500</v>
      </c>
      <c r="E88">
        <v>3549</v>
      </c>
      <c r="F88">
        <v>550</v>
      </c>
    </row>
    <row r="89" spans="1:6" x14ac:dyDescent="0.7">
      <c r="A89">
        <v>88</v>
      </c>
      <c r="C89">
        <v>4054.11</v>
      </c>
      <c r="D89">
        <v>8720</v>
      </c>
      <c r="E89">
        <v>4915</v>
      </c>
      <c r="F89">
        <v>0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0EDC6-6D2A-4DCB-86E2-DABF1517AD4D}">
  <dimension ref="A1:F89"/>
  <sheetViews>
    <sheetView workbookViewId="0">
      <selection activeCell="E15" sqref="E15"/>
    </sheetView>
  </sheetViews>
  <sheetFormatPr defaultRowHeight="17.649999999999999" x14ac:dyDescent="0.7"/>
  <sheetData>
    <row r="1" spans="1:6" x14ac:dyDescent="0.7">
      <c r="B1" t="s">
        <v>4</v>
      </c>
      <c r="C1" t="s">
        <v>3</v>
      </c>
      <c r="D1" t="s">
        <v>2</v>
      </c>
      <c r="E1" t="s">
        <v>1</v>
      </c>
      <c r="F1" t="s">
        <v>0</v>
      </c>
    </row>
    <row r="2" spans="1:6" x14ac:dyDescent="0.7">
      <c r="A2">
        <v>1</v>
      </c>
      <c r="C2">
        <v>1945.8969999999999</v>
      </c>
      <c r="D2">
        <v>2880</v>
      </c>
      <c r="E2">
        <v>1810</v>
      </c>
      <c r="F2">
        <v>0</v>
      </c>
    </row>
    <row r="3" spans="1:6" x14ac:dyDescent="0.7">
      <c r="A3">
        <v>2</v>
      </c>
      <c r="B3" s="1" t="s">
        <v>6</v>
      </c>
      <c r="C3">
        <v>24.276</v>
      </c>
      <c r="D3">
        <v>10</v>
      </c>
      <c r="E3">
        <v>6</v>
      </c>
      <c r="F3">
        <v>1</v>
      </c>
    </row>
    <row r="4" spans="1:6" x14ac:dyDescent="0.7">
      <c r="A4">
        <v>3</v>
      </c>
      <c r="C4">
        <v>980.73500000000001</v>
      </c>
      <c r="D4">
        <v>6020</v>
      </c>
      <c r="E4">
        <v>3991</v>
      </c>
      <c r="F4">
        <v>0</v>
      </c>
    </row>
    <row r="5" spans="1:6" x14ac:dyDescent="0.7">
      <c r="A5">
        <v>4</v>
      </c>
      <c r="C5">
        <v>330.64</v>
      </c>
      <c r="D5">
        <v>1940</v>
      </c>
      <c r="E5">
        <v>1600</v>
      </c>
      <c r="F5">
        <v>0</v>
      </c>
    </row>
    <row r="6" spans="1:6" x14ac:dyDescent="0.7">
      <c r="A6">
        <v>5</v>
      </c>
      <c r="B6" s="1" t="s">
        <v>6</v>
      </c>
      <c r="C6">
        <v>684.89700000000005</v>
      </c>
      <c r="D6">
        <v>2510</v>
      </c>
      <c r="E6">
        <v>1493</v>
      </c>
      <c r="F6">
        <v>251</v>
      </c>
    </row>
    <row r="7" spans="1:6" x14ac:dyDescent="0.7">
      <c r="A7">
        <v>6</v>
      </c>
      <c r="C7">
        <v>1564.556</v>
      </c>
      <c r="D7">
        <v>2470</v>
      </c>
      <c r="E7">
        <v>1773</v>
      </c>
      <c r="F7">
        <v>0</v>
      </c>
    </row>
    <row r="8" spans="1:6" x14ac:dyDescent="0.7">
      <c r="A8">
        <v>7</v>
      </c>
      <c r="B8" s="1" t="s">
        <v>5</v>
      </c>
      <c r="C8">
        <v>3652.24</v>
      </c>
      <c r="D8">
        <v>880</v>
      </c>
      <c r="E8">
        <v>540</v>
      </c>
      <c r="F8">
        <v>88</v>
      </c>
    </row>
    <row r="9" spans="1:6" x14ac:dyDescent="0.7">
      <c r="A9">
        <v>8</v>
      </c>
      <c r="B9" s="1" t="s">
        <v>6</v>
      </c>
      <c r="C9">
        <v>74.028999999999996</v>
      </c>
      <c r="D9">
        <v>390</v>
      </c>
      <c r="E9">
        <v>239</v>
      </c>
      <c r="F9">
        <v>39</v>
      </c>
    </row>
    <row r="10" spans="1:6" x14ac:dyDescent="0.7">
      <c r="A10">
        <v>9</v>
      </c>
      <c r="B10" s="1" t="s">
        <v>5</v>
      </c>
      <c r="C10">
        <v>4002.6750000000002</v>
      </c>
      <c r="D10">
        <v>8740</v>
      </c>
      <c r="E10">
        <v>4591</v>
      </c>
      <c r="F10">
        <v>874</v>
      </c>
    </row>
    <row r="11" spans="1:6" x14ac:dyDescent="0.7">
      <c r="A11">
        <v>10</v>
      </c>
      <c r="B11" s="1" t="s">
        <v>5</v>
      </c>
      <c r="C11">
        <v>4002.9540000000002</v>
      </c>
      <c r="D11">
        <v>2590</v>
      </c>
      <c r="E11">
        <v>1766</v>
      </c>
      <c r="F11">
        <v>259</v>
      </c>
    </row>
    <row r="12" spans="1:6" x14ac:dyDescent="0.7">
      <c r="A12">
        <v>11</v>
      </c>
      <c r="B12" s="1" t="s">
        <v>5</v>
      </c>
      <c r="C12">
        <v>3830.5990000000002</v>
      </c>
      <c r="D12">
        <v>3730</v>
      </c>
      <c r="E12">
        <v>2548</v>
      </c>
      <c r="F12">
        <v>373</v>
      </c>
    </row>
    <row r="13" spans="1:6" x14ac:dyDescent="0.7">
      <c r="A13">
        <v>12</v>
      </c>
      <c r="C13">
        <v>1498.6289999999999</v>
      </c>
      <c r="D13">
        <v>2190</v>
      </c>
      <c r="E13">
        <v>1291</v>
      </c>
      <c r="F13">
        <v>0</v>
      </c>
    </row>
    <row r="14" spans="1:6" x14ac:dyDescent="0.7">
      <c r="A14">
        <v>13</v>
      </c>
      <c r="C14">
        <v>564.37699999999995</v>
      </c>
      <c r="D14">
        <v>340</v>
      </c>
      <c r="E14">
        <v>242</v>
      </c>
      <c r="F14">
        <v>0</v>
      </c>
    </row>
    <row r="15" spans="1:6" x14ac:dyDescent="0.7">
      <c r="A15">
        <v>14</v>
      </c>
      <c r="C15">
        <v>15.55</v>
      </c>
      <c r="D15">
        <v>0</v>
      </c>
      <c r="E15">
        <v>0</v>
      </c>
      <c r="F15">
        <v>0</v>
      </c>
    </row>
    <row r="16" spans="1:6" x14ac:dyDescent="0.7">
      <c r="A16">
        <v>15</v>
      </c>
      <c r="C16">
        <v>4000.5369999999998</v>
      </c>
      <c r="D16">
        <v>230</v>
      </c>
      <c r="E16">
        <v>148</v>
      </c>
      <c r="F16">
        <v>0</v>
      </c>
    </row>
    <row r="17" spans="1:6" x14ac:dyDescent="0.7">
      <c r="A17">
        <v>16</v>
      </c>
      <c r="C17">
        <v>4000.422</v>
      </c>
      <c r="D17">
        <v>310</v>
      </c>
      <c r="E17">
        <v>183</v>
      </c>
      <c r="F17">
        <v>0</v>
      </c>
    </row>
    <row r="18" spans="1:6" x14ac:dyDescent="0.7">
      <c r="A18">
        <v>17</v>
      </c>
      <c r="C18">
        <v>4000.7350000000001</v>
      </c>
      <c r="D18">
        <v>950</v>
      </c>
      <c r="E18">
        <v>522</v>
      </c>
      <c r="F18">
        <v>0</v>
      </c>
    </row>
    <row r="19" spans="1:6" x14ac:dyDescent="0.7">
      <c r="A19">
        <v>18</v>
      </c>
      <c r="B19" s="1" t="s">
        <v>6</v>
      </c>
      <c r="C19">
        <v>475.92599999999999</v>
      </c>
      <c r="D19">
        <v>390</v>
      </c>
      <c r="E19">
        <v>251</v>
      </c>
      <c r="F19">
        <v>39</v>
      </c>
    </row>
    <row r="20" spans="1:6" x14ac:dyDescent="0.7">
      <c r="A20">
        <v>19</v>
      </c>
      <c r="C20">
        <v>2980.1790000000001</v>
      </c>
      <c r="D20">
        <v>3500</v>
      </c>
      <c r="E20">
        <v>2329</v>
      </c>
      <c r="F20">
        <v>0</v>
      </c>
    </row>
    <row r="21" spans="1:6" x14ac:dyDescent="0.7">
      <c r="A21">
        <v>20</v>
      </c>
      <c r="B21" s="1" t="s">
        <v>6</v>
      </c>
      <c r="C21">
        <v>38.365000000000002</v>
      </c>
      <c r="D21">
        <v>10</v>
      </c>
      <c r="E21">
        <v>3</v>
      </c>
      <c r="F21">
        <v>1</v>
      </c>
    </row>
    <row r="22" spans="1:6" x14ac:dyDescent="0.7">
      <c r="A22">
        <v>21</v>
      </c>
      <c r="B22" s="1" t="s">
        <v>5</v>
      </c>
      <c r="C22">
        <v>4001.5590000000002</v>
      </c>
      <c r="D22">
        <v>7800</v>
      </c>
      <c r="E22">
        <v>4865</v>
      </c>
      <c r="F22">
        <v>780</v>
      </c>
    </row>
    <row r="23" spans="1:6" x14ac:dyDescent="0.7">
      <c r="A23">
        <v>22</v>
      </c>
      <c r="B23" s="1" t="s">
        <v>6</v>
      </c>
      <c r="C23">
        <v>344.73</v>
      </c>
      <c r="D23">
        <v>550</v>
      </c>
      <c r="E23">
        <v>353</v>
      </c>
      <c r="F23">
        <v>55</v>
      </c>
    </row>
    <row r="24" spans="1:6" x14ac:dyDescent="0.7">
      <c r="A24">
        <v>23</v>
      </c>
      <c r="B24" s="1" t="s">
        <v>6</v>
      </c>
      <c r="C24">
        <v>33.628</v>
      </c>
      <c r="D24">
        <v>160</v>
      </c>
      <c r="E24">
        <v>112</v>
      </c>
      <c r="F24">
        <v>16</v>
      </c>
    </row>
    <row r="25" spans="1:6" x14ac:dyDescent="0.7">
      <c r="A25">
        <v>24</v>
      </c>
      <c r="B25" s="1" t="s">
        <v>6</v>
      </c>
      <c r="C25">
        <v>14.573</v>
      </c>
      <c r="D25">
        <v>60</v>
      </c>
      <c r="E25">
        <v>38</v>
      </c>
      <c r="F25">
        <v>6</v>
      </c>
    </row>
    <row r="26" spans="1:6" x14ac:dyDescent="0.7">
      <c r="A26">
        <v>25</v>
      </c>
      <c r="B26" s="1" t="s">
        <v>5</v>
      </c>
      <c r="C26">
        <v>3986.7289999999998</v>
      </c>
      <c r="D26">
        <v>5200</v>
      </c>
      <c r="E26">
        <v>3557</v>
      </c>
      <c r="F26">
        <v>520</v>
      </c>
    </row>
    <row r="27" spans="1:6" x14ac:dyDescent="0.7">
      <c r="A27">
        <v>26</v>
      </c>
      <c r="B27" s="1" t="s">
        <v>5</v>
      </c>
      <c r="C27">
        <v>4003.337</v>
      </c>
      <c r="D27">
        <v>5320</v>
      </c>
      <c r="E27">
        <v>3110</v>
      </c>
      <c r="F27">
        <v>532</v>
      </c>
    </row>
    <row r="28" spans="1:6" x14ac:dyDescent="0.7">
      <c r="A28">
        <v>27</v>
      </c>
      <c r="B28" s="1" t="s">
        <v>5</v>
      </c>
      <c r="C28">
        <v>4002.0830000000001</v>
      </c>
      <c r="D28">
        <v>10750</v>
      </c>
      <c r="E28">
        <v>5703</v>
      </c>
      <c r="F28">
        <v>1075</v>
      </c>
    </row>
    <row r="29" spans="1:6" x14ac:dyDescent="0.7">
      <c r="A29">
        <v>28</v>
      </c>
      <c r="B29" s="1" t="s">
        <v>6</v>
      </c>
      <c r="C29">
        <v>832.98099999999999</v>
      </c>
      <c r="D29">
        <v>200</v>
      </c>
      <c r="E29">
        <v>133</v>
      </c>
      <c r="F29">
        <v>20</v>
      </c>
    </row>
    <row r="30" spans="1:6" x14ac:dyDescent="0.7">
      <c r="A30">
        <v>29</v>
      </c>
      <c r="B30" s="1" t="s">
        <v>5</v>
      </c>
      <c r="C30">
        <v>3723.578</v>
      </c>
      <c r="D30">
        <v>1910</v>
      </c>
      <c r="E30">
        <v>1318</v>
      </c>
      <c r="F30">
        <v>191</v>
      </c>
    </row>
    <row r="31" spans="1:6" x14ac:dyDescent="0.7">
      <c r="A31">
        <v>30</v>
      </c>
      <c r="B31" s="1" t="s">
        <v>6</v>
      </c>
      <c r="C31">
        <v>390.44299999999998</v>
      </c>
      <c r="D31">
        <v>1690</v>
      </c>
      <c r="E31">
        <v>1164</v>
      </c>
      <c r="F31">
        <v>169</v>
      </c>
    </row>
    <row r="32" spans="1:6" x14ac:dyDescent="0.7">
      <c r="A32">
        <v>31</v>
      </c>
      <c r="C32">
        <v>4263.6369999999997</v>
      </c>
      <c r="D32">
        <v>340</v>
      </c>
      <c r="E32">
        <v>240</v>
      </c>
      <c r="F32">
        <v>0</v>
      </c>
    </row>
    <row r="33" spans="1:6" x14ac:dyDescent="0.7">
      <c r="A33">
        <v>32</v>
      </c>
      <c r="B33" s="1" t="s">
        <v>6</v>
      </c>
      <c r="C33">
        <v>191.328</v>
      </c>
      <c r="D33">
        <v>130</v>
      </c>
      <c r="E33">
        <v>91</v>
      </c>
      <c r="F33">
        <v>13</v>
      </c>
    </row>
    <row r="34" spans="1:6" x14ac:dyDescent="0.7">
      <c r="A34">
        <v>33</v>
      </c>
      <c r="B34" s="1" t="s">
        <v>5</v>
      </c>
      <c r="C34">
        <v>3832.6</v>
      </c>
      <c r="D34">
        <v>3510</v>
      </c>
      <c r="E34">
        <v>2323</v>
      </c>
      <c r="F34">
        <v>351</v>
      </c>
    </row>
    <row r="35" spans="1:6" x14ac:dyDescent="0.7">
      <c r="A35">
        <v>34</v>
      </c>
      <c r="C35">
        <v>1669.0889999999999</v>
      </c>
      <c r="D35">
        <v>12120</v>
      </c>
      <c r="E35">
        <v>7852</v>
      </c>
      <c r="F35">
        <v>0</v>
      </c>
    </row>
    <row r="36" spans="1:6" x14ac:dyDescent="0.7">
      <c r="A36">
        <v>35</v>
      </c>
      <c r="C36">
        <v>2446.1129999999998</v>
      </c>
      <c r="D36">
        <v>6500</v>
      </c>
      <c r="E36">
        <v>4023</v>
      </c>
      <c r="F36">
        <v>0</v>
      </c>
    </row>
    <row r="37" spans="1:6" x14ac:dyDescent="0.7">
      <c r="A37">
        <v>36</v>
      </c>
      <c r="C37">
        <v>2700.5390000000002</v>
      </c>
      <c r="D37">
        <v>7170</v>
      </c>
      <c r="E37">
        <v>4746</v>
      </c>
      <c r="F37">
        <v>0</v>
      </c>
    </row>
    <row r="38" spans="1:6" x14ac:dyDescent="0.7">
      <c r="A38">
        <v>37</v>
      </c>
      <c r="C38">
        <v>2555.7370000000001</v>
      </c>
      <c r="D38">
        <v>2390</v>
      </c>
      <c r="E38">
        <v>1670</v>
      </c>
      <c r="F38">
        <v>0</v>
      </c>
    </row>
    <row r="39" spans="1:6" x14ac:dyDescent="0.7">
      <c r="A39">
        <v>38</v>
      </c>
      <c r="B39" s="1" t="s">
        <v>5</v>
      </c>
      <c r="C39">
        <v>3736.3040000000001</v>
      </c>
      <c r="D39">
        <v>1800</v>
      </c>
      <c r="E39">
        <v>1088</v>
      </c>
      <c r="F39">
        <v>180</v>
      </c>
    </row>
    <row r="40" spans="1:6" x14ac:dyDescent="0.7">
      <c r="A40">
        <v>39</v>
      </c>
      <c r="B40" s="1" t="s">
        <v>5</v>
      </c>
      <c r="C40">
        <v>3745.1889999999999</v>
      </c>
      <c r="D40">
        <v>710</v>
      </c>
      <c r="E40">
        <v>408</v>
      </c>
      <c r="F40">
        <v>71</v>
      </c>
    </row>
    <row r="41" spans="1:6" x14ac:dyDescent="0.7">
      <c r="A41">
        <v>40</v>
      </c>
      <c r="B41" s="1" t="s">
        <v>6</v>
      </c>
      <c r="C41">
        <v>45.031999999999996</v>
      </c>
      <c r="D41">
        <v>110</v>
      </c>
      <c r="E41">
        <v>74</v>
      </c>
      <c r="F41">
        <v>11</v>
      </c>
    </row>
    <row r="42" spans="1:6" x14ac:dyDescent="0.7">
      <c r="A42">
        <v>41</v>
      </c>
      <c r="C42">
        <v>1593.5219999999999</v>
      </c>
      <c r="D42">
        <v>6840</v>
      </c>
      <c r="E42">
        <v>4036</v>
      </c>
      <c r="F42">
        <v>0</v>
      </c>
    </row>
    <row r="43" spans="1:6" x14ac:dyDescent="0.7">
      <c r="A43">
        <v>42</v>
      </c>
      <c r="B43" s="1" t="s">
        <v>5</v>
      </c>
      <c r="C43">
        <v>4000.8150000000001</v>
      </c>
      <c r="D43">
        <v>2510</v>
      </c>
      <c r="E43">
        <v>1614</v>
      </c>
      <c r="F43">
        <v>251</v>
      </c>
    </row>
    <row r="44" spans="1:6" x14ac:dyDescent="0.7">
      <c r="A44">
        <v>43</v>
      </c>
      <c r="B44" s="1" t="s">
        <v>6</v>
      </c>
      <c r="C44">
        <v>63.813000000000002</v>
      </c>
      <c r="D44">
        <v>120</v>
      </c>
      <c r="E44">
        <v>72</v>
      </c>
      <c r="F44">
        <v>12</v>
      </c>
    </row>
    <row r="45" spans="1:6" x14ac:dyDescent="0.7">
      <c r="A45">
        <v>44</v>
      </c>
      <c r="B45" s="1" t="s">
        <v>5</v>
      </c>
      <c r="C45">
        <v>4001.549</v>
      </c>
      <c r="D45">
        <v>3740</v>
      </c>
      <c r="E45">
        <v>2409</v>
      </c>
      <c r="F45">
        <v>374</v>
      </c>
    </row>
    <row r="46" spans="1:6" x14ac:dyDescent="0.7">
      <c r="A46">
        <v>45</v>
      </c>
      <c r="C46">
        <v>2943.2289999999998</v>
      </c>
      <c r="D46">
        <v>6770</v>
      </c>
      <c r="E46">
        <v>4195</v>
      </c>
      <c r="F46">
        <v>0</v>
      </c>
    </row>
    <row r="47" spans="1:6" x14ac:dyDescent="0.7">
      <c r="A47">
        <v>46</v>
      </c>
      <c r="B47" s="1" t="s">
        <v>6</v>
      </c>
      <c r="C47">
        <v>83.284999999999997</v>
      </c>
      <c r="D47">
        <v>360</v>
      </c>
      <c r="E47">
        <v>215</v>
      </c>
      <c r="F47">
        <v>36</v>
      </c>
    </row>
    <row r="48" spans="1:6" x14ac:dyDescent="0.7">
      <c r="A48">
        <v>47</v>
      </c>
      <c r="C48">
        <v>1827.32</v>
      </c>
      <c r="D48">
        <v>3820</v>
      </c>
      <c r="E48">
        <v>2521</v>
      </c>
      <c r="F48">
        <v>0</v>
      </c>
    </row>
    <row r="49" spans="1:6" x14ac:dyDescent="0.7">
      <c r="A49">
        <v>48</v>
      </c>
      <c r="B49" s="1" t="s">
        <v>5</v>
      </c>
      <c r="C49">
        <v>3666.9409999999998</v>
      </c>
      <c r="D49">
        <v>2090</v>
      </c>
      <c r="E49">
        <v>1250</v>
      </c>
      <c r="F49">
        <v>209</v>
      </c>
    </row>
    <row r="50" spans="1:6" x14ac:dyDescent="0.7">
      <c r="A50">
        <v>49</v>
      </c>
      <c r="B50" s="1" t="s">
        <v>6</v>
      </c>
      <c r="C50">
        <v>57.866</v>
      </c>
      <c r="D50">
        <v>550</v>
      </c>
      <c r="E50">
        <v>344</v>
      </c>
      <c r="F50">
        <v>55</v>
      </c>
    </row>
    <row r="51" spans="1:6" x14ac:dyDescent="0.7">
      <c r="A51">
        <v>50</v>
      </c>
      <c r="B51" s="1" t="s">
        <v>6</v>
      </c>
      <c r="C51">
        <v>38.279000000000003</v>
      </c>
      <c r="D51">
        <v>120</v>
      </c>
      <c r="E51">
        <v>72</v>
      </c>
      <c r="F51">
        <v>12</v>
      </c>
    </row>
    <row r="52" spans="1:6" x14ac:dyDescent="0.7">
      <c r="A52">
        <v>51</v>
      </c>
      <c r="B52" s="1" t="s">
        <v>5</v>
      </c>
      <c r="C52">
        <v>3789.2959999999998</v>
      </c>
      <c r="D52">
        <v>3170</v>
      </c>
      <c r="E52">
        <v>1896</v>
      </c>
      <c r="F52">
        <v>317</v>
      </c>
    </row>
    <row r="53" spans="1:6" x14ac:dyDescent="0.7">
      <c r="A53">
        <v>52</v>
      </c>
      <c r="C53">
        <v>960.77800000000002</v>
      </c>
      <c r="D53">
        <v>6330</v>
      </c>
      <c r="E53">
        <v>4699</v>
      </c>
      <c r="F53">
        <v>0</v>
      </c>
    </row>
    <row r="54" spans="1:6" x14ac:dyDescent="0.7">
      <c r="A54">
        <v>53</v>
      </c>
      <c r="B54" s="1" t="s">
        <v>6</v>
      </c>
      <c r="C54">
        <v>33.892000000000003</v>
      </c>
      <c r="D54">
        <v>170</v>
      </c>
      <c r="E54">
        <v>107</v>
      </c>
      <c r="F54">
        <v>17</v>
      </c>
    </row>
    <row r="55" spans="1:6" x14ac:dyDescent="0.7">
      <c r="A55">
        <v>54</v>
      </c>
      <c r="C55">
        <v>4000.1889999999999</v>
      </c>
      <c r="D55">
        <v>10</v>
      </c>
      <c r="E55">
        <v>5</v>
      </c>
      <c r="F55">
        <v>0</v>
      </c>
    </row>
    <row r="56" spans="1:6" x14ac:dyDescent="0.7">
      <c r="A56">
        <v>55</v>
      </c>
      <c r="B56" s="1" t="s">
        <v>5</v>
      </c>
      <c r="C56">
        <v>4002.7910000000002</v>
      </c>
      <c r="D56">
        <v>19500</v>
      </c>
      <c r="E56">
        <v>11592</v>
      </c>
      <c r="F56">
        <v>1950</v>
      </c>
    </row>
    <row r="57" spans="1:6" x14ac:dyDescent="0.7">
      <c r="A57">
        <v>56</v>
      </c>
      <c r="B57" s="1" t="s">
        <v>5</v>
      </c>
      <c r="C57">
        <v>3692.248</v>
      </c>
      <c r="D57">
        <v>4480</v>
      </c>
      <c r="E57">
        <v>2595</v>
      </c>
      <c r="F57">
        <v>448</v>
      </c>
    </row>
    <row r="58" spans="1:6" x14ac:dyDescent="0.7">
      <c r="A58">
        <v>57</v>
      </c>
      <c r="B58" s="1" t="s">
        <v>5</v>
      </c>
      <c r="C58">
        <v>4001.8609999999999</v>
      </c>
      <c r="D58">
        <v>10160</v>
      </c>
      <c r="E58">
        <v>6430</v>
      </c>
      <c r="F58">
        <v>1016</v>
      </c>
    </row>
    <row r="59" spans="1:6" x14ac:dyDescent="0.7">
      <c r="A59">
        <v>58</v>
      </c>
      <c r="B59" s="1" t="s">
        <v>6</v>
      </c>
      <c r="C59">
        <v>8.6470000000000002</v>
      </c>
      <c r="D59">
        <v>20</v>
      </c>
      <c r="E59">
        <v>11</v>
      </c>
      <c r="F59">
        <v>2</v>
      </c>
    </row>
    <row r="60" spans="1:6" x14ac:dyDescent="0.7">
      <c r="A60">
        <v>59</v>
      </c>
      <c r="C60">
        <v>4000.1289999999999</v>
      </c>
      <c r="D60">
        <v>10</v>
      </c>
      <c r="E60">
        <v>5</v>
      </c>
      <c r="F60">
        <v>0</v>
      </c>
    </row>
    <row r="61" spans="1:6" x14ac:dyDescent="0.7">
      <c r="A61">
        <v>60</v>
      </c>
      <c r="C61">
        <v>4000.1190000000001</v>
      </c>
      <c r="D61">
        <v>60</v>
      </c>
      <c r="E61">
        <v>41</v>
      </c>
      <c r="F61">
        <v>0</v>
      </c>
    </row>
    <row r="62" spans="1:6" x14ac:dyDescent="0.7">
      <c r="A62">
        <v>61</v>
      </c>
      <c r="C62">
        <v>1815.7860000000001</v>
      </c>
      <c r="D62">
        <v>13700</v>
      </c>
      <c r="E62">
        <v>5780</v>
      </c>
      <c r="F62">
        <v>0</v>
      </c>
    </row>
    <row r="63" spans="1:6" x14ac:dyDescent="0.7">
      <c r="A63">
        <v>62</v>
      </c>
      <c r="C63">
        <v>3091.261</v>
      </c>
      <c r="D63">
        <v>4240</v>
      </c>
      <c r="E63">
        <v>2612</v>
      </c>
      <c r="F63">
        <v>0</v>
      </c>
    </row>
    <row r="64" spans="1:6" x14ac:dyDescent="0.7">
      <c r="A64">
        <v>63</v>
      </c>
      <c r="C64">
        <v>2002.675</v>
      </c>
      <c r="D64">
        <v>8378</v>
      </c>
      <c r="E64">
        <v>5450</v>
      </c>
      <c r="F64">
        <v>0</v>
      </c>
    </row>
    <row r="65" spans="1:6" x14ac:dyDescent="0.7">
      <c r="A65">
        <v>64</v>
      </c>
      <c r="B65" s="1" t="s">
        <v>5</v>
      </c>
      <c r="C65">
        <v>3739.0030000000002</v>
      </c>
      <c r="D65">
        <v>6360</v>
      </c>
      <c r="E65">
        <v>3186</v>
      </c>
      <c r="F65">
        <v>637</v>
      </c>
    </row>
    <row r="66" spans="1:6" x14ac:dyDescent="0.7">
      <c r="A66">
        <v>65</v>
      </c>
      <c r="C66">
        <v>2630.9569999999999</v>
      </c>
      <c r="D66">
        <v>6650</v>
      </c>
      <c r="E66">
        <v>3708</v>
      </c>
      <c r="F66">
        <v>0</v>
      </c>
    </row>
    <row r="67" spans="1:6" x14ac:dyDescent="0.7">
      <c r="A67">
        <v>66</v>
      </c>
      <c r="B67" s="1" t="s">
        <v>5</v>
      </c>
      <c r="C67">
        <v>4000.4450000000002</v>
      </c>
      <c r="D67">
        <v>430</v>
      </c>
      <c r="E67">
        <v>252</v>
      </c>
      <c r="F67">
        <v>43</v>
      </c>
    </row>
    <row r="68" spans="1:6" x14ac:dyDescent="0.7">
      <c r="A68">
        <v>67</v>
      </c>
      <c r="B68" s="1" t="s">
        <v>5</v>
      </c>
      <c r="C68">
        <v>3716.384</v>
      </c>
      <c r="D68">
        <v>490</v>
      </c>
      <c r="E68">
        <v>283</v>
      </c>
      <c r="F68">
        <v>49</v>
      </c>
    </row>
    <row r="69" spans="1:6" x14ac:dyDescent="0.7">
      <c r="A69">
        <v>68</v>
      </c>
      <c r="B69" s="1" t="s">
        <v>5</v>
      </c>
      <c r="C69">
        <v>3877.2950000000001</v>
      </c>
      <c r="D69">
        <v>4540</v>
      </c>
      <c r="E69">
        <v>2231</v>
      </c>
      <c r="F69">
        <v>454</v>
      </c>
    </row>
    <row r="70" spans="1:6" x14ac:dyDescent="0.7">
      <c r="A70">
        <v>69</v>
      </c>
      <c r="B70" s="1" t="s">
        <v>5</v>
      </c>
      <c r="C70">
        <v>4000.9549999999999</v>
      </c>
      <c r="D70">
        <v>5370</v>
      </c>
      <c r="E70">
        <v>3806</v>
      </c>
      <c r="F70">
        <v>537</v>
      </c>
    </row>
    <row r="71" spans="1:6" x14ac:dyDescent="0.7">
      <c r="A71">
        <v>70</v>
      </c>
      <c r="B71" s="1" t="s">
        <v>5</v>
      </c>
      <c r="C71">
        <v>4001.8209999999999</v>
      </c>
      <c r="D71">
        <v>17970</v>
      </c>
      <c r="E71">
        <v>11073</v>
      </c>
      <c r="F71">
        <v>1797</v>
      </c>
    </row>
    <row r="72" spans="1:6" x14ac:dyDescent="0.7">
      <c r="A72">
        <v>71</v>
      </c>
      <c r="B72" s="1" t="s">
        <v>6</v>
      </c>
      <c r="C72">
        <v>966.58500000000004</v>
      </c>
      <c r="D72">
        <v>260</v>
      </c>
      <c r="E72">
        <v>153</v>
      </c>
      <c r="F72">
        <v>26</v>
      </c>
    </row>
    <row r="73" spans="1:6" x14ac:dyDescent="0.7">
      <c r="A73">
        <v>72</v>
      </c>
      <c r="B73" s="1" t="s">
        <v>6</v>
      </c>
      <c r="C73">
        <v>32.337000000000003</v>
      </c>
      <c r="D73">
        <v>130</v>
      </c>
      <c r="E73">
        <v>78</v>
      </c>
      <c r="F73">
        <v>13</v>
      </c>
    </row>
    <row r="74" spans="1:6" x14ac:dyDescent="0.7">
      <c r="A74">
        <v>73</v>
      </c>
      <c r="B74" s="1" t="s">
        <v>5</v>
      </c>
      <c r="C74">
        <v>3685.16</v>
      </c>
      <c r="D74">
        <v>1920</v>
      </c>
      <c r="E74">
        <v>1060</v>
      </c>
      <c r="F74">
        <v>192</v>
      </c>
    </row>
    <row r="75" spans="1:6" x14ac:dyDescent="0.7">
      <c r="A75">
        <v>74</v>
      </c>
      <c r="B75" s="1" t="s">
        <v>5</v>
      </c>
      <c r="C75">
        <v>3669.375</v>
      </c>
      <c r="D75">
        <v>1460</v>
      </c>
      <c r="E75">
        <v>924</v>
      </c>
      <c r="F75">
        <v>146</v>
      </c>
    </row>
    <row r="76" spans="1:6" x14ac:dyDescent="0.7">
      <c r="A76">
        <v>75</v>
      </c>
      <c r="C76">
        <v>3239.5819999999999</v>
      </c>
      <c r="D76">
        <v>9420</v>
      </c>
      <c r="E76">
        <v>6240</v>
      </c>
      <c r="F76">
        <v>0</v>
      </c>
    </row>
    <row r="77" spans="1:6" x14ac:dyDescent="0.7">
      <c r="A77">
        <v>76</v>
      </c>
      <c r="C77">
        <v>375.82100000000003</v>
      </c>
      <c r="D77">
        <v>1910</v>
      </c>
      <c r="E77">
        <v>1325</v>
      </c>
      <c r="F77">
        <v>0</v>
      </c>
    </row>
    <row r="78" spans="1:6" x14ac:dyDescent="0.7">
      <c r="A78">
        <v>77</v>
      </c>
      <c r="B78" s="1" t="s">
        <v>5</v>
      </c>
      <c r="C78">
        <v>4000.9470000000001</v>
      </c>
      <c r="D78">
        <v>8380</v>
      </c>
      <c r="E78">
        <v>5451</v>
      </c>
      <c r="F78">
        <v>838</v>
      </c>
    </row>
    <row r="79" spans="1:6" x14ac:dyDescent="0.7">
      <c r="A79">
        <v>78</v>
      </c>
      <c r="B79" s="1" t="s">
        <v>6</v>
      </c>
      <c r="C79">
        <v>12.629</v>
      </c>
      <c r="D79">
        <v>50</v>
      </c>
      <c r="E79">
        <v>28</v>
      </c>
      <c r="F79">
        <v>5</v>
      </c>
    </row>
    <row r="80" spans="1:6" x14ac:dyDescent="0.7">
      <c r="A80">
        <v>79</v>
      </c>
      <c r="B80" s="1" t="s">
        <v>5</v>
      </c>
      <c r="C80">
        <v>4001.1550000000002</v>
      </c>
      <c r="D80">
        <v>14140</v>
      </c>
      <c r="E80">
        <v>8946</v>
      </c>
      <c r="F80">
        <v>1414</v>
      </c>
    </row>
    <row r="81" spans="1:6" x14ac:dyDescent="0.7">
      <c r="A81">
        <v>80</v>
      </c>
      <c r="B81" s="1" t="s">
        <v>6</v>
      </c>
      <c r="C81">
        <v>19.974</v>
      </c>
      <c r="D81">
        <v>20</v>
      </c>
      <c r="E81">
        <v>12</v>
      </c>
      <c r="F81">
        <v>2</v>
      </c>
    </row>
    <row r="82" spans="1:6" x14ac:dyDescent="0.7">
      <c r="A82">
        <v>81</v>
      </c>
      <c r="B82" s="1" t="s">
        <v>6</v>
      </c>
      <c r="C82">
        <v>285.36799999999999</v>
      </c>
      <c r="D82">
        <v>250</v>
      </c>
      <c r="E82">
        <v>159</v>
      </c>
      <c r="F82">
        <v>25</v>
      </c>
    </row>
    <row r="83" spans="1:6" x14ac:dyDescent="0.7">
      <c r="A83">
        <v>82</v>
      </c>
      <c r="B83" s="1" t="s">
        <v>6</v>
      </c>
      <c r="C83">
        <v>54.271999999999998</v>
      </c>
      <c r="D83">
        <v>190</v>
      </c>
      <c r="E83">
        <v>122</v>
      </c>
      <c r="F83">
        <v>19</v>
      </c>
    </row>
    <row r="84" spans="1:6" x14ac:dyDescent="0.7">
      <c r="A84">
        <v>83</v>
      </c>
      <c r="B84" s="1" t="s">
        <v>5</v>
      </c>
      <c r="C84">
        <v>3755.3809999999999</v>
      </c>
      <c r="D84">
        <v>2870</v>
      </c>
      <c r="E84">
        <v>1856</v>
      </c>
      <c r="F84">
        <v>287</v>
      </c>
    </row>
    <row r="85" spans="1:6" x14ac:dyDescent="0.7">
      <c r="A85">
        <v>84</v>
      </c>
      <c r="B85" s="1" t="s">
        <v>5</v>
      </c>
      <c r="C85">
        <v>3651.4009999999998</v>
      </c>
      <c r="D85">
        <v>1250</v>
      </c>
      <c r="E85">
        <v>777</v>
      </c>
      <c r="F85">
        <v>125</v>
      </c>
    </row>
    <row r="86" spans="1:6" x14ac:dyDescent="0.7">
      <c r="A86">
        <v>85</v>
      </c>
      <c r="B86" s="1" t="s">
        <v>6</v>
      </c>
      <c r="C86">
        <v>6.6</v>
      </c>
      <c r="D86">
        <v>40</v>
      </c>
      <c r="E86">
        <v>21</v>
      </c>
      <c r="F86">
        <v>4</v>
      </c>
    </row>
    <row r="87" spans="1:6" x14ac:dyDescent="0.7">
      <c r="A87">
        <v>86</v>
      </c>
      <c r="C87">
        <v>3320.4409999999998</v>
      </c>
      <c r="D87">
        <v>9230</v>
      </c>
      <c r="E87">
        <v>5295</v>
      </c>
      <c r="F87">
        <v>0</v>
      </c>
    </row>
    <row r="88" spans="1:6" x14ac:dyDescent="0.7">
      <c r="A88">
        <v>87</v>
      </c>
      <c r="B88" s="1" t="s">
        <v>5</v>
      </c>
      <c r="C88">
        <v>3982.69</v>
      </c>
      <c r="D88">
        <v>2910</v>
      </c>
      <c r="E88">
        <v>1932</v>
      </c>
      <c r="F88">
        <v>291</v>
      </c>
    </row>
    <row r="89" spans="1:6" x14ac:dyDescent="0.7">
      <c r="A89">
        <v>88</v>
      </c>
      <c r="C89">
        <v>2291.2950000000001</v>
      </c>
      <c r="D89">
        <v>14290</v>
      </c>
      <c r="E89">
        <v>5629</v>
      </c>
      <c r="F89">
        <v>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72DBD-1C59-47D4-848F-45FF9C3CB9CF}">
  <dimension ref="A1:S90"/>
  <sheetViews>
    <sheetView tabSelected="1" topLeftCell="E5" workbookViewId="0">
      <selection activeCell="K7" sqref="K7"/>
    </sheetView>
  </sheetViews>
  <sheetFormatPr defaultRowHeight="17.649999999999999" x14ac:dyDescent="0.7"/>
  <cols>
    <col min="1" max="4" width="9" hidden="1" customWidth="1"/>
    <col min="12" max="12" width="17.75" customWidth="1"/>
  </cols>
  <sheetData>
    <row r="1" spans="1:19" x14ac:dyDescent="0.7">
      <c r="F1" s="3" t="s">
        <v>7</v>
      </c>
      <c r="G1" s="3"/>
      <c r="H1" s="3" t="s">
        <v>8</v>
      </c>
      <c r="I1" s="3"/>
      <c r="J1" s="3" t="s">
        <v>9</v>
      </c>
      <c r="K1" s="3"/>
      <c r="L1" t="s">
        <v>102</v>
      </c>
      <c r="N1" s="3" t="s">
        <v>112</v>
      </c>
      <c r="O1" s="3"/>
      <c r="P1" s="3"/>
      <c r="Q1" s="3" t="s">
        <v>113</v>
      </c>
      <c r="R1" s="3"/>
      <c r="S1" s="3"/>
    </row>
    <row r="2" spans="1:19" s="2" customFormat="1" x14ac:dyDescent="0.7">
      <c r="B2" s="2" t="s">
        <v>10</v>
      </c>
      <c r="C2" s="2" t="s">
        <v>11</v>
      </c>
      <c r="F2" s="2" t="s">
        <v>10</v>
      </c>
      <c r="G2" s="2" t="s">
        <v>11</v>
      </c>
      <c r="H2" s="2" t="s">
        <v>10</v>
      </c>
      <c r="I2" s="2" t="s">
        <v>11</v>
      </c>
      <c r="J2" s="2" t="s">
        <v>10</v>
      </c>
      <c r="K2" s="2" t="s">
        <v>11</v>
      </c>
      <c r="N2" s="2">
        <v>0</v>
      </c>
      <c r="O2" s="2">
        <v>1</v>
      </c>
      <c r="P2" s="2">
        <v>2</v>
      </c>
      <c r="Q2" s="2">
        <v>0</v>
      </c>
      <c r="R2" s="2">
        <v>1</v>
      </c>
      <c r="S2" s="2">
        <v>2</v>
      </c>
    </row>
    <row r="3" spans="1:19" x14ac:dyDescent="0.7">
      <c r="A3" t="str">
        <f>IF(AND(B3="",C3=""),"",MAX(A$2:A2)+1)</f>
        <v/>
      </c>
      <c r="B3" t="str">
        <f>IF(ori_0!B2="found",ori_1!A2,IF(ori_1!B2="found",ori_1!A2,IF(ori_2!B2="found",ori_2!A2,IF(ori_3!B2="found",ori_3!A2,IF(ori_4!B2="found",ori_4!A2,"")))))</f>
        <v/>
      </c>
      <c r="C3" t="str">
        <f>IF(sep_0!B2="found",sep_1!A2,IF(sep_1!B2="found",sep_1!A2,IF(sep_2!B2="found",sep_2!A2,IF(sep_3!B2="found",sep_3!A2,IF(sep_4!B2="found",sep_4!A2,"")))))</f>
        <v/>
      </c>
      <c r="D3">
        <v>1</v>
      </c>
      <c r="E3">
        <f t="shared" ref="E3:E9" si="0">IFERROR(IF(VLOOKUP(D3,A:C,2,FALSE)&lt;&gt;"", VLOOKUP(D3,A:C,2,FALSE),VLOOKUP(D3,A:C,3,FALSE)),"")</f>
        <v>2</v>
      </c>
      <c r="F3">
        <f>IFERROR(IF(VLOOKUP(D3,A:C,2,FALSE)&lt;&gt;"", INT(MIN(VLOOKUP(E3,ori_0!A:E,3,FALSE),VLOOKUP(E3,ori_1!A:E,3,FALSE), VLOOKUP(E3,ori_2!A:E,3,FALSE), VLOOKUP(E3,ori_3!A:E,3,FALSE), VLOOKUP(E3,ori_4!A:E,3,FALSE))),"×"),"")</f>
        <v>20</v>
      </c>
      <c r="G3">
        <f>IFERROR(IF(VLOOKUP(D3,A:C,3,FALSE)&lt;&gt;"", INT(MIN(VLOOKUP(E3,sep_0!A:E,3,FALSE),VLOOKUP(E3,sep_1!A:E,3,FALSE),VLOOKUP(E3,sep_2!A:E,3,FALSE), VLOOKUP(E3,sep_3!A:E,3,FALSE), VLOOKUP(E3,sep_4!A:E,3,FALSE))),"×"),"")</f>
        <v>17</v>
      </c>
      <c r="H3">
        <f>IFERROR(IF(VLOOKUP(D3,A:C,2,FALSE)&lt;&gt;"", INT(MIN(IF(VLOOKUP(E3,ori_0!A:F,2,FALSE)="found",VLOOKUP(E3,ori_0!A:F,6,FALSE),20000),IF(VLOOKUP(E3,ori_1!A:F,2,FALSE)="found",VLOOKUP(E3,ori_1!A:F,6,FALSE),20000),IF(VLOOKUP(E3,ori_2!A:F,2,FALSE)="found",VLOOKUP(E3,ori_2!A:F,6,FALSE),20000),IF(VLOOKUP(E3,ori_3!A:F,2,FALSE)="found",VLOOKUP(E3,ori_3!A:F,6,FALSE),20000),IF(VLOOKUP(E3,ori_4!A:F,2,FALSE)="found",VLOOKUP(E3,ori_4!A:F,6,FALSE),20000))),"×"),"")</f>
        <v>1</v>
      </c>
      <c r="I3">
        <f>IFERROR(IF(VLOOKUP(D3,A:C,3,FALSE)&lt;&gt;"", INT(MIN(IF(VLOOKUP(E3,sep_0!A:F,2,FALSE)="found",VLOOKUP(E3,sep_0!A:F,6,FALSE),20000),IF(VLOOKUP(E3,sep_1!A:F,2,FALSE)="found",VLOOKUP(E3,sep_1!A:F,6,FALSE),20000),IF(VLOOKUP(E3,sep_2!A:F,2,FALSE)="found",VLOOKUP(E3,sep_2!A:F,6,FALSE),20000),IF(VLOOKUP(E3,sep_3!A:F,2,FALSE)="found",VLOOKUP(E3,sep_3!A:F,6,FALSE),20000),IF(VLOOKUP(E3,sep_4!A:F,2,FALSE)="found",VLOOKUP(E3,sep_4!A:F,6,FALSE),20000))),"×"),"")</f>
        <v>1</v>
      </c>
      <c r="J3">
        <f>IFERROR(VLOOKUP(E3,'190625_result'!H:J,2,FALSE),"")</f>
        <v>10</v>
      </c>
      <c r="K3">
        <f>IFERROR(VLOOKUP(E3,'190625_result'!H:J,3,FALSE),"")</f>
        <v>26</v>
      </c>
      <c r="L3" t="s">
        <v>105</v>
      </c>
      <c r="N3">
        <f>IFERROR(IF(VLOOKUP(D3,A:C,2,FALSE)&lt;&gt;"", INT(VLOOKUP(E3,ori_0!A:E,3,FALSE)),"×"),"")</f>
        <v>215</v>
      </c>
      <c r="O3">
        <f>IFERROR(IF(VLOOKUP(D3,A:C,2,FALSE)&lt;&gt;"", INT(VLOOKUP(E3,ori_1!A:E,3,FALSE)),"×"),"")</f>
        <v>20</v>
      </c>
      <c r="P3">
        <f>IFERROR(IF(VLOOKUP(D3,A:C,2,FALSE)&lt;&gt;"", INT(VLOOKUP(E3,ori_2!A:E,3,FALSE)),"×"),"")</f>
        <v>54</v>
      </c>
      <c r="Q3">
        <f>IFERROR(IF(VLOOKUP(D3,A:C,2,FALSE)&lt;&gt;"", INT(VLOOKUP(E3,sep_0!A:E,3,FALSE)),"×"),"")</f>
        <v>17</v>
      </c>
      <c r="R3">
        <f>IFERROR(IF(VLOOKUP(D3,A:C,2,FALSE)&lt;&gt;"", INT(VLOOKUP(E3,sep_1!A:E,3,FALSE)),"×"),"")</f>
        <v>22</v>
      </c>
      <c r="S3">
        <f>IFERROR(IF(VLOOKUP(D3,A:C,2,FALSE)&lt;&gt;"", INT(VLOOKUP(E3,sep_2!A:E,3,FALSE)),"×"),"")</f>
        <v>103</v>
      </c>
    </row>
    <row r="4" spans="1:19" x14ac:dyDescent="0.7">
      <c r="A4">
        <f>IF(AND(B4="",C4=""),"",MAX(A$2:A3)+1)</f>
        <v>1</v>
      </c>
      <c r="B4">
        <f>IF(ori_0!B3="found",ori_1!A3,IF(ori_1!B3="found",ori_1!A3,IF(ori_2!B3="found",ori_2!A3,IF(ori_3!B3="found",ori_3!A3,IF(ori_4!B3="found",ori_4!A3,"")))))</f>
        <v>2</v>
      </c>
      <c r="C4">
        <f>IF(sep_0!B3="found",sep_1!A3,IF(sep_1!B3="found",sep_1!A3,IF(sep_2!B3="found",sep_2!A3,IF(sep_3!B3="found",sep_3!A3,IF(sep_4!B3="found",sep_4!A3,"")))))</f>
        <v>2</v>
      </c>
      <c r="D4">
        <v>2</v>
      </c>
      <c r="E4">
        <f t="shared" si="0"/>
        <v>4</v>
      </c>
      <c r="F4">
        <f>IFERROR(IF(VLOOKUP(D4,A:C,2,FALSE)&lt;&gt;"", INT(MIN(VLOOKUP(E4,ori_0!A:E,3,FALSE),VLOOKUP(E4,ori_1!A:E,3,FALSE), VLOOKUP(E4,ori_2!A:E,3,FALSE), VLOOKUP(E4,ori_3!A:E,3,FALSE), VLOOKUP(E4,ori_4!A:E,3,FALSE))),"×"),"")</f>
        <v>17</v>
      </c>
      <c r="G4" t="str">
        <f>IFERROR(IF(VLOOKUP(D4,A:C,3,FALSE)&lt;&gt;"", INT(MIN(VLOOKUP(E4,sep_0!A:E,3,FALSE),VLOOKUP(E4,sep_1!A:E,3,FALSE),VLOOKUP(E4,sep_2!A:E,3,FALSE), VLOOKUP(E4,sep_3!A:E,3,FALSE), VLOOKUP(E4,sep_4!A:E,3,FALSE))),"×"),"")</f>
        <v>×</v>
      </c>
      <c r="H4">
        <f>IFERROR(IF(VLOOKUP(D4,A:C,2,FALSE)&lt;&gt;"", INT(MIN(IF(VLOOKUP(E4,ori_0!A:F,2,FALSE)="found",VLOOKUP(E4,ori_0!A:F,6,FALSE),20000),IF(VLOOKUP(E4,ori_1!A:F,2,FALSE)="found",VLOOKUP(E4,ori_1!A:F,6,FALSE),20000),IF(VLOOKUP(E4,ori_2!A:F,2,FALSE)="found",VLOOKUP(E4,ori_2!A:F,6,FALSE),20000),IF(VLOOKUP(E4,ori_3!A:F,2,FALSE)="found",VLOOKUP(E4,ori_3!A:F,6,FALSE),20000),IF(VLOOKUP(E4,ori_4!A:F,2,FALSE)="found",VLOOKUP(E4,ori_4!A:F,6,FALSE),20000))),"×"),"")</f>
        <v>7</v>
      </c>
      <c r="I4" t="str">
        <f>IFERROR(IF(VLOOKUP(D4,A:C,3,FALSE)&lt;&gt;"", INT(MIN(IF(VLOOKUP(E4,sep_0!A:F,2,FALSE)="found",VLOOKUP(E4,sep_0!A:F,6,FALSE),20000),IF(VLOOKUP(E4,sep_1!A:F,2,FALSE)="found",VLOOKUP(E4,sep_1!A:F,6,FALSE),20000),IF(VLOOKUP(E4,sep_2!A:F,2,FALSE)="found",VLOOKUP(E4,sep_2!A:F,6,FALSE),20000),IF(VLOOKUP(E4,sep_3!A:F,2,FALSE)="found",VLOOKUP(E4,sep_3!A:F,6,FALSE),20000),IF(VLOOKUP(E4,sep_4!A:F,2,FALSE)="found",VLOOKUP(E4,sep_4!A:F,6,FALSE),20000))),"×"),"")</f>
        <v>×</v>
      </c>
      <c r="J4">
        <f>IFERROR(VLOOKUP(E4,'190625_result'!H:J,2,FALSE),"")</f>
        <v>26</v>
      </c>
      <c r="K4">
        <f>IFERROR(VLOOKUP(E4,'190625_result'!H:J,3,FALSE),"")</f>
        <v>90</v>
      </c>
      <c r="N4">
        <f>IFERROR(IF(VLOOKUP(D4,A:C,2,FALSE)&lt;&gt;"", INT(VLOOKUP(E4,ori_0!A:E,3,FALSE)),"×"),"")</f>
        <v>4001</v>
      </c>
      <c r="O4">
        <f>IFERROR(IF(VLOOKUP(D4,A:C,2,FALSE)&lt;&gt;"", INT(VLOOKUP(E4,ori_1!A:E,3,FALSE)),"×"),"")</f>
        <v>1495</v>
      </c>
      <c r="P4">
        <f>IFERROR(IF(VLOOKUP(D4,A:C,2,FALSE)&lt;&gt;"", INT(VLOOKUP(E4,ori_2!A:E,3,FALSE)),"×"),"")</f>
        <v>4002</v>
      </c>
      <c r="Q4">
        <f>IFERROR(IF(VLOOKUP(D4,A:C,2,FALSE)&lt;&gt;"", INT(VLOOKUP(E4,sep_0!A:E,3,FALSE)),"×"),"")</f>
        <v>1882</v>
      </c>
      <c r="R4">
        <f>IFERROR(IF(VLOOKUP(D4,A:C,2,FALSE)&lt;&gt;"", INT(VLOOKUP(E4,sep_1!A:E,3,FALSE)),"×"),"")</f>
        <v>4041</v>
      </c>
      <c r="S4">
        <f>IFERROR(IF(VLOOKUP(D4,A:C,2,FALSE)&lt;&gt;"", INT(VLOOKUP(E4,sep_2!A:E,3,FALSE)),"×"),"")</f>
        <v>3581</v>
      </c>
    </row>
    <row r="5" spans="1:19" x14ac:dyDescent="0.7">
      <c r="A5" t="str">
        <f>IF(AND(B5="",C5=""),"",MAX(A$2:A4)+1)</f>
        <v/>
      </c>
      <c r="B5" t="str">
        <f>IF(ori_0!B4="found",ori_1!A4,IF(ori_1!B4="found",ori_1!A4,IF(ori_2!B4="found",ori_2!A4,IF(ori_3!B4="found",ori_3!A4,IF(ori_4!B4="found",ori_4!A4,"")))))</f>
        <v/>
      </c>
      <c r="C5" t="str">
        <f>IF(sep_0!B4="found",sep_1!A4,IF(sep_1!B4="found",sep_1!A4,IF(sep_2!B4="found",sep_2!A4,IF(sep_3!B4="found",sep_3!A4,IF(sep_4!B4="found",sep_4!A4,"")))))</f>
        <v/>
      </c>
      <c r="D5">
        <v>3</v>
      </c>
      <c r="E5">
        <f t="shared" si="0"/>
        <v>5</v>
      </c>
      <c r="F5">
        <f>IFERROR(IF(VLOOKUP(D5,A:C,2,FALSE)&lt;&gt;"", INT(MIN(VLOOKUP(E5,ori_0!A:E,3,FALSE),VLOOKUP(E5,ori_1!A:E,3,FALSE), VLOOKUP(E5,ori_2!A:E,3,FALSE), VLOOKUP(E5,ori_3!A:E,3,FALSE), VLOOKUP(E5,ori_4!A:E,3,FALSE))),"×"),"")</f>
        <v>23</v>
      </c>
      <c r="G5">
        <f>IFERROR(IF(VLOOKUP(D5,A:C,3,FALSE)&lt;&gt;"", INT(MIN(VLOOKUP(E5,sep_0!A:E,3,FALSE),VLOOKUP(E5,sep_1!A:E,3,FALSE),VLOOKUP(E5,sep_2!A:E,3,FALSE), VLOOKUP(E5,sep_3!A:E,3,FALSE), VLOOKUP(E5,sep_4!A:E,3,FALSE))),"×"),"")</f>
        <v>112</v>
      </c>
      <c r="H5">
        <f>IFERROR(IF(VLOOKUP(D5,A:C,2,FALSE)&lt;&gt;"", INT(MIN(IF(VLOOKUP(E5,ori_0!A:F,2,FALSE)="found",VLOOKUP(E5,ori_0!A:F,6,FALSE),20000),IF(VLOOKUP(E5,ori_1!A:F,2,FALSE)="found",VLOOKUP(E5,ori_1!A:F,6,FALSE),20000),IF(VLOOKUP(E5,ori_2!A:F,2,FALSE)="found",VLOOKUP(E5,ori_2!A:F,6,FALSE),20000),IF(VLOOKUP(E5,ori_3!A:F,2,FALSE)="found",VLOOKUP(E5,ori_3!A:F,6,FALSE),20000),IF(VLOOKUP(E5,ori_4!A:F,2,FALSE)="found",VLOOKUP(E5,ori_4!A:F,6,FALSE),20000))),"×"),"")</f>
        <v>13</v>
      </c>
      <c r="I5">
        <f>IFERROR(IF(VLOOKUP(D5,A:C,3,FALSE)&lt;&gt;"", INT(MIN(IF(VLOOKUP(E5,sep_0!A:F,2,FALSE)="found",VLOOKUP(E5,sep_0!A:F,6,FALSE),20000),IF(VLOOKUP(E5,sep_1!A:F,2,FALSE)="found",VLOOKUP(E5,sep_1!A:F,6,FALSE),20000),IF(VLOOKUP(E5,sep_2!A:F,2,FALSE)="found",VLOOKUP(E5,sep_2!A:F,6,FALSE),20000),IF(VLOOKUP(E5,sep_3!A:F,2,FALSE)="found",VLOOKUP(E5,sep_3!A:F,6,FALSE),20000),IF(VLOOKUP(E5,sep_4!A:F,2,FALSE)="found",VLOOKUP(E5,sep_4!A:F,6,FALSE),20000))),"×"),"")</f>
        <v>64</v>
      </c>
      <c r="J5">
        <f>IFERROR(VLOOKUP(E5,'190625_result'!H:J,2,FALSE),"")</f>
        <v>123</v>
      </c>
      <c r="K5">
        <f>IFERROR(VLOOKUP(E5,'190625_result'!H:J,3,FALSE),"")</f>
        <v>426</v>
      </c>
      <c r="L5" t="s">
        <v>105</v>
      </c>
      <c r="N5">
        <f>IFERROR(IF(VLOOKUP(D5,A:C,2,FALSE)&lt;&gt;"", INT(VLOOKUP(E5,ori_0!A:E,3,FALSE)),"×"),"")</f>
        <v>23</v>
      </c>
      <c r="O5">
        <f>IFERROR(IF(VLOOKUP(D5,A:C,2,FALSE)&lt;&gt;"", INT(VLOOKUP(E5,ori_1!A:E,3,FALSE)),"×"),"")</f>
        <v>4005</v>
      </c>
      <c r="P5">
        <f>IFERROR(IF(VLOOKUP(D5,A:C,2,FALSE)&lt;&gt;"", INT(VLOOKUP(E5,ori_2!A:E,3,FALSE)),"×"),"")</f>
        <v>216</v>
      </c>
      <c r="Q5">
        <f>IFERROR(IF(VLOOKUP(D5,A:C,2,FALSE)&lt;&gt;"", INT(VLOOKUP(E5,sep_0!A:E,3,FALSE)),"×"),"")</f>
        <v>137</v>
      </c>
      <c r="R5">
        <f>IFERROR(IF(VLOOKUP(D5,A:C,2,FALSE)&lt;&gt;"", INT(VLOOKUP(E5,sep_1!A:E,3,FALSE)),"×"),"")</f>
        <v>112</v>
      </c>
      <c r="S5">
        <f>IFERROR(IF(VLOOKUP(D5,A:C,2,FALSE)&lt;&gt;"", INT(VLOOKUP(E5,sep_2!A:E,3,FALSE)),"×"),"")</f>
        <v>847</v>
      </c>
    </row>
    <row r="6" spans="1:19" x14ac:dyDescent="0.7">
      <c r="A6">
        <f>IF(AND(B6="",C6=""),"",MAX(A$2:A5)+1)</f>
        <v>2</v>
      </c>
      <c r="B6">
        <f>IF(ori_0!B5="found",ori_1!A5,IF(ori_1!B5="found",ori_1!A5,IF(ori_2!B5="found",ori_2!A5,IF(ori_3!B5="found",ori_3!A5,IF(ori_4!B5="found",ori_4!A5,"")))))</f>
        <v>4</v>
      </c>
      <c r="C6" t="str">
        <f>IF(sep_0!B5="found",sep_1!A5,IF(sep_1!B5="found",sep_1!A5,IF(sep_2!B5="found",sep_2!A5,IF(sep_3!B5="found",sep_3!A5,IF(sep_4!B5="found",sep_4!A5,"")))))</f>
        <v/>
      </c>
      <c r="D6">
        <v>4</v>
      </c>
      <c r="E6">
        <f t="shared" si="0"/>
        <v>7</v>
      </c>
      <c r="F6">
        <f>IFERROR(IF(VLOOKUP(D6,A:C,2,FALSE)&lt;&gt;"", INT(MIN(VLOOKUP(E6,ori_0!A:E,3,FALSE),VLOOKUP(E6,ori_1!A:E,3,FALSE), VLOOKUP(E6,ori_2!A:E,3,FALSE), VLOOKUP(E6,ori_3!A:E,3,FALSE), VLOOKUP(E6,ori_4!A:E,3,FALSE))),"×"),"")</f>
        <v>14</v>
      </c>
      <c r="G6">
        <f>IFERROR(IF(VLOOKUP(D6,A:C,3,FALSE)&lt;&gt;"", INT(MIN(VLOOKUP(E6,sep_0!A:E,3,FALSE),VLOOKUP(E6,sep_1!A:E,3,FALSE),VLOOKUP(E6,sep_2!A:E,3,FALSE), VLOOKUP(E6,sep_3!A:E,3,FALSE), VLOOKUP(E6,sep_4!A:E,3,FALSE))),"×"),"")</f>
        <v>1210</v>
      </c>
      <c r="H6">
        <f>IFERROR(IF(VLOOKUP(D6,A:C,2,FALSE)&lt;&gt;"", INT(MIN(IF(VLOOKUP(E6,ori_0!A:F,2,FALSE)="found",VLOOKUP(E6,ori_0!A:F,6,FALSE),20000),IF(VLOOKUP(E6,ori_1!A:F,2,FALSE)="found",VLOOKUP(E6,ori_1!A:F,6,FALSE),20000),IF(VLOOKUP(E6,ori_2!A:F,2,FALSE)="found",VLOOKUP(E6,ori_2!A:F,6,FALSE),20000),IF(VLOOKUP(E6,ori_3!A:F,2,FALSE)="found",VLOOKUP(E6,ori_3!A:F,6,FALSE),20000),IF(VLOOKUP(E6,ori_4!A:F,2,FALSE)="found",VLOOKUP(E6,ori_4!A:F,6,FALSE),20000))),"×"),"")</f>
        <v>1</v>
      </c>
      <c r="I6">
        <f>IFERROR(IF(VLOOKUP(D6,A:C,3,FALSE)&lt;&gt;"", INT(MIN(IF(VLOOKUP(E6,sep_0!A:F,2,FALSE)="found",VLOOKUP(E6,sep_0!A:F,6,FALSE),20000),IF(VLOOKUP(E6,sep_1!A:F,2,FALSE)="found",VLOOKUP(E6,sep_1!A:F,6,FALSE),20000),IF(VLOOKUP(E6,sep_2!A:F,2,FALSE)="found",VLOOKUP(E6,sep_2!A:F,6,FALSE),20000),IF(VLOOKUP(E6,sep_3!A:F,2,FALSE)="found",VLOOKUP(E6,sep_3!A:F,6,FALSE),20000),IF(VLOOKUP(E6,sep_4!A:F,2,FALSE)="found",VLOOKUP(E6,sep_4!A:F,6,FALSE),20000))),"×"),"")</f>
        <v>33</v>
      </c>
      <c r="J6">
        <f>IFERROR(VLOOKUP(E6,'190625_result'!H:J,2,FALSE),"")</f>
        <v>12</v>
      </c>
      <c r="K6">
        <f>IFERROR(VLOOKUP(E6,'190625_result'!H:J,3,FALSE),"")</f>
        <v>27</v>
      </c>
      <c r="N6">
        <f>IFERROR(IF(VLOOKUP(D6,A:C,2,FALSE)&lt;&gt;"", INT(VLOOKUP(E6,ori_0!A:E,3,FALSE)),"×"),"")</f>
        <v>4002</v>
      </c>
      <c r="O6">
        <f>IFERROR(IF(VLOOKUP(D6,A:C,2,FALSE)&lt;&gt;"", INT(VLOOKUP(E6,ori_1!A:E,3,FALSE)),"×"),"")</f>
        <v>3951</v>
      </c>
      <c r="P6">
        <f>IFERROR(IF(VLOOKUP(D6,A:C,2,FALSE)&lt;&gt;"", INT(VLOOKUP(E6,ori_2!A:E,3,FALSE)),"×"),"")</f>
        <v>14</v>
      </c>
      <c r="Q6">
        <f>IFERROR(IF(VLOOKUP(D6,A:C,2,FALSE)&lt;&gt;"", INT(VLOOKUP(E6,sep_0!A:E,3,FALSE)),"×"),"")</f>
        <v>3742</v>
      </c>
      <c r="R6">
        <f>IFERROR(IF(VLOOKUP(D6,A:C,2,FALSE)&lt;&gt;"", INT(VLOOKUP(E6,sep_1!A:E,3,FALSE)),"×"),"")</f>
        <v>3702</v>
      </c>
      <c r="S6">
        <f>IFERROR(IF(VLOOKUP(D6,A:C,2,FALSE)&lt;&gt;"", INT(VLOOKUP(E6,sep_2!A:E,3,FALSE)),"×"),"")</f>
        <v>3785</v>
      </c>
    </row>
    <row r="7" spans="1:19" x14ac:dyDescent="0.7">
      <c r="A7">
        <f>IF(AND(B7="",C7=""),"",MAX(A$2:A6)+1)</f>
        <v>3</v>
      </c>
      <c r="B7">
        <f>IF(ori_0!B6="found",ori_1!A6,IF(ori_1!B6="found",ori_1!A6,IF(ori_2!B6="found",ori_2!A6,IF(ori_3!B6="found",ori_3!A6,IF(ori_4!B6="found",ori_4!A6,"")))))</f>
        <v>5</v>
      </c>
      <c r="C7">
        <f>IF(sep_0!B6="found",sep_1!A6,IF(sep_1!B6="found",sep_1!A6,IF(sep_2!B6="found",sep_2!A6,IF(sep_3!B6="found",sep_3!A6,IF(sep_4!B6="found",sep_4!A6,"")))))</f>
        <v>5</v>
      </c>
      <c r="D7">
        <v>5</v>
      </c>
      <c r="E7">
        <f t="shared" si="0"/>
        <v>8</v>
      </c>
      <c r="F7">
        <f>IFERROR(IF(VLOOKUP(D7,A:C,2,FALSE)&lt;&gt;"", INT(MIN(VLOOKUP(E7,ori_0!A:E,3,FALSE),VLOOKUP(E7,ori_1!A:E,3,FALSE), VLOOKUP(E7,ori_2!A:E,3,FALSE), VLOOKUP(E7,ori_3!A:E,3,FALSE), VLOOKUP(E7,ori_4!A:E,3,FALSE))),"×"),"")</f>
        <v>155</v>
      </c>
      <c r="G7">
        <f>IFERROR(IF(VLOOKUP(D7,A:C,3,FALSE)&lt;&gt;"", INT(MIN(VLOOKUP(E7,sep_0!A:E,3,FALSE),VLOOKUP(E7,sep_1!A:E,3,FALSE),VLOOKUP(E7,sep_2!A:E,3,FALSE), VLOOKUP(E7,sep_3!A:E,3,FALSE), VLOOKUP(E7,sep_4!A:E,3,FALSE))),"×"),"")</f>
        <v>21</v>
      </c>
      <c r="H7">
        <f>IFERROR(IF(VLOOKUP(D7,A:C,2,FALSE)&lt;&gt;"", INT(MIN(IF(VLOOKUP(E7,ori_0!A:F,2,FALSE)="found",VLOOKUP(E7,ori_0!A:F,6,FALSE),20000),IF(VLOOKUP(E7,ori_1!A:F,2,FALSE)="found",VLOOKUP(E7,ori_1!A:F,6,FALSE),20000),IF(VLOOKUP(E7,ori_2!A:F,2,FALSE)="found",VLOOKUP(E7,ori_2!A:F,6,FALSE),20000),IF(VLOOKUP(E7,ori_3!A:F,2,FALSE)="found",VLOOKUP(E7,ori_3!A:F,6,FALSE),20000),IF(VLOOKUP(E7,ori_4!A:F,2,FALSE)="found",VLOOKUP(E7,ori_4!A:F,6,FALSE),20000))),"×"),"")</f>
        <v>106</v>
      </c>
      <c r="I7">
        <f>IFERROR(IF(VLOOKUP(D7,A:C,3,FALSE)&lt;&gt;"", INT(MIN(IF(VLOOKUP(E7,sep_0!A:F,2,FALSE)="found",VLOOKUP(E7,sep_0!A:F,6,FALSE),20000),IF(VLOOKUP(E7,sep_1!A:F,2,FALSE)="found",VLOOKUP(E7,sep_1!A:F,6,FALSE),20000),IF(VLOOKUP(E7,sep_2!A:F,2,FALSE)="found",VLOOKUP(E7,sep_2!A:F,6,FALSE),20000),IF(VLOOKUP(E7,sep_3!A:F,2,FALSE)="found",VLOOKUP(E7,sep_3!A:F,6,FALSE),20000),IF(VLOOKUP(E7,sep_4!A:F,2,FALSE)="found",VLOOKUP(E7,sep_4!A:F,6,FALSE),20000))),"×"),"")</f>
        <v>9</v>
      </c>
      <c r="J7">
        <f>IFERROR(VLOOKUP(E7,'190625_result'!H:J,2,FALSE),"")</f>
        <v>13</v>
      </c>
      <c r="K7">
        <f>IFERROR(VLOOKUP(E7,'190625_result'!H:J,3,FALSE),"")</f>
        <v>16</v>
      </c>
      <c r="L7" t="s">
        <v>105</v>
      </c>
      <c r="M7" t="s">
        <v>118</v>
      </c>
      <c r="N7">
        <f>IFERROR(IF(VLOOKUP(D7,A:C,2,FALSE)&lt;&gt;"", INT(VLOOKUP(E7,ori_0!A:E,3,FALSE)),"×"),"")</f>
        <v>198</v>
      </c>
      <c r="O7">
        <f>IFERROR(IF(VLOOKUP(D7,A:C,2,FALSE)&lt;&gt;"", INT(VLOOKUP(E7,ori_1!A:E,3,FALSE)),"×"),"")</f>
        <v>557</v>
      </c>
      <c r="P7">
        <f>IFERROR(IF(VLOOKUP(D7,A:C,2,FALSE)&lt;&gt;"", INT(VLOOKUP(E7,ori_2!A:E,3,FALSE)),"×"),"")</f>
        <v>155</v>
      </c>
      <c r="Q7">
        <f>IFERROR(IF(VLOOKUP(D7,A:C,2,FALSE)&lt;&gt;"", INT(VLOOKUP(E7,sep_0!A:E,3,FALSE)),"×"),"")</f>
        <v>21</v>
      </c>
      <c r="R7">
        <f>IFERROR(IF(VLOOKUP(D7,A:C,2,FALSE)&lt;&gt;"", INT(VLOOKUP(E7,sep_1!A:E,3,FALSE)),"×"),"")</f>
        <v>943</v>
      </c>
      <c r="S7">
        <f>IFERROR(IF(VLOOKUP(D7,A:C,2,FALSE)&lt;&gt;"", INT(VLOOKUP(E7,sep_2!A:E,3,FALSE)),"×"),"")</f>
        <v>126</v>
      </c>
    </row>
    <row r="8" spans="1:19" x14ac:dyDescent="0.7">
      <c r="A8" t="str">
        <f>IF(AND(B8="",C8=""),"",MAX(A$2:A7)+1)</f>
        <v/>
      </c>
      <c r="B8" t="str">
        <f>IF(ori_0!B7="found",ori_1!A7,IF(ori_1!B7="found",ori_1!A7,IF(ori_2!B7="found",ori_2!A7,IF(ori_3!B7="found",ori_3!A7,IF(ori_4!B7="found",ori_4!A7,"")))))</f>
        <v/>
      </c>
      <c r="C8" t="str">
        <f>IF(sep_0!B7="found",sep_1!A7,IF(sep_1!B7="found",sep_1!A7,IF(sep_2!B7="found",sep_2!A7,IF(sep_3!B7="found",sep_3!A7,IF(sep_4!B7="found",sep_4!A7,"")))))</f>
        <v/>
      </c>
      <c r="D8">
        <v>6</v>
      </c>
      <c r="E8">
        <f t="shared" si="0"/>
        <v>9</v>
      </c>
      <c r="F8">
        <f>IFERROR(IF(VLOOKUP(D8,A:C,2,FALSE)&lt;&gt;"", INT(MIN(VLOOKUP(E8,ori_0!A:E,3,FALSE),VLOOKUP(E8,ori_1!A:E,3,FALSE), VLOOKUP(E8,ori_2!A:E,3,FALSE), VLOOKUP(E8,ori_3!A:E,3,FALSE), VLOOKUP(E8,ori_4!A:E,3,FALSE))),"×"),"")</f>
        <v>122</v>
      </c>
      <c r="G8">
        <f>IFERROR(IF(VLOOKUP(D8,A:C,3,FALSE)&lt;&gt;"", INT(MIN(VLOOKUP(E8,sep_0!A:E,3,FALSE),VLOOKUP(E8,sep_1!A:E,3,FALSE),VLOOKUP(E8,sep_2!A:E,3,FALSE), VLOOKUP(E8,sep_3!A:E,3,FALSE), VLOOKUP(E8,sep_4!A:E,3,FALSE))),"×"),"")</f>
        <v>120</v>
      </c>
      <c r="H8">
        <f>IFERROR(IF(VLOOKUP(D8,A:C,2,FALSE)&lt;&gt;"", INT(MIN(IF(VLOOKUP(E8,ori_0!A:F,2,FALSE)="found",VLOOKUP(E8,ori_0!A:F,6,FALSE),20000),IF(VLOOKUP(E8,ori_1!A:F,2,FALSE)="found",VLOOKUP(E8,ori_1!A:F,6,FALSE),20000),IF(VLOOKUP(E8,ori_2!A:F,2,FALSE)="found",VLOOKUP(E8,ori_2!A:F,6,FALSE),20000),IF(VLOOKUP(E8,ori_3!A:F,2,FALSE)="found",VLOOKUP(E8,ori_3!A:F,6,FALSE),20000),IF(VLOOKUP(E8,ori_4!A:F,2,FALSE)="found",VLOOKUP(E8,ori_4!A:F,6,FALSE),20000))),"×"),"")</f>
        <v>86</v>
      </c>
      <c r="I8">
        <f>IFERROR(IF(VLOOKUP(D8,A:C,3,FALSE)&lt;&gt;"", INT(MIN(IF(VLOOKUP(E8,sep_0!A:F,2,FALSE)="found",VLOOKUP(E8,sep_0!A:F,6,FALSE),20000),IF(VLOOKUP(E8,sep_1!A:F,2,FALSE)="found",VLOOKUP(E8,sep_1!A:F,6,FALSE),20000),IF(VLOOKUP(E8,sep_2!A:F,2,FALSE)="found",VLOOKUP(E8,sep_2!A:F,6,FALSE),20000),IF(VLOOKUP(E8,sep_3!A:F,2,FALSE)="found",VLOOKUP(E8,sep_3!A:F,6,FALSE),20000),IF(VLOOKUP(E8,sep_4!A:F,2,FALSE)="found",VLOOKUP(E8,sep_4!A:F,6,FALSE),20000))),"×"),"")</f>
        <v>88</v>
      </c>
      <c r="J8">
        <f>IFERROR(VLOOKUP(E8,'190625_result'!H:J,2,FALSE),"")</f>
        <v>7</v>
      </c>
      <c r="K8">
        <f>IFERROR(VLOOKUP(E8,'190625_result'!H:J,3,FALSE),"")</f>
        <v>34</v>
      </c>
      <c r="L8" t="s">
        <v>105</v>
      </c>
      <c r="N8">
        <f>IFERROR(IF(VLOOKUP(D8,A:C,2,FALSE)&lt;&gt;"", INT(VLOOKUP(E8,ori_0!A:E,3,FALSE)),"×"),"")</f>
        <v>4002</v>
      </c>
      <c r="O8">
        <f>IFERROR(IF(VLOOKUP(D8,A:C,2,FALSE)&lt;&gt;"", INT(VLOOKUP(E8,ori_1!A:E,3,FALSE)),"×"),"")</f>
        <v>124</v>
      </c>
      <c r="P8">
        <f>IFERROR(IF(VLOOKUP(D8,A:C,2,FALSE)&lt;&gt;"", INT(VLOOKUP(E8,ori_2!A:E,3,FALSE)),"×"),"")</f>
        <v>122</v>
      </c>
      <c r="Q8">
        <f>IFERROR(IF(VLOOKUP(D8,A:C,2,FALSE)&lt;&gt;"", INT(VLOOKUP(E8,sep_0!A:E,3,FALSE)),"×"),"")</f>
        <v>120</v>
      </c>
      <c r="R8">
        <f>IFERROR(IF(VLOOKUP(D8,A:C,2,FALSE)&lt;&gt;"", INT(VLOOKUP(E8,sep_1!A:E,3,FALSE)),"×"),"")</f>
        <v>4002</v>
      </c>
      <c r="S8">
        <f>IFERROR(IF(VLOOKUP(D8,A:C,2,FALSE)&lt;&gt;"", INT(VLOOKUP(E8,sep_2!A:E,3,FALSE)),"×"),"")</f>
        <v>4000</v>
      </c>
    </row>
    <row r="9" spans="1:19" x14ac:dyDescent="0.7">
      <c r="A9">
        <f>IF(AND(B9="",C9=""),"",MAX(A$2:A8)+1)</f>
        <v>4</v>
      </c>
      <c r="B9">
        <f>IF(ori_0!B8="found",ori_1!A8,IF(ori_1!B8="found",ori_1!A8,IF(ori_2!B8="found",ori_2!A8,IF(ori_3!B8="found",ori_3!A8,IF(ori_4!B8="found",ori_4!A8,"")))))</f>
        <v>7</v>
      </c>
      <c r="C9">
        <f>IF(sep_0!B8="found",sep_1!A8,IF(sep_1!B8="found",sep_1!A8,IF(sep_2!B8="found",sep_2!A8,IF(sep_3!B8="found",sep_3!A8,IF(sep_4!B8="found",sep_4!A8,"")))))</f>
        <v>7</v>
      </c>
      <c r="D9">
        <v>7</v>
      </c>
      <c r="E9">
        <f t="shared" si="0"/>
        <v>18</v>
      </c>
      <c r="F9">
        <f>IFERROR(IF(VLOOKUP(D9,A:C,2,FALSE)&lt;&gt;"", INT(MIN(VLOOKUP(E9,ori_0!A:E,3,FALSE),VLOOKUP(E9,ori_1!A:E,3,FALSE), VLOOKUP(E9,ori_2!A:E,3,FALSE), VLOOKUP(E9,ori_3!A:E,3,FALSE), VLOOKUP(E9,ori_4!A:E,3,FALSE))),"×"),"")</f>
        <v>16</v>
      </c>
      <c r="G9">
        <f>IFERROR(IF(VLOOKUP(D9,A:C,3,FALSE)&lt;&gt;"", INT(MIN(VLOOKUP(E9,sep_0!A:E,3,FALSE),VLOOKUP(E9,sep_1!A:E,3,FALSE),VLOOKUP(E9,sep_2!A:E,3,FALSE), VLOOKUP(E9,sep_3!A:E,3,FALSE), VLOOKUP(E9,sep_4!A:E,3,FALSE))),"×"),"")</f>
        <v>185</v>
      </c>
      <c r="H9">
        <f>IFERROR(IF(VLOOKUP(D9,A:C,2,FALSE)&lt;&gt;"", INT(MIN(IF(VLOOKUP(E9,ori_0!A:F,2,FALSE)="found",VLOOKUP(E9,ori_0!A:F,6,FALSE),20000),IF(VLOOKUP(E9,ori_1!A:F,2,FALSE)="found",VLOOKUP(E9,ori_1!A:F,6,FALSE),20000),IF(VLOOKUP(E9,ori_2!A:F,2,FALSE)="found",VLOOKUP(E9,ori_2!A:F,6,FALSE),20000),IF(VLOOKUP(E9,ori_3!A:F,2,FALSE)="found",VLOOKUP(E9,ori_3!A:F,6,FALSE),20000),IF(VLOOKUP(E9,ori_4!A:F,2,FALSE)="found",VLOOKUP(E9,ori_4!A:F,6,FALSE),20000))),"×"),"")</f>
        <v>1</v>
      </c>
      <c r="I9">
        <f>IFERROR(IF(VLOOKUP(D9,A:C,3,FALSE)&lt;&gt;"", INT(MIN(IF(VLOOKUP(E9,sep_0!A:F,2,FALSE)="found",VLOOKUP(E9,sep_0!A:F,6,FALSE),20000),IF(VLOOKUP(E9,sep_1!A:F,2,FALSE)="found",VLOOKUP(E9,sep_1!A:F,6,FALSE),20000),IF(VLOOKUP(E9,sep_2!A:F,2,FALSE)="found",VLOOKUP(E9,sep_2!A:F,6,FALSE),20000),IF(VLOOKUP(E9,sep_3!A:F,2,FALSE)="found",VLOOKUP(E9,sep_3!A:F,6,FALSE),20000),IF(VLOOKUP(E9,sep_4!A:F,2,FALSE)="found",VLOOKUP(E9,sep_4!A:F,6,FALSE),20000))),"×"),"")</f>
        <v>18</v>
      </c>
      <c r="J9">
        <f>IFERROR(VLOOKUP(E9,'190625_result'!H:J,2,FALSE),"")</f>
        <v>26</v>
      </c>
      <c r="K9">
        <f>IFERROR(VLOOKUP(E9,'190625_result'!H:J,3,FALSE),"")</f>
        <v>28</v>
      </c>
      <c r="L9" t="s">
        <v>103</v>
      </c>
      <c r="N9">
        <f>IFERROR(IF(VLOOKUP(D9,A:C,2,FALSE)&lt;&gt;"", INT(VLOOKUP(E9,ori_0!A:E,3,FALSE)),"×"),"")</f>
        <v>84</v>
      </c>
      <c r="O9">
        <f>IFERROR(IF(VLOOKUP(D9,A:C,2,FALSE)&lt;&gt;"", INT(VLOOKUP(E9,ori_1!A:E,3,FALSE)),"×"),"")</f>
        <v>429</v>
      </c>
      <c r="P9">
        <f>IFERROR(IF(VLOOKUP(D9,A:C,2,FALSE)&lt;&gt;"", INT(VLOOKUP(E9,ori_2!A:E,3,FALSE)),"×"),"")</f>
        <v>16</v>
      </c>
      <c r="Q9">
        <f>IFERROR(IF(VLOOKUP(D9,A:C,2,FALSE)&lt;&gt;"", INT(VLOOKUP(E9,sep_0!A:E,3,FALSE)),"×"),"")</f>
        <v>334</v>
      </c>
      <c r="R9">
        <f>IFERROR(IF(VLOOKUP(D9,A:C,2,FALSE)&lt;&gt;"", INT(VLOOKUP(E9,sep_1!A:E,3,FALSE)),"×"),"")</f>
        <v>423</v>
      </c>
      <c r="S9">
        <f>IFERROR(IF(VLOOKUP(D9,A:C,2,FALSE)&lt;&gt;"", INT(VLOOKUP(E9,sep_2!A:E,3,FALSE)),"×"),"")</f>
        <v>185</v>
      </c>
    </row>
    <row r="10" spans="1:19" hidden="1" x14ac:dyDescent="0.7">
      <c r="A10">
        <f>IF(AND(B10="",C10=""),"",MAX(A$2:A9)+1)</f>
        <v>5</v>
      </c>
      <c r="B10">
        <f>IF(ori_0!B9="found",ori_1!A9,IF(ori_1!B9="found",ori_1!A9,IF(ori_2!B9="found",ori_2!A9,IF(ori_3!B9="found",ori_3!A9,IF(ori_4!B9="found",ori_4!A9,"")))))</f>
        <v>8</v>
      </c>
      <c r="C10">
        <f>IF(sep_0!B9="found",sep_1!A9,IF(sep_1!B9="found",sep_1!A9,IF(sep_2!B9="found",sep_2!A9,IF(sep_3!B9="found",sep_3!A9,IF(sep_4!B9="found",sep_4!A9,"")))))</f>
        <v>8</v>
      </c>
      <c r="D10">
        <v>8</v>
      </c>
      <c r="E10">
        <f t="shared" ref="E10:E34" si="1">IFERROR(IF(VLOOKUP(D10,A:C,2,FALSE)&lt;&gt;"", VLOOKUP(D10,A:C,2,FALSE),VLOOKUP(D10,A:C,3,FALSE)),"")</f>
        <v>20</v>
      </c>
      <c r="F10">
        <f>IFERROR(IF(VLOOKUP(D10,A:C,2,FALSE)&lt;&gt;"", INT(MIN(VLOOKUP(E10,ori_0!A:E,3,FALSE),VLOOKUP(E10,ori_1!A:E,3,FALSE), VLOOKUP(E10,ori_2!A:E,3,FALSE), VLOOKUP(E10,ori_3!A:E,3,FALSE), VLOOKUP(E10,ori_4!A:E,3,FALSE))),"×"),"")</f>
        <v>40</v>
      </c>
      <c r="G10">
        <f>IFERROR(IF(VLOOKUP(D10,A:C,3,FALSE)&lt;&gt;"", INT(MIN(VLOOKUP(E10,sep_0!A:E,3,FALSE),VLOOKUP(E10,sep_1!A:E,3,FALSE),VLOOKUP(E10,sep_2!A:E,3,FALSE), VLOOKUP(E10,sep_3!A:E,3,FALSE), VLOOKUP(E10,sep_4!A:E,3,FALSE))),"×"),"")</f>
        <v>28</v>
      </c>
      <c r="H10">
        <f>IFERROR(IF(VLOOKUP(D10,A:C,2,FALSE)&lt;&gt;"", INT(MIN(IF(VLOOKUP(E10,ori_0!A:F,2,FALSE)="found",VLOOKUP(E10,ori_0!A:F,6,FALSE),20000),IF(VLOOKUP(E10,ori_1!A:F,2,FALSE)="found",VLOOKUP(E10,ori_1!A:F,6,FALSE),20000),IF(VLOOKUP(E10,ori_2!A:F,2,FALSE)="found",VLOOKUP(E10,ori_2!A:F,6,FALSE),20000),IF(VLOOKUP(E10,ori_3!A:F,2,FALSE)="found",VLOOKUP(E10,ori_3!A:F,6,FALSE),20000),IF(VLOOKUP(E10,ori_4!A:F,2,FALSE)="found",VLOOKUP(E10,ori_4!A:F,6,FALSE),20000))),"×"),"")</f>
        <v>1</v>
      </c>
      <c r="I10">
        <f>IFERROR(IF(VLOOKUP(D10,A:C,3,FALSE)&lt;&gt;"", INT(MIN(IF(VLOOKUP(E10,sep_0!A:F,2,FALSE)="found",VLOOKUP(E10,sep_0!A:F,6,FALSE),20000),IF(VLOOKUP(E10,sep_1!A:F,2,FALSE)="found",VLOOKUP(E10,sep_1!A:F,6,FALSE),20000),IF(VLOOKUP(E10,sep_2!A:F,2,FALSE)="found",VLOOKUP(E10,sep_2!A:F,6,FALSE),20000),IF(VLOOKUP(E10,sep_3!A:F,2,FALSE)="found",VLOOKUP(E10,sep_3!A:F,6,FALSE),20000),IF(VLOOKUP(E10,sep_4!A:F,2,FALSE)="found",VLOOKUP(E10,sep_4!A:F,6,FALSE),20000))),"×"),"")</f>
        <v>1</v>
      </c>
      <c r="J10">
        <f>IFERROR(VLOOKUP(E10,'190625_result'!H:J,2,FALSE),"")</f>
        <v>24</v>
      </c>
      <c r="K10">
        <f>IFERROR(VLOOKUP(E10,'190625_result'!H:J,3,FALSE),"")</f>
        <v>24</v>
      </c>
      <c r="N10">
        <f>IFERROR(IF(VLOOKUP(D10,A:C,2,FALSE)&lt;&gt;"", INT(VLOOKUP(E10,ori_0!A:E,3,FALSE)),"×"),"")</f>
        <v>42</v>
      </c>
      <c r="O10">
        <f>IFERROR(IF(VLOOKUP(D10,A:C,2,FALSE)&lt;&gt;"", INT(VLOOKUP(E10,ori_1!A:E,3,FALSE)),"×"),"")</f>
        <v>157</v>
      </c>
      <c r="P10">
        <f>IFERROR(IF(VLOOKUP(D10,A:C,2,FALSE)&lt;&gt;"", INT(VLOOKUP(E10,ori_2!A:E,3,FALSE)),"×"),"")</f>
        <v>77</v>
      </c>
      <c r="Q10">
        <f>IFERROR(IF(VLOOKUP(D10,A:C,2,FALSE)&lt;&gt;"", INT(VLOOKUP(E10,sep_0!A:E,3,FALSE)),"×"),"")</f>
        <v>34</v>
      </c>
      <c r="R10">
        <f>IFERROR(IF(VLOOKUP(D10,A:C,2,FALSE)&lt;&gt;"", INT(VLOOKUP(E10,sep_1!A:E,3,FALSE)),"×"),"")</f>
        <v>214</v>
      </c>
      <c r="S10">
        <f>IFERROR(IF(VLOOKUP(D10,A:C,2,FALSE)&lt;&gt;"", INT(VLOOKUP(E10,sep_2!A:E,3,FALSE)),"×"),"")</f>
        <v>128</v>
      </c>
    </row>
    <row r="11" spans="1:19" x14ac:dyDescent="0.7">
      <c r="A11">
        <f>IF(AND(B11="",C11=""),"",MAX(A$2:A10)+1)</f>
        <v>6</v>
      </c>
      <c r="B11">
        <f>IF(ori_0!B10="found",ori_1!A10,IF(ori_1!B10="found",ori_1!A10,IF(ori_2!B10="found",ori_2!A10,IF(ori_3!B10="found",ori_3!A10,IF(ori_4!B10="found",ori_4!A10,"")))))</f>
        <v>9</v>
      </c>
      <c r="C11">
        <f>IF(sep_0!B10="found",sep_1!A10,IF(sep_1!B10="found",sep_1!A10,IF(sep_2!B10="found",sep_2!A10,IF(sep_3!B10="found",sep_3!A10,IF(sep_4!B10="found",sep_4!A10,"")))))</f>
        <v>9</v>
      </c>
      <c r="D11">
        <v>9</v>
      </c>
      <c r="E11">
        <f t="shared" si="1"/>
        <v>22</v>
      </c>
      <c r="F11">
        <f>IFERROR(IF(VLOOKUP(D11,A:C,2,FALSE)&lt;&gt;"", INT(MIN(VLOOKUP(E11,ori_0!A:E,3,FALSE),VLOOKUP(E11,ori_1!A:E,3,FALSE), VLOOKUP(E11,ori_2!A:E,3,FALSE), VLOOKUP(E11,ori_3!A:E,3,FALSE), VLOOKUP(E11,ori_4!A:E,3,FALSE))),"×"),"")</f>
        <v>101</v>
      </c>
      <c r="G11">
        <f>IFERROR(IF(VLOOKUP(D11,A:C,3,FALSE)&lt;&gt;"", INT(MIN(VLOOKUP(E11,sep_0!A:E,3,FALSE),VLOOKUP(E11,sep_1!A:E,3,FALSE),VLOOKUP(E11,sep_2!A:E,3,FALSE), VLOOKUP(E11,sep_3!A:E,3,FALSE), VLOOKUP(E11,sep_4!A:E,3,FALSE))),"×"),"")</f>
        <v>111</v>
      </c>
      <c r="H11">
        <f>IFERROR(IF(VLOOKUP(D11,A:C,2,FALSE)&lt;&gt;"", INT(MIN(IF(VLOOKUP(E11,ori_0!A:F,2,FALSE)="found",VLOOKUP(E11,ori_0!A:F,6,FALSE),20000),IF(VLOOKUP(E11,ori_1!A:F,2,FALSE)="found",VLOOKUP(E11,ori_1!A:F,6,FALSE),20000),IF(VLOOKUP(E11,ori_2!A:F,2,FALSE)="found",VLOOKUP(E11,ori_2!A:F,6,FALSE),20000),IF(VLOOKUP(E11,ori_3!A:F,2,FALSE)="found",VLOOKUP(E11,ori_3!A:F,6,FALSE),20000),IF(VLOOKUP(E11,ori_4!A:F,2,FALSE)="found",VLOOKUP(E11,ori_4!A:F,6,FALSE),20000))),"×"),"")</f>
        <v>41</v>
      </c>
      <c r="I11">
        <f>IFERROR(IF(VLOOKUP(D11,A:C,3,FALSE)&lt;&gt;"", INT(MIN(IF(VLOOKUP(E11,sep_0!A:F,2,FALSE)="found",VLOOKUP(E11,sep_0!A:F,6,FALSE),20000),IF(VLOOKUP(E11,sep_1!A:F,2,FALSE)="found",VLOOKUP(E11,sep_1!A:F,6,FALSE),20000),IF(VLOOKUP(E11,sep_2!A:F,2,FALSE)="found",VLOOKUP(E11,sep_2!A:F,6,FALSE),20000),IF(VLOOKUP(E11,sep_3!A:F,2,FALSE)="found",VLOOKUP(E11,sep_3!A:F,6,FALSE),20000),IF(VLOOKUP(E11,sep_4!A:F,2,FALSE)="found",VLOOKUP(E11,sep_4!A:F,6,FALSE),20000))),"×"),"")</f>
        <v>25</v>
      </c>
      <c r="J11">
        <f>IFERROR(VLOOKUP(E11,'190625_result'!H:J,2,FALSE),"")</f>
        <v>13</v>
      </c>
      <c r="K11">
        <f>IFERROR(VLOOKUP(E11,'190625_result'!H:J,3,FALSE),"")</f>
        <v>29</v>
      </c>
      <c r="L11" t="s">
        <v>105</v>
      </c>
      <c r="N11">
        <f>IFERROR(IF(VLOOKUP(D11,A:C,2,FALSE)&lt;&gt;"", INT(VLOOKUP(E11,ori_0!A:E,3,FALSE)),"×"),"")</f>
        <v>101</v>
      </c>
      <c r="O11">
        <f>IFERROR(IF(VLOOKUP(D11,A:C,2,FALSE)&lt;&gt;"", INT(VLOOKUP(E11,ori_1!A:E,3,FALSE)),"×"),"")</f>
        <v>265</v>
      </c>
      <c r="P11">
        <f>IFERROR(IF(VLOOKUP(D11,A:C,2,FALSE)&lt;&gt;"", INT(VLOOKUP(E11,ori_2!A:E,3,FALSE)),"×"),"")</f>
        <v>229</v>
      </c>
      <c r="Q11">
        <f>IFERROR(IF(VLOOKUP(D11,A:C,2,FALSE)&lt;&gt;"", INT(VLOOKUP(E11,sep_0!A:E,3,FALSE)),"×"),"")</f>
        <v>281</v>
      </c>
      <c r="R11">
        <f>IFERROR(IF(VLOOKUP(D11,A:C,2,FALSE)&lt;&gt;"", INT(VLOOKUP(E11,sep_1!A:E,3,FALSE)),"×"),"")</f>
        <v>111</v>
      </c>
      <c r="S11">
        <f>IFERROR(IF(VLOOKUP(D11,A:C,2,FALSE)&lt;&gt;"", INT(VLOOKUP(E11,sep_2!A:E,3,FALSE)),"×"),"")</f>
        <v>370</v>
      </c>
    </row>
    <row r="12" spans="1:19" x14ac:dyDescent="0.7">
      <c r="A12" t="str">
        <f>IF(AND(B12="",C12=""),"",MAX(A$2:A11)+1)</f>
        <v/>
      </c>
      <c r="B12" t="str">
        <f>IF(ori_0!B11="found",ori_1!A11,IF(ori_1!B11="found",ori_1!A11,IF(ori_2!B11="found",ori_2!A11,IF(ori_3!B11="found",ori_3!A11,IF(ori_4!B11="found",ori_4!A11,"")))))</f>
        <v/>
      </c>
      <c r="C12" t="str">
        <f>IF(sep_0!B11="found",sep_1!A11,IF(sep_1!B11="found",sep_1!A11,IF(sep_2!B11="found",sep_2!A11,IF(sep_3!B11="found",sep_3!A11,IF(sep_4!B11="found",sep_4!A11,"")))))</f>
        <v/>
      </c>
      <c r="D12">
        <v>10</v>
      </c>
      <c r="E12">
        <f t="shared" si="1"/>
        <v>23</v>
      </c>
      <c r="F12">
        <f>IFERROR(IF(VLOOKUP(D12,A:C,2,FALSE)&lt;&gt;"", INT(MIN(VLOOKUP(E12,ori_0!A:E,3,FALSE),VLOOKUP(E12,ori_1!A:E,3,FALSE), VLOOKUP(E12,ori_2!A:E,3,FALSE), VLOOKUP(E12,ori_3!A:E,3,FALSE), VLOOKUP(E12,ori_4!A:E,3,FALSE))),"×"),"")</f>
        <v>26</v>
      </c>
      <c r="G12">
        <f>IFERROR(IF(VLOOKUP(D12,A:C,3,FALSE)&lt;&gt;"", INT(MIN(VLOOKUP(E12,sep_0!A:E,3,FALSE),VLOOKUP(E12,sep_1!A:E,3,FALSE),VLOOKUP(E12,sep_2!A:E,3,FALSE), VLOOKUP(E12,sep_3!A:E,3,FALSE), VLOOKUP(E12,sep_4!A:E,3,FALSE))),"×"),"")</f>
        <v>8</v>
      </c>
      <c r="H12">
        <f>IFERROR(IF(VLOOKUP(D12,A:C,2,FALSE)&lt;&gt;"", INT(MIN(IF(VLOOKUP(E12,ori_0!A:F,2,FALSE)="found",VLOOKUP(E12,ori_0!A:F,6,FALSE),20000),IF(VLOOKUP(E12,ori_1!A:F,2,FALSE)="found",VLOOKUP(E12,ori_1!A:F,6,FALSE),20000),IF(VLOOKUP(E12,ori_2!A:F,2,FALSE)="found",VLOOKUP(E12,ori_2!A:F,6,FALSE),20000),IF(VLOOKUP(E12,ori_3!A:F,2,FALSE)="found",VLOOKUP(E12,ori_3!A:F,6,FALSE),20000),IF(VLOOKUP(E12,ori_4!A:F,2,FALSE)="found",VLOOKUP(E12,ori_4!A:F,6,FALSE),20000))),"×"),"")</f>
        <v>18</v>
      </c>
      <c r="I12">
        <f>IFERROR(IF(VLOOKUP(D12,A:C,3,FALSE)&lt;&gt;"", INT(MIN(IF(VLOOKUP(E12,sep_0!A:F,2,FALSE)="found",VLOOKUP(E12,sep_0!A:F,6,FALSE),20000),IF(VLOOKUP(E12,sep_1!A:F,2,FALSE)="found",VLOOKUP(E12,sep_1!A:F,6,FALSE),20000),IF(VLOOKUP(E12,sep_2!A:F,2,FALSE)="found",VLOOKUP(E12,sep_2!A:F,6,FALSE),20000),IF(VLOOKUP(E12,sep_3!A:F,2,FALSE)="found",VLOOKUP(E12,sep_3!A:F,6,FALSE),20000),IF(VLOOKUP(E12,sep_4!A:F,2,FALSE)="found",VLOOKUP(E12,sep_4!A:F,6,FALSE),20000))),"×"),"")</f>
        <v>1</v>
      </c>
      <c r="J12">
        <f>IFERROR(VLOOKUP(E12,'190625_result'!H:J,2,FALSE),"")</f>
        <v>10</v>
      </c>
      <c r="K12">
        <f>IFERROR(VLOOKUP(E12,'190625_result'!H:J,3,FALSE),"")</f>
        <v>28</v>
      </c>
      <c r="L12" t="s">
        <v>105</v>
      </c>
      <c r="N12">
        <f>IFERROR(IF(VLOOKUP(D12,A:C,2,FALSE)&lt;&gt;"", INT(VLOOKUP(E12,ori_0!A:E,3,FALSE)),"×"),"")</f>
        <v>414</v>
      </c>
      <c r="O12">
        <f>IFERROR(IF(VLOOKUP(D12,A:C,2,FALSE)&lt;&gt;"", INT(VLOOKUP(E12,ori_1!A:E,3,FALSE)),"×"),"")</f>
        <v>4001</v>
      </c>
      <c r="P12">
        <f>IFERROR(IF(VLOOKUP(D12,A:C,2,FALSE)&lt;&gt;"", INT(VLOOKUP(E12,ori_2!A:E,3,FALSE)),"×"),"")</f>
        <v>26</v>
      </c>
      <c r="Q12">
        <f>IFERROR(IF(VLOOKUP(D12,A:C,2,FALSE)&lt;&gt;"", INT(VLOOKUP(E12,sep_0!A:E,3,FALSE)),"×"),"")</f>
        <v>8</v>
      </c>
      <c r="R12">
        <f>IFERROR(IF(VLOOKUP(D12,A:C,2,FALSE)&lt;&gt;"", INT(VLOOKUP(E12,sep_1!A:E,3,FALSE)),"×"),"")</f>
        <v>28</v>
      </c>
      <c r="S12">
        <f>IFERROR(IF(VLOOKUP(D12,A:C,2,FALSE)&lt;&gt;"", INT(VLOOKUP(E12,sep_2!A:E,3,FALSE)),"×"),"")</f>
        <v>28</v>
      </c>
    </row>
    <row r="13" spans="1:19" x14ac:dyDescent="0.7">
      <c r="A13" t="str">
        <f>IF(AND(B13="",C13=""),"",MAX(A$2:A12)+1)</f>
        <v/>
      </c>
      <c r="B13" t="str">
        <f>IF(ori_0!B12="found",ori_1!A12,IF(ori_1!B12="found",ori_1!A12,IF(ori_2!B12="found",ori_2!A12,IF(ori_3!B12="found",ori_3!A12,IF(ori_4!B12="found",ori_4!A12,"")))))</f>
        <v/>
      </c>
      <c r="C13" t="str">
        <f>IF(sep_0!B12="found",sep_1!A12,IF(sep_1!B12="found",sep_1!A12,IF(sep_2!B12="found",sep_2!A12,IF(sep_3!B12="found",sep_3!A12,IF(sep_4!B12="found",sep_4!A12,"")))))</f>
        <v/>
      </c>
      <c r="D13">
        <v>11</v>
      </c>
      <c r="E13">
        <f t="shared" si="1"/>
        <v>24</v>
      </c>
      <c r="F13">
        <f>IFERROR(IF(VLOOKUP(D13,A:C,2,FALSE)&lt;&gt;"", INT(MIN(VLOOKUP(E13,ori_0!A:E,3,FALSE),VLOOKUP(E13,ori_1!A:E,3,FALSE), VLOOKUP(E13,ori_2!A:E,3,FALSE), VLOOKUP(E13,ori_3!A:E,3,FALSE), VLOOKUP(E13,ori_4!A:E,3,FALSE))),"×"),"")</f>
        <v>7</v>
      </c>
      <c r="G13">
        <f>IFERROR(IF(VLOOKUP(D13,A:C,3,FALSE)&lt;&gt;"", INT(MIN(VLOOKUP(E13,sep_0!A:E,3,FALSE),VLOOKUP(E13,sep_1!A:E,3,FALSE),VLOOKUP(E13,sep_2!A:E,3,FALSE), VLOOKUP(E13,sep_3!A:E,3,FALSE), VLOOKUP(E13,sep_4!A:E,3,FALSE))),"×"),"")</f>
        <v>7</v>
      </c>
      <c r="H13">
        <f>IFERROR(IF(VLOOKUP(D13,A:C,2,FALSE)&lt;&gt;"", INT(MIN(IF(VLOOKUP(E13,ori_0!A:F,2,FALSE)="found",VLOOKUP(E13,ori_0!A:F,6,FALSE),20000),IF(VLOOKUP(E13,ori_1!A:F,2,FALSE)="found",VLOOKUP(E13,ori_1!A:F,6,FALSE),20000),IF(VLOOKUP(E13,ori_2!A:F,2,FALSE)="found",VLOOKUP(E13,ori_2!A:F,6,FALSE),20000),IF(VLOOKUP(E13,ori_3!A:F,2,FALSE)="found",VLOOKUP(E13,ori_3!A:F,6,FALSE),20000),IF(VLOOKUP(E13,ori_4!A:F,2,FALSE)="found",VLOOKUP(E13,ori_4!A:F,6,FALSE),20000))),"×"),"")</f>
        <v>2</v>
      </c>
      <c r="I13">
        <f>IFERROR(IF(VLOOKUP(D13,A:C,3,FALSE)&lt;&gt;"", INT(MIN(IF(VLOOKUP(E13,sep_0!A:F,2,FALSE)="found",VLOOKUP(E13,sep_0!A:F,6,FALSE),20000),IF(VLOOKUP(E13,sep_1!A:F,2,FALSE)="found",VLOOKUP(E13,sep_1!A:F,6,FALSE),20000),IF(VLOOKUP(E13,sep_2!A:F,2,FALSE)="found",VLOOKUP(E13,sep_2!A:F,6,FALSE),20000),IF(VLOOKUP(E13,sep_3!A:F,2,FALSE)="found",VLOOKUP(E13,sep_3!A:F,6,FALSE),20000),IF(VLOOKUP(E13,sep_4!A:F,2,FALSE)="found",VLOOKUP(E13,sep_4!A:F,6,FALSE),20000))),"×"),"")</f>
        <v>1</v>
      </c>
      <c r="J13">
        <f>IFERROR(VLOOKUP(E13,'190625_result'!H:J,2,FALSE),"")</f>
        <v>9</v>
      </c>
      <c r="K13">
        <f>IFERROR(VLOOKUP(E13,'190625_result'!H:J,3,FALSE),"")</f>
        <v>27</v>
      </c>
      <c r="L13" t="s">
        <v>105</v>
      </c>
      <c r="N13">
        <f>IFERROR(IF(VLOOKUP(D13,A:C,2,FALSE)&lt;&gt;"", INT(VLOOKUP(E13,ori_0!A:E,3,FALSE)),"×"),"")</f>
        <v>14</v>
      </c>
      <c r="O13">
        <f>IFERROR(IF(VLOOKUP(D13,A:C,2,FALSE)&lt;&gt;"", INT(VLOOKUP(E13,ori_1!A:E,3,FALSE)),"×"),"")</f>
        <v>50</v>
      </c>
      <c r="P13">
        <f>IFERROR(IF(VLOOKUP(D13,A:C,2,FALSE)&lt;&gt;"", INT(VLOOKUP(E13,ori_2!A:E,3,FALSE)),"×"),"")</f>
        <v>22</v>
      </c>
      <c r="Q13">
        <f>IFERROR(IF(VLOOKUP(D13,A:C,2,FALSE)&lt;&gt;"", INT(VLOOKUP(E13,sep_0!A:E,3,FALSE)),"×"),"")</f>
        <v>18</v>
      </c>
      <c r="R13">
        <f>IFERROR(IF(VLOOKUP(D13,A:C,2,FALSE)&lt;&gt;"", INT(VLOOKUP(E13,sep_1!A:E,3,FALSE)),"×"),"")</f>
        <v>23</v>
      </c>
      <c r="S13">
        <f>IFERROR(IF(VLOOKUP(D13,A:C,2,FALSE)&lt;&gt;"", INT(VLOOKUP(E13,sep_2!A:E,3,FALSE)),"×"),"")</f>
        <v>21</v>
      </c>
    </row>
    <row r="14" spans="1:19" x14ac:dyDescent="0.7">
      <c r="A14" t="str">
        <f>IF(AND(B14="",C14=""),"",MAX(A$2:A13)+1)</f>
        <v/>
      </c>
      <c r="B14" t="str">
        <f>IF(ori_0!B13="found",ori_1!A13,IF(ori_1!B13="found",ori_1!A13,IF(ori_2!B13="found",ori_2!A13,IF(ori_3!B13="found",ori_3!A13,IF(ori_4!B13="found",ori_4!A13,"")))))</f>
        <v/>
      </c>
      <c r="C14" t="str">
        <f>IF(sep_0!B13="found",sep_1!A13,IF(sep_1!B13="found",sep_1!A13,IF(sep_2!B13="found",sep_2!A13,IF(sep_3!B13="found",sep_3!A13,IF(sep_4!B13="found",sep_4!A13,"")))))</f>
        <v/>
      </c>
      <c r="D14">
        <v>12</v>
      </c>
      <c r="E14">
        <f t="shared" si="1"/>
        <v>28</v>
      </c>
      <c r="F14">
        <f>IFERROR(IF(VLOOKUP(D14,A:C,2,FALSE)&lt;&gt;"", INT(MIN(VLOOKUP(E14,ori_0!A:E,3,FALSE),VLOOKUP(E14,ori_1!A:E,3,FALSE), VLOOKUP(E14,ori_2!A:E,3,FALSE), VLOOKUP(E14,ori_3!A:E,3,FALSE), VLOOKUP(E14,ori_4!A:E,3,FALSE))),"×"),"")</f>
        <v>10</v>
      </c>
      <c r="G14">
        <f>IFERROR(IF(VLOOKUP(D14,A:C,3,FALSE)&lt;&gt;"", INT(MIN(VLOOKUP(E14,sep_0!A:E,3,FALSE),VLOOKUP(E14,sep_1!A:E,3,FALSE),VLOOKUP(E14,sep_2!A:E,3,FALSE), VLOOKUP(E14,sep_3!A:E,3,FALSE), VLOOKUP(E14,sep_4!A:E,3,FALSE))),"×"),"")</f>
        <v>11</v>
      </c>
      <c r="H14">
        <f>IFERROR(IF(VLOOKUP(D14,A:C,2,FALSE)&lt;&gt;"", INT(MIN(IF(VLOOKUP(E14,ori_0!A:F,2,FALSE)="found",VLOOKUP(E14,ori_0!A:F,6,FALSE),20000),IF(VLOOKUP(E14,ori_1!A:F,2,FALSE)="found",VLOOKUP(E14,ori_1!A:F,6,FALSE),20000),IF(VLOOKUP(E14,ori_2!A:F,2,FALSE)="found",VLOOKUP(E14,ori_2!A:F,6,FALSE),20000),IF(VLOOKUP(E14,ori_3!A:F,2,FALSE)="found",VLOOKUP(E14,ori_3!A:F,6,FALSE),20000),IF(VLOOKUP(E14,ori_4!A:F,2,FALSE)="found",VLOOKUP(E14,ori_4!A:F,6,FALSE),20000))),"×"),"")</f>
        <v>3</v>
      </c>
      <c r="I14">
        <f>IFERROR(IF(VLOOKUP(D14,A:C,3,FALSE)&lt;&gt;"", INT(MIN(IF(VLOOKUP(E14,sep_0!A:F,2,FALSE)="found",VLOOKUP(E14,sep_0!A:F,6,FALSE),20000),IF(VLOOKUP(E14,sep_1!A:F,2,FALSE)="found",VLOOKUP(E14,sep_1!A:F,6,FALSE),20000),IF(VLOOKUP(E14,sep_2!A:F,2,FALSE)="found",VLOOKUP(E14,sep_2!A:F,6,FALSE),20000),IF(VLOOKUP(E14,sep_3!A:F,2,FALSE)="found",VLOOKUP(E14,sep_3!A:F,6,FALSE),20000),IF(VLOOKUP(E14,sep_4!A:F,2,FALSE)="found",VLOOKUP(E14,sep_4!A:F,6,FALSE),20000))),"×"),"")</f>
        <v>4</v>
      </c>
      <c r="J14">
        <f>IFERROR(VLOOKUP(E14,'190625_result'!H:J,2,FALSE),"")</f>
        <v>26</v>
      </c>
      <c r="K14">
        <f>IFERROR(VLOOKUP(E14,'190625_result'!H:J,3,FALSE),"")</f>
        <v>90</v>
      </c>
      <c r="L14" t="s">
        <v>104</v>
      </c>
      <c r="N14">
        <f>IFERROR(IF(VLOOKUP(D14,A:C,2,FALSE)&lt;&gt;"", INT(VLOOKUP(E14,ori_0!A:E,3,FALSE)),"×"),"")</f>
        <v>126</v>
      </c>
      <c r="O14">
        <f>IFERROR(IF(VLOOKUP(D14,A:C,2,FALSE)&lt;&gt;"", INT(VLOOKUP(E14,ori_1!A:E,3,FALSE)),"×"),"")</f>
        <v>26</v>
      </c>
      <c r="P14">
        <f>IFERROR(IF(VLOOKUP(D14,A:C,2,FALSE)&lt;&gt;"", INT(VLOOKUP(E14,ori_2!A:E,3,FALSE)),"×"),"")</f>
        <v>10</v>
      </c>
      <c r="Q14">
        <f>IFERROR(IF(VLOOKUP(D14,A:C,2,FALSE)&lt;&gt;"", INT(VLOOKUP(E14,sep_0!A:E,3,FALSE)),"×"),"")</f>
        <v>52</v>
      </c>
      <c r="R14">
        <f>IFERROR(IF(VLOOKUP(D14,A:C,2,FALSE)&lt;&gt;"", INT(VLOOKUP(E14,sep_1!A:E,3,FALSE)),"×"),"")</f>
        <v>812</v>
      </c>
      <c r="S14">
        <f>IFERROR(IF(VLOOKUP(D14,A:C,2,FALSE)&lt;&gt;"", INT(VLOOKUP(E14,sep_2!A:E,3,FALSE)),"×"),"")</f>
        <v>11</v>
      </c>
    </row>
    <row r="15" spans="1:19" x14ac:dyDescent="0.7">
      <c r="A15" t="str">
        <f>IF(AND(B15="",C15=""),"",MAX(A$2:A14)+1)</f>
        <v/>
      </c>
      <c r="B15" t="str">
        <f>IF(ori_0!B14="found",ori_1!A14,IF(ori_1!B14="found",ori_1!A14,IF(ori_2!B14="found",ori_2!A14,IF(ori_3!B14="found",ori_3!A14,IF(ori_4!B14="found",ori_4!A14,"")))))</f>
        <v/>
      </c>
      <c r="C15" t="str">
        <f>IF(sep_0!B14="found",sep_1!A14,IF(sep_1!B14="found",sep_1!A14,IF(sep_2!B14="found",sep_2!A14,IF(sep_3!B14="found",sep_3!A14,IF(sep_4!B14="found",sep_4!A14,"")))))</f>
        <v/>
      </c>
      <c r="D15">
        <v>13</v>
      </c>
      <c r="E15">
        <f t="shared" si="1"/>
        <v>30</v>
      </c>
      <c r="F15">
        <f>IFERROR(IF(VLOOKUP(D15,A:C,2,FALSE)&lt;&gt;"", INT(MIN(VLOOKUP(E15,ori_0!A:E,3,FALSE),VLOOKUP(E15,ori_1!A:E,3,FALSE), VLOOKUP(E15,ori_2!A:E,3,FALSE), VLOOKUP(E15,ori_3!A:E,3,FALSE), VLOOKUP(E15,ori_4!A:E,3,FALSE))),"×"),"")</f>
        <v>22</v>
      </c>
      <c r="G15">
        <f>IFERROR(IF(VLOOKUP(D15,A:C,3,FALSE)&lt;&gt;"", INT(MIN(VLOOKUP(E15,sep_0!A:E,3,FALSE),VLOOKUP(E15,sep_1!A:E,3,FALSE),VLOOKUP(E15,sep_2!A:E,3,FALSE), VLOOKUP(E15,sep_3!A:E,3,FALSE), VLOOKUP(E15,sep_4!A:E,3,FALSE))),"×"),"")</f>
        <v>83</v>
      </c>
      <c r="H15">
        <f>IFERROR(IF(VLOOKUP(D15,A:C,2,FALSE)&lt;&gt;"", INT(MIN(IF(VLOOKUP(E15,ori_0!A:F,2,FALSE)="found",VLOOKUP(E15,ori_0!A:F,6,FALSE),20000),IF(VLOOKUP(E15,ori_1!A:F,2,FALSE)="found",VLOOKUP(E15,ori_1!A:F,6,FALSE),20000),IF(VLOOKUP(E15,ori_2!A:F,2,FALSE)="found",VLOOKUP(E15,ori_2!A:F,6,FALSE),20000),IF(VLOOKUP(E15,ori_3!A:F,2,FALSE)="found",VLOOKUP(E15,ori_3!A:F,6,FALSE),20000),IF(VLOOKUP(E15,ori_4!A:F,2,FALSE)="found",VLOOKUP(E15,ori_4!A:F,6,FALSE),20000))),"×"),"")</f>
        <v>19</v>
      </c>
      <c r="I15">
        <f>IFERROR(IF(VLOOKUP(D15,A:C,3,FALSE)&lt;&gt;"", INT(MIN(IF(VLOOKUP(E15,sep_0!A:F,2,FALSE)="found",VLOOKUP(E15,sep_0!A:F,6,FALSE),20000),IF(VLOOKUP(E15,sep_1!A:F,2,FALSE)="found",VLOOKUP(E15,sep_1!A:F,6,FALSE),20000),IF(VLOOKUP(E15,sep_2!A:F,2,FALSE)="found",VLOOKUP(E15,sep_2!A:F,6,FALSE),20000),IF(VLOOKUP(E15,sep_3!A:F,2,FALSE)="found",VLOOKUP(E15,sep_3!A:F,6,FALSE),20000),IF(VLOOKUP(E15,sep_4!A:F,2,FALSE)="found",VLOOKUP(E15,sep_4!A:F,6,FALSE),20000))),"×"),"")</f>
        <v>51</v>
      </c>
      <c r="J15">
        <f>IFERROR(VLOOKUP(E15,'190625_result'!H:J,2,FALSE),"")</f>
        <v>3</v>
      </c>
      <c r="K15">
        <f>IFERROR(VLOOKUP(E15,'190625_result'!H:J,3,FALSE),"")</f>
        <v>5</v>
      </c>
      <c r="L15" t="s">
        <v>105</v>
      </c>
      <c r="N15">
        <f>IFERROR(IF(VLOOKUP(D15,A:C,2,FALSE)&lt;&gt;"", INT(VLOOKUP(E15,ori_0!A:E,3,FALSE)),"×"),"")</f>
        <v>57</v>
      </c>
      <c r="O15">
        <f>IFERROR(IF(VLOOKUP(D15,A:C,2,FALSE)&lt;&gt;"", INT(VLOOKUP(E15,ori_1!A:E,3,FALSE)),"×"),"")</f>
        <v>133</v>
      </c>
      <c r="P15">
        <f>IFERROR(IF(VLOOKUP(D15,A:C,2,FALSE)&lt;&gt;"", INT(VLOOKUP(E15,ori_2!A:E,3,FALSE)),"×"),"")</f>
        <v>4002</v>
      </c>
      <c r="Q15">
        <f>IFERROR(IF(VLOOKUP(D15,A:C,2,FALSE)&lt;&gt;"", INT(VLOOKUP(E15,sep_0!A:E,3,FALSE)),"×"),"")</f>
        <v>94</v>
      </c>
      <c r="R15">
        <f>IFERROR(IF(VLOOKUP(D15,A:C,2,FALSE)&lt;&gt;"", INT(VLOOKUP(E15,sep_1!A:E,3,FALSE)),"×"),"")</f>
        <v>144</v>
      </c>
      <c r="S15">
        <f>IFERROR(IF(VLOOKUP(D15,A:C,2,FALSE)&lt;&gt;"", INT(VLOOKUP(E15,sep_2!A:E,3,FALSE)),"×"),"")</f>
        <v>83</v>
      </c>
    </row>
    <row r="16" spans="1:19" x14ac:dyDescent="0.7">
      <c r="A16" t="str">
        <f>IF(AND(B16="",C16=""),"",MAX(A$2:A15)+1)</f>
        <v/>
      </c>
      <c r="B16" t="str">
        <f>IF(ori_0!B15="found",ori_1!A15,IF(ori_1!B15="found",ori_1!A15,IF(ori_2!B15="found",ori_2!A15,IF(ori_3!B15="found",ori_3!A15,IF(ori_4!B15="found",ori_4!A15,"")))))</f>
        <v/>
      </c>
      <c r="C16" t="str">
        <f>IF(sep_0!B15="found",sep_1!A15,IF(sep_1!B15="found",sep_1!A15,IF(sep_2!B15="found",sep_2!A15,IF(sep_3!B15="found",sep_3!A15,IF(sep_4!B15="found",sep_4!A15,"")))))</f>
        <v/>
      </c>
      <c r="D16">
        <v>14</v>
      </c>
      <c r="E16">
        <f t="shared" si="1"/>
        <v>31</v>
      </c>
      <c r="F16">
        <f>IFERROR(IF(VLOOKUP(D16,A:C,2,FALSE)&lt;&gt;"", INT(MIN(VLOOKUP(E16,ori_0!A:E,3,FALSE),VLOOKUP(E16,ori_1!A:E,3,FALSE), VLOOKUP(E16,ori_2!A:E,3,FALSE), VLOOKUP(E16,ori_3!A:E,3,FALSE), VLOOKUP(E16,ori_4!A:E,3,FALSE))),"×"),"")</f>
        <v>2818</v>
      </c>
      <c r="G16" t="str">
        <f>IFERROR(IF(VLOOKUP(D16,A:C,3,FALSE)&lt;&gt;"", INT(MIN(VLOOKUP(E16,sep_0!A:E,3,FALSE),VLOOKUP(E16,sep_1!A:E,3,FALSE),VLOOKUP(E16,sep_2!A:E,3,FALSE), VLOOKUP(E16,sep_3!A:E,3,FALSE), VLOOKUP(E16,sep_4!A:E,3,FALSE))),"×"),"")</f>
        <v>×</v>
      </c>
      <c r="H16">
        <f>IFERROR(IF(VLOOKUP(D16,A:C,2,FALSE)&lt;&gt;"", INT(MIN(IF(VLOOKUP(E16,ori_0!A:F,2,FALSE)="found",VLOOKUP(E16,ori_0!A:F,6,FALSE),20000),IF(VLOOKUP(E16,ori_1!A:F,2,FALSE)="found",VLOOKUP(E16,ori_1!A:F,6,FALSE),20000),IF(VLOOKUP(E16,ori_2!A:F,2,FALSE)="found",VLOOKUP(E16,ori_2!A:F,6,FALSE),20000),IF(VLOOKUP(E16,ori_3!A:F,2,FALSE)="found",VLOOKUP(E16,ori_3!A:F,6,FALSE),20000),IF(VLOOKUP(E16,ori_4!A:F,2,FALSE)="found",VLOOKUP(E16,ori_4!A:F,6,FALSE),20000))),"×"),"")</f>
        <v>32</v>
      </c>
      <c r="I16" t="str">
        <f>IFERROR(IF(VLOOKUP(D16,A:C,3,FALSE)&lt;&gt;"", INT(MIN(IF(VLOOKUP(E16,sep_0!A:F,2,FALSE)="found",VLOOKUP(E16,sep_0!A:F,6,FALSE),20000),IF(VLOOKUP(E16,sep_1!A:F,2,FALSE)="found",VLOOKUP(E16,sep_1!A:F,6,FALSE),20000),IF(VLOOKUP(E16,sep_2!A:F,2,FALSE)="found",VLOOKUP(E16,sep_2!A:F,6,FALSE),20000),IF(VLOOKUP(E16,sep_3!A:F,2,FALSE)="found",VLOOKUP(E16,sep_3!A:F,6,FALSE),20000),IF(VLOOKUP(E16,sep_4!A:F,2,FALSE)="found",VLOOKUP(E16,sep_4!A:F,6,FALSE),20000))),"×"),"")</f>
        <v>×</v>
      </c>
      <c r="J16">
        <f>IFERROR(VLOOKUP(E16,'190625_result'!H:J,2,FALSE),"")</f>
        <v>12</v>
      </c>
      <c r="K16">
        <f>IFERROR(VLOOKUP(E16,'190625_result'!H:J,3,FALSE),"")</f>
        <v>30</v>
      </c>
      <c r="L16" t="s">
        <v>106</v>
      </c>
      <c r="N16">
        <f>IFERROR(IF(VLOOKUP(D16,A:C,2,FALSE)&lt;&gt;"", INT(VLOOKUP(E16,ori_0!A:E,3,FALSE)),"×"),"")</f>
        <v>3674</v>
      </c>
      <c r="O16">
        <f>IFERROR(IF(VLOOKUP(D16,A:C,2,FALSE)&lt;&gt;"", INT(VLOOKUP(E16,ori_1!A:E,3,FALSE)),"×"),"")</f>
        <v>3682</v>
      </c>
      <c r="P16">
        <f>IFERROR(IF(VLOOKUP(D16,A:C,2,FALSE)&lt;&gt;"", INT(VLOOKUP(E16,ori_2!A:E,3,FALSE)),"×"),"")</f>
        <v>2818</v>
      </c>
      <c r="Q16">
        <f>IFERROR(IF(VLOOKUP(D16,A:C,2,FALSE)&lt;&gt;"", INT(VLOOKUP(E16,sep_0!A:E,3,FALSE)),"×"),"")</f>
        <v>4300</v>
      </c>
      <c r="R16">
        <f>IFERROR(IF(VLOOKUP(D16,A:C,2,FALSE)&lt;&gt;"", INT(VLOOKUP(E16,sep_1!A:E,3,FALSE)),"×"),"")</f>
        <v>4098</v>
      </c>
      <c r="S16">
        <f>IFERROR(IF(VLOOKUP(D16,A:C,2,FALSE)&lt;&gt;"", INT(VLOOKUP(E16,sep_2!A:E,3,FALSE)),"×"),"")</f>
        <v>3856</v>
      </c>
    </row>
    <row r="17" spans="1:19" x14ac:dyDescent="0.7">
      <c r="A17" t="str">
        <f>IF(AND(B17="",C17=""),"",MAX(A$2:A16)+1)</f>
        <v/>
      </c>
      <c r="B17" t="str">
        <f>IF(ori_0!B16="found",ori_1!A16,IF(ori_1!B16="found",ori_1!A16,IF(ori_2!B16="found",ori_2!A16,IF(ori_3!B16="found",ori_3!A16,IF(ori_4!B16="found",ori_4!A16,"")))))</f>
        <v/>
      </c>
      <c r="C17" t="str">
        <f>IF(sep_0!B16="found",sep_1!A16,IF(sep_1!B16="found",sep_1!A16,IF(sep_2!B16="found",sep_2!A16,IF(sep_3!B16="found",sep_3!A16,IF(sep_4!B16="found",sep_4!A16,"")))))</f>
        <v/>
      </c>
      <c r="D17">
        <v>15</v>
      </c>
      <c r="E17">
        <f t="shared" si="1"/>
        <v>32</v>
      </c>
      <c r="F17">
        <f>IFERROR(IF(VLOOKUP(D17,A:C,2,FALSE)&lt;&gt;"", INT(MIN(VLOOKUP(E17,ori_0!A:E,3,FALSE),VLOOKUP(E17,ori_1!A:E,3,FALSE), VLOOKUP(E17,ori_2!A:E,3,FALSE), VLOOKUP(E17,ori_3!A:E,3,FALSE), VLOOKUP(E17,ori_4!A:E,3,FALSE))),"×"),"")</f>
        <v>178</v>
      </c>
      <c r="G17">
        <f>IFERROR(IF(VLOOKUP(D17,A:C,3,FALSE)&lt;&gt;"", INT(MIN(VLOOKUP(E17,sep_0!A:E,3,FALSE),VLOOKUP(E17,sep_1!A:E,3,FALSE),VLOOKUP(E17,sep_2!A:E,3,FALSE), VLOOKUP(E17,sep_3!A:E,3,FALSE), VLOOKUP(E17,sep_4!A:E,3,FALSE))),"×"),"")</f>
        <v>191</v>
      </c>
      <c r="H17">
        <f>IFERROR(IF(VLOOKUP(D17,A:C,2,FALSE)&lt;&gt;"", INT(MIN(IF(VLOOKUP(E17,ori_0!A:F,2,FALSE)="found",VLOOKUP(E17,ori_0!A:F,6,FALSE),20000),IF(VLOOKUP(E17,ori_1!A:F,2,FALSE)="found",VLOOKUP(E17,ori_1!A:F,6,FALSE),20000),IF(VLOOKUP(E17,ori_2!A:F,2,FALSE)="found",VLOOKUP(E17,ori_2!A:F,6,FALSE),20000),IF(VLOOKUP(E17,ori_3!A:F,2,FALSE)="found",VLOOKUP(E17,ori_3!A:F,6,FALSE),20000),IF(VLOOKUP(E17,ori_4!A:F,2,FALSE)="found",VLOOKUP(E17,ori_4!A:F,6,FALSE),20000))),"×"),"")</f>
        <v>60</v>
      </c>
      <c r="I17">
        <f>IFERROR(IF(VLOOKUP(D17,A:C,3,FALSE)&lt;&gt;"", INT(MIN(IF(VLOOKUP(E17,sep_0!A:F,2,FALSE)="found",VLOOKUP(E17,sep_0!A:F,6,FALSE),20000),IF(VLOOKUP(E17,sep_1!A:F,2,FALSE)="found",VLOOKUP(E17,sep_1!A:F,6,FALSE),20000),IF(VLOOKUP(E17,sep_2!A:F,2,FALSE)="found",VLOOKUP(E17,sep_2!A:F,6,FALSE),20000),IF(VLOOKUP(E17,sep_3!A:F,2,FALSE)="found",VLOOKUP(E17,sep_3!A:F,6,FALSE),20000),IF(VLOOKUP(E17,sep_4!A:F,2,FALSE)="found",VLOOKUP(E17,sep_4!A:F,6,FALSE),20000))),"×"),"")</f>
        <v>13</v>
      </c>
      <c r="J17">
        <f>IFERROR(VLOOKUP(E17,'190625_result'!H:J,2,FALSE),"")</f>
        <v>6</v>
      </c>
      <c r="K17">
        <f>IFERROR(VLOOKUP(E17,'190625_result'!H:J,3,FALSE),"")</f>
        <v>28</v>
      </c>
      <c r="L17" t="s">
        <v>107</v>
      </c>
      <c r="N17">
        <f>IFERROR(IF(VLOOKUP(D17,A:C,2,FALSE)&lt;&gt;"", INT(VLOOKUP(E17,ori_0!A:E,3,FALSE)),"×"),"")</f>
        <v>4004</v>
      </c>
      <c r="O17">
        <f>IFERROR(IF(VLOOKUP(D17,A:C,2,FALSE)&lt;&gt;"", INT(VLOOKUP(E17,ori_1!A:E,3,FALSE)),"×"),"")</f>
        <v>3723</v>
      </c>
      <c r="P17">
        <f>IFERROR(IF(VLOOKUP(D17,A:C,2,FALSE)&lt;&gt;"", INT(VLOOKUP(E17,ori_2!A:E,3,FALSE)),"×"),"")</f>
        <v>178</v>
      </c>
      <c r="Q17">
        <f>IFERROR(IF(VLOOKUP(D17,A:C,2,FALSE)&lt;&gt;"", INT(VLOOKUP(E17,sep_0!A:E,3,FALSE)),"×"),"")</f>
        <v>3956</v>
      </c>
      <c r="R17">
        <f>IFERROR(IF(VLOOKUP(D17,A:C,2,FALSE)&lt;&gt;"", INT(VLOOKUP(E17,sep_1!A:E,3,FALSE)),"×"),"")</f>
        <v>402</v>
      </c>
      <c r="S17">
        <f>IFERROR(IF(VLOOKUP(D17,A:C,2,FALSE)&lt;&gt;"", INT(VLOOKUP(E17,sep_2!A:E,3,FALSE)),"×"),"")</f>
        <v>3872</v>
      </c>
    </row>
    <row r="18" spans="1:19" hidden="1" x14ac:dyDescent="0.7">
      <c r="A18" t="str">
        <f>IF(AND(B18="",C18=""),"",MAX(A$2:A17)+1)</f>
        <v/>
      </c>
      <c r="B18" t="str">
        <f>IF(ori_0!B17="found",ori_1!A17,IF(ori_1!B17="found",ori_1!A17,IF(ori_2!B17="found",ori_2!A17,IF(ori_3!B17="found",ori_3!A17,IF(ori_4!B17="found",ori_4!A17,"")))))</f>
        <v/>
      </c>
      <c r="C18" t="str">
        <f>IF(sep_0!B17="found",sep_1!A17,IF(sep_1!B17="found",sep_1!A17,IF(sep_2!B17="found",sep_2!A17,IF(sep_3!B17="found",sep_3!A17,IF(sep_4!B17="found",sep_4!A17,"")))))</f>
        <v/>
      </c>
      <c r="D18">
        <v>16</v>
      </c>
      <c r="E18">
        <f>IFERROR(IF(VLOOKUP(D18,A:C,2,FALSE)&lt;&gt;"", VLOOKUP(D18,A:C,2,FALSE),VLOOKUP(D18,A:C,3,FALSE)),"")</f>
        <v>35</v>
      </c>
      <c r="F18">
        <f>IFERROR(IF(VLOOKUP(D18,A:C,2,FALSE)&lt;&gt;"", INT(MIN(VLOOKUP(E18,ori_0!A:E,3,FALSE),VLOOKUP(E18,ori_1!A:E,3,FALSE), VLOOKUP(E18,ori_2!A:E,3,FALSE), VLOOKUP(E18,ori_3!A:E,3,FALSE), VLOOKUP(E18,ori_4!A:E,3,FALSE))),"×"),"")</f>
        <v>541</v>
      </c>
      <c r="G18">
        <f>IFERROR(IF(VLOOKUP(D18,A:C,3,FALSE)&lt;&gt;"", INT(MIN(VLOOKUP(E18,sep_0!A:E,3,FALSE),VLOOKUP(E18,sep_1!A:E,3,FALSE),VLOOKUP(E18,sep_2!A:E,3,FALSE), VLOOKUP(E18,sep_3!A:E,3,FALSE), VLOOKUP(E18,sep_4!A:E,3,FALSE))),"×"),"")</f>
        <v>292</v>
      </c>
      <c r="H18">
        <f>IFERROR(IF(VLOOKUP(D18,A:C,2,FALSE)&lt;&gt;"", INT(MIN(IF(VLOOKUP(E18,ori_0!A:F,2,FALSE)="found",VLOOKUP(E18,ori_0!A:F,6,FALSE),20000),IF(VLOOKUP(E18,ori_1!A:F,2,FALSE)="found",VLOOKUP(E18,ori_1!A:F,6,FALSE),20000),IF(VLOOKUP(E18,ori_2!A:F,2,FALSE)="found",VLOOKUP(E18,ori_2!A:F,6,FALSE),20000),IF(VLOOKUP(E18,ori_3!A:F,2,FALSE)="found",VLOOKUP(E18,ori_3!A:F,6,FALSE),20000),IF(VLOOKUP(E18,ori_4!A:F,2,FALSE)="found",VLOOKUP(E18,ori_4!A:F,6,FALSE),20000))),"×"),"")</f>
        <v>486</v>
      </c>
      <c r="I18">
        <f>IFERROR(IF(VLOOKUP(D18,A:C,3,FALSE)&lt;&gt;"", INT(MIN(IF(VLOOKUP(E18,sep_0!A:F,2,FALSE)="found",VLOOKUP(E18,sep_0!A:F,6,FALSE),20000),IF(VLOOKUP(E18,sep_1!A:F,2,FALSE)="found",VLOOKUP(E18,sep_1!A:F,6,FALSE),20000),IF(VLOOKUP(E18,sep_2!A:F,2,FALSE)="found",VLOOKUP(E18,sep_2!A:F,6,FALSE),20000),IF(VLOOKUP(E18,sep_3!A:F,2,FALSE)="found",VLOOKUP(E18,sep_3!A:F,6,FALSE),20000),IF(VLOOKUP(E18,sep_4!A:F,2,FALSE)="found",VLOOKUP(E18,sep_4!A:F,6,FALSE),20000))),"×"),"")</f>
        <v>486</v>
      </c>
      <c r="J18">
        <f>IFERROR(VLOOKUP(E18,'190625_result'!H:J,2,FALSE),"")</f>
        <v>8</v>
      </c>
      <c r="K18">
        <f>IFERROR(VLOOKUP(E18,'190625_result'!H:J,3,FALSE),"")</f>
        <v>8</v>
      </c>
      <c r="N18">
        <f>IFERROR(IF(VLOOKUP(D18,A:C,2,FALSE)&lt;&gt;"", INT(VLOOKUP(E18,ori_0!A:E,3,FALSE)),"×"),"")</f>
        <v>829</v>
      </c>
      <c r="O18">
        <f>IFERROR(IF(VLOOKUP(D18,A:C,2,FALSE)&lt;&gt;"", INT(VLOOKUP(E18,ori_1!A:E,3,FALSE)),"×"),"")</f>
        <v>541</v>
      </c>
      <c r="P18">
        <f>IFERROR(IF(VLOOKUP(D18,A:C,2,FALSE)&lt;&gt;"", INT(VLOOKUP(E18,ori_2!A:E,3,FALSE)),"×"),"")</f>
        <v>4004</v>
      </c>
      <c r="Q18">
        <f>IFERROR(IF(VLOOKUP(D18,A:C,2,FALSE)&lt;&gt;"", INT(VLOOKUP(E18,sep_0!A:E,3,FALSE)),"×"),"")</f>
        <v>575</v>
      </c>
      <c r="R18">
        <f>IFERROR(IF(VLOOKUP(D18,A:C,2,FALSE)&lt;&gt;"", INT(VLOOKUP(E18,sep_1!A:E,3,FALSE)),"×"),"")</f>
        <v>292</v>
      </c>
      <c r="S18">
        <f>IFERROR(IF(VLOOKUP(D18,A:C,2,FALSE)&lt;&gt;"", INT(VLOOKUP(E18,sep_2!A:E,3,FALSE)),"×"),"")</f>
        <v>4002</v>
      </c>
    </row>
    <row r="19" spans="1:19" x14ac:dyDescent="0.7">
      <c r="A19" t="str">
        <f>IF(AND(B19="",C19=""),"",MAX(A$2:A18)+1)</f>
        <v/>
      </c>
      <c r="B19" t="str">
        <f>IF(ori_0!B18="found",ori_1!A18,IF(ori_1!B18="found",ori_1!A18,IF(ori_2!B18="found",ori_2!A18,IF(ori_3!B18="found",ori_3!A18,IF(ori_4!B18="found",ori_4!A18,"")))))</f>
        <v/>
      </c>
      <c r="C19" t="str">
        <f>IF(sep_0!B18="found",sep_1!A18,IF(sep_1!B18="found",sep_1!A18,IF(sep_2!B18="found",sep_2!A18,IF(sep_3!B18="found",sep_3!A18,IF(sep_4!B18="found",sep_4!A18,"")))))</f>
        <v/>
      </c>
      <c r="D19">
        <v>17</v>
      </c>
      <c r="E19">
        <f t="shared" si="1"/>
        <v>40</v>
      </c>
      <c r="F19">
        <f>IFERROR(IF(VLOOKUP(D19,A:C,2,FALSE)&lt;&gt;"", INT(MIN(VLOOKUP(E19,ori_0!A:E,3,FALSE),VLOOKUP(E19,ori_1!A:E,3,FALSE), VLOOKUP(E19,ori_2!A:E,3,FALSE), VLOOKUP(E19,ori_3!A:E,3,FALSE), VLOOKUP(E19,ori_4!A:E,3,FALSE))),"×"),"")</f>
        <v>15</v>
      </c>
      <c r="G19">
        <f>IFERROR(IF(VLOOKUP(D19,A:C,3,FALSE)&lt;&gt;"", INT(MIN(VLOOKUP(E19,sep_0!A:E,3,FALSE),VLOOKUP(E19,sep_1!A:E,3,FALSE),VLOOKUP(E19,sep_2!A:E,3,FALSE), VLOOKUP(E19,sep_3!A:E,3,FALSE), VLOOKUP(E19,sep_4!A:E,3,FALSE))),"×"),"")</f>
        <v>23</v>
      </c>
      <c r="H19">
        <f>IFERROR(IF(VLOOKUP(D19,A:C,2,FALSE)&lt;&gt;"", INT(MIN(IF(VLOOKUP(E19,ori_0!A:F,2,FALSE)="found",VLOOKUP(E19,ori_0!A:F,6,FALSE),20000),IF(VLOOKUP(E19,ori_1!A:F,2,FALSE)="found",VLOOKUP(E19,ori_1!A:F,6,FALSE),20000),IF(VLOOKUP(E19,ori_2!A:F,2,FALSE)="found",VLOOKUP(E19,ori_2!A:F,6,FALSE),20000),IF(VLOOKUP(E19,ori_3!A:F,2,FALSE)="found",VLOOKUP(E19,ori_3!A:F,6,FALSE),20000),IF(VLOOKUP(E19,ori_4!A:F,2,FALSE)="found",VLOOKUP(E19,ori_4!A:F,6,FALSE),20000))),"×"),"")</f>
        <v>1</v>
      </c>
      <c r="I19">
        <f>IFERROR(IF(VLOOKUP(D19,A:C,3,FALSE)&lt;&gt;"", INT(MIN(IF(VLOOKUP(E19,sep_0!A:F,2,FALSE)="found",VLOOKUP(E19,sep_0!A:F,6,FALSE),20000),IF(VLOOKUP(E19,sep_1!A:F,2,FALSE)="found",VLOOKUP(E19,sep_1!A:F,6,FALSE),20000),IF(VLOOKUP(E19,sep_2!A:F,2,FALSE)="found",VLOOKUP(E19,sep_2!A:F,6,FALSE),20000),IF(VLOOKUP(E19,sep_3!A:F,2,FALSE)="found",VLOOKUP(E19,sep_3!A:F,6,FALSE),20000),IF(VLOOKUP(E19,sep_4!A:F,2,FALSE)="found",VLOOKUP(E19,sep_4!A:F,6,FALSE),20000))),"×"),"")</f>
        <v>1</v>
      </c>
      <c r="J19">
        <f>IFERROR(VLOOKUP(E19,'190625_result'!H:J,2,FALSE),"")</f>
        <v>7</v>
      </c>
      <c r="K19">
        <f>IFERROR(VLOOKUP(E19,'190625_result'!H:J,3,FALSE),"")</f>
        <v>19</v>
      </c>
      <c r="L19" t="s">
        <v>109</v>
      </c>
      <c r="N19">
        <f>IFERROR(IF(VLOOKUP(D19,A:C,2,FALSE)&lt;&gt;"", INT(VLOOKUP(E19,ori_0!A:E,3,FALSE)),"×"),"")</f>
        <v>15</v>
      </c>
      <c r="O19">
        <f>IFERROR(IF(VLOOKUP(D19,A:C,2,FALSE)&lt;&gt;"", INT(VLOOKUP(E19,ori_1!A:E,3,FALSE)),"×"),"")</f>
        <v>24</v>
      </c>
      <c r="P19">
        <f>IFERROR(IF(VLOOKUP(D19,A:C,2,FALSE)&lt;&gt;"", INT(VLOOKUP(E19,ori_2!A:E,3,FALSE)),"×"),"")</f>
        <v>23</v>
      </c>
      <c r="Q19">
        <f>IFERROR(IF(VLOOKUP(D19,A:C,2,FALSE)&lt;&gt;"", INT(VLOOKUP(E19,sep_0!A:E,3,FALSE)),"×"),"")</f>
        <v>64</v>
      </c>
      <c r="R19">
        <f>IFERROR(IF(VLOOKUP(D19,A:C,2,FALSE)&lt;&gt;"", INT(VLOOKUP(E19,sep_1!A:E,3,FALSE)),"×"),"")</f>
        <v>4002</v>
      </c>
      <c r="S19">
        <f>IFERROR(IF(VLOOKUP(D19,A:C,2,FALSE)&lt;&gt;"", INT(VLOOKUP(E19,sep_2!A:E,3,FALSE)),"×"),"")</f>
        <v>23</v>
      </c>
    </row>
    <row r="20" spans="1:19" x14ac:dyDescent="0.7">
      <c r="A20">
        <f>IF(AND(B20="",C20=""),"",MAX(A$2:A19)+1)</f>
        <v>7</v>
      </c>
      <c r="B20">
        <f>IF(ori_0!B19="found",ori_1!A19,IF(ori_1!B19="found",ori_1!A19,IF(ori_2!B19="found",ori_2!A19,IF(ori_3!B19="found",ori_3!A19,IF(ori_4!B19="found",ori_4!A19,"")))))</f>
        <v>18</v>
      </c>
      <c r="C20">
        <f>IF(sep_0!B19="found",sep_1!A19,IF(sep_1!B19="found",sep_1!A19,IF(sep_2!B19="found",sep_2!A19,IF(sep_3!B19="found",sep_3!A19,IF(sep_4!B19="found",sep_4!A19,"")))))</f>
        <v>18</v>
      </c>
      <c r="D20">
        <v>18</v>
      </c>
      <c r="E20">
        <f t="shared" si="1"/>
        <v>43</v>
      </c>
      <c r="F20">
        <f>IFERROR(IF(VLOOKUP(D20,A:C,2,FALSE)&lt;&gt;"", INT(MIN(VLOOKUP(E20,ori_0!A:E,3,FALSE),VLOOKUP(E20,ori_1!A:E,3,FALSE), VLOOKUP(E20,ori_2!A:E,3,FALSE), VLOOKUP(E20,ori_3!A:E,3,FALSE), VLOOKUP(E20,ori_4!A:E,3,FALSE))),"×"),"")</f>
        <v>11</v>
      </c>
      <c r="G20">
        <f>IFERROR(IF(VLOOKUP(D20,A:C,3,FALSE)&lt;&gt;"", INT(MIN(VLOOKUP(E20,sep_0!A:E,3,FALSE),VLOOKUP(E20,sep_1!A:E,3,FALSE),VLOOKUP(E20,sep_2!A:E,3,FALSE), VLOOKUP(E20,sep_3!A:E,3,FALSE), VLOOKUP(E20,sep_4!A:E,3,FALSE))),"×"),"")</f>
        <v>53</v>
      </c>
      <c r="H20">
        <f>IFERROR(IF(VLOOKUP(D20,A:C,2,FALSE)&lt;&gt;"", INT(MIN(IF(VLOOKUP(E20,ori_0!A:F,2,FALSE)="found",VLOOKUP(E20,ori_0!A:F,6,FALSE),20000),IF(VLOOKUP(E20,ori_1!A:F,2,FALSE)="found",VLOOKUP(E20,ori_1!A:F,6,FALSE),20000),IF(VLOOKUP(E20,ori_2!A:F,2,FALSE)="found",VLOOKUP(E20,ori_2!A:F,6,FALSE),20000),IF(VLOOKUP(E20,ori_3!A:F,2,FALSE)="found",VLOOKUP(E20,ori_3!A:F,6,FALSE),20000),IF(VLOOKUP(E20,ori_4!A:F,2,FALSE)="found",VLOOKUP(E20,ori_4!A:F,6,FALSE),20000))),"×"),"")</f>
        <v>7</v>
      </c>
      <c r="I20">
        <f>IFERROR(IF(VLOOKUP(D20,A:C,3,FALSE)&lt;&gt;"", INT(MIN(IF(VLOOKUP(E20,sep_0!A:F,2,FALSE)="found",VLOOKUP(E20,sep_0!A:F,6,FALSE),20000),IF(VLOOKUP(E20,sep_1!A:F,2,FALSE)="found",VLOOKUP(E20,sep_1!A:F,6,FALSE),20000),IF(VLOOKUP(E20,sep_2!A:F,2,FALSE)="found",VLOOKUP(E20,sep_2!A:F,6,FALSE),20000),IF(VLOOKUP(E20,sep_3!A:F,2,FALSE)="found",VLOOKUP(E20,sep_3!A:F,6,FALSE),20000),IF(VLOOKUP(E20,sep_4!A:F,2,FALSE)="found",VLOOKUP(E20,sep_4!A:F,6,FALSE),20000))),"×"),"")</f>
        <v>12</v>
      </c>
      <c r="J20">
        <f>IFERROR(VLOOKUP(E20,'190625_result'!H:J,2,FALSE),"")</f>
        <v>13</v>
      </c>
      <c r="K20">
        <f>IFERROR(VLOOKUP(E20,'190625_result'!H:J,3,FALSE),"")</f>
        <v>73</v>
      </c>
      <c r="L20" t="s">
        <v>108</v>
      </c>
      <c r="N20">
        <f>IFERROR(IF(VLOOKUP(D20,A:C,2,FALSE)&lt;&gt;"", INT(VLOOKUP(E20,ori_0!A:E,3,FALSE)),"×"),"")</f>
        <v>39</v>
      </c>
      <c r="O20">
        <f>IFERROR(IF(VLOOKUP(D20,A:C,2,FALSE)&lt;&gt;"", INT(VLOOKUP(E20,ori_1!A:E,3,FALSE)),"×"),"")</f>
        <v>11</v>
      </c>
      <c r="P20">
        <f>IFERROR(IF(VLOOKUP(D20,A:C,2,FALSE)&lt;&gt;"", INT(VLOOKUP(E20,ori_2!A:E,3,FALSE)),"×"),"")</f>
        <v>19</v>
      </c>
      <c r="Q20">
        <f>IFERROR(IF(VLOOKUP(D20,A:C,2,FALSE)&lt;&gt;"", INT(VLOOKUP(E20,sep_0!A:E,3,FALSE)),"×"),"")</f>
        <v>4002</v>
      </c>
      <c r="R20">
        <f>IFERROR(IF(VLOOKUP(D20,A:C,2,FALSE)&lt;&gt;"", INT(VLOOKUP(E20,sep_1!A:E,3,FALSE)),"×"),"")</f>
        <v>76</v>
      </c>
      <c r="S20">
        <f>IFERROR(IF(VLOOKUP(D20,A:C,2,FALSE)&lt;&gt;"", INT(VLOOKUP(E20,sep_2!A:E,3,FALSE)),"×"),"")</f>
        <v>4002</v>
      </c>
    </row>
    <row r="21" spans="1:19" x14ac:dyDescent="0.7">
      <c r="A21" t="str">
        <f>IF(AND(B21="",C21=""),"",MAX(A$2:A20)+1)</f>
        <v/>
      </c>
      <c r="B21" t="str">
        <f>IF(ori_0!B20="found",ori_1!A20,IF(ori_1!B20="found",ori_1!A20,IF(ori_2!B20="found",ori_2!A20,IF(ori_3!B20="found",ori_3!A20,IF(ori_4!B20="found",ori_4!A20,"")))))</f>
        <v/>
      </c>
      <c r="C21" t="str">
        <f>IF(sep_0!B20="found",sep_1!A20,IF(sep_1!B20="found",sep_1!A20,IF(sep_2!B20="found",sep_2!A20,IF(sep_3!B20="found",sep_3!A20,IF(sep_4!B20="found",sep_4!A20,"")))))</f>
        <v/>
      </c>
      <c r="D21">
        <v>19</v>
      </c>
      <c r="E21">
        <f t="shared" si="1"/>
        <v>46</v>
      </c>
      <c r="F21">
        <f>IFERROR(IF(VLOOKUP(D21,A:C,2,FALSE)&lt;&gt;"", INT(MIN(VLOOKUP(E21,ori_0!A:E,3,FALSE),VLOOKUP(E21,ori_1!A:E,3,FALSE), VLOOKUP(E21,ori_2!A:E,3,FALSE), VLOOKUP(E21,ori_3!A:E,3,FALSE), VLOOKUP(E21,ori_4!A:E,3,FALSE))),"×"),"")</f>
        <v>26</v>
      </c>
      <c r="G21">
        <f>IFERROR(IF(VLOOKUP(D21,A:C,3,FALSE)&lt;&gt;"", INT(MIN(VLOOKUP(E21,sep_0!A:E,3,FALSE),VLOOKUP(E21,sep_1!A:E,3,FALSE),VLOOKUP(E21,sep_2!A:E,3,FALSE), VLOOKUP(E21,sep_3!A:E,3,FALSE), VLOOKUP(E21,sep_4!A:E,3,FALSE))),"×"),"")</f>
        <v>29</v>
      </c>
      <c r="H21">
        <f>IFERROR(IF(VLOOKUP(D21,A:C,2,FALSE)&lt;&gt;"", INT(MIN(IF(VLOOKUP(E21,ori_0!A:F,2,FALSE)="found",VLOOKUP(E21,ori_0!A:F,6,FALSE),20000),IF(VLOOKUP(E21,ori_1!A:F,2,FALSE)="found",VLOOKUP(E21,ori_1!A:F,6,FALSE),20000),IF(VLOOKUP(E21,ori_2!A:F,2,FALSE)="found",VLOOKUP(E21,ori_2!A:F,6,FALSE),20000),IF(VLOOKUP(E21,ori_3!A:F,2,FALSE)="found",VLOOKUP(E21,ori_3!A:F,6,FALSE),20000),IF(VLOOKUP(E21,ori_4!A:F,2,FALSE)="found",VLOOKUP(E21,ori_4!A:F,6,FALSE),20000))),"×"),"")</f>
        <v>14</v>
      </c>
      <c r="I21">
        <f>IFERROR(IF(VLOOKUP(D21,A:C,3,FALSE)&lt;&gt;"", INT(MIN(IF(VLOOKUP(E21,sep_0!A:F,2,FALSE)="found",VLOOKUP(E21,sep_0!A:F,6,FALSE),20000),IF(VLOOKUP(E21,sep_1!A:F,2,FALSE)="found",VLOOKUP(E21,sep_1!A:F,6,FALSE),20000),IF(VLOOKUP(E21,sep_2!A:F,2,FALSE)="found",VLOOKUP(E21,sep_2!A:F,6,FALSE),20000),IF(VLOOKUP(E21,sep_3!A:F,2,FALSE)="found",VLOOKUP(E21,sep_3!A:F,6,FALSE),20000),IF(VLOOKUP(E21,sep_4!A:F,2,FALSE)="found",VLOOKUP(E21,sep_4!A:F,6,FALSE),20000))),"×"),"")</f>
        <v>8</v>
      </c>
      <c r="J21">
        <f>IFERROR(VLOOKUP(E21,'190625_result'!H:J,2,FALSE),"")</f>
        <v>116</v>
      </c>
      <c r="K21">
        <f>IFERROR(VLOOKUP(E21,'190625_result'!H:J,3,FALSE),"")</f>
        <v>405</v>
      </c>
      <c r="L21" t="s">
        <v>110</v>
      </c>
      <c r="N21">
        <f>IFERROR(IF(VLOOKUP(D21,A:C,2,FALSE)&lt;&gt;"", INT(VLOOKUP(E21,ori_0!A:E,3,FALSE)),"×"),"")</f>
        <v>66</v>
      </c>
      <c r="O21">
        <f>IFERROR(IF(VLOOKUP(D21,A:C,2,FALSE)&lt;&gt;"", INT(VLOOKUP(E21,ori_1!A:E,3,FALSE)),"×"),"")</f>
        <v>185</v>
      </c>
      <c r="P21">
        <f>IFERROR(IF(VLOOKUP(D21,A:C,2,FALSE)&lt;&gt;"", INT(VLOOKUP(E21,ori_2!A:E,3,FALSE)),"×"),"")</f>
        <v>32</v>
      </c>
      <c r="Q21">
        <f>IFERROR(IF(VLOOKUP(D21,A:C,2,FALSE)&lt;&gt;"", INT(VLOOKUP(E21,sep_0!A:E,3,FALSE)),"×"),"")</f>
        <v>41</v>
      </c>
      <c r="R21">
        <f>IFERROR(IF(VLOOKUP(D21,A:C,2,FALSE)&lt;&gt;"", INT(VLOOKUP(E21,sep_1!A:E,3,FALSE)),"×"),"")</f>
        <v>97</v>
      </c>
      <c r="S21">
        <f>IFERROR(IF(VLOOKUP(D21,A:C,2,FALSE)&lt;&gt;"", INT(VLOOKUP(E21,sep_2!A:E,3,FALSE)),"×"),"")</f>
        <v>64</v>
      </c>
    </row>
    <row r="22" spans="1:19" x14ac:dyDescent="0.7">
      <c r="A22">
        <f>IF(AND(B22="",C22=""),"",MAX(A$2:A21)+1)</f>
        <v>8</v>
      </c>
      <c r="B22">
        <f>IF(ori_0!B21="found",ori_1!A21,IF(ori_1!B21="found",ori_1!A21,IF(ori_2!B21="found",ori_2!A21,IF(ori_3!B21="found",ori_3!A21,IF(ori_4!B21="found",ori_4!A21,"")))))</f>
        <v>20</v>
      </c>
      <c r="C22">
        <f>IF(sep_0!B21="found",sep_1!A21,IF(sep_1!B21="found",sep_1!A21,IF(sep_2!B21="found",sep_2!A21,IF(sep_3!B21="found",sep_3!A21,IF(sep_4!B21="found",sep_4!A21,"")))))</f>
        <v>20</v>
      </c>
      <c r="D22">
        <v>20</v>
      </c>
      <c r="E22">
        <f t="shared" si="1"/>
        <v>49</v>
      </c>
      <c r="F22">
        <f>IFERROR(IF(VLOOKUP(D22,A:C,2,FALSE)&lt;&gt;"", INT(MIN(VLOOKUP(E22,ori_0!A:E,3,FALSE),VLOOKUP(E22,ori_1!A:E,3,FALSE), VLOOKUP(E22,ori_2!A:E,3,FALSE), VLOOKUP(E22,ori_3!A:E,3,FALSE), VLOOKUP(E22,ori_4!A:E,3,FALSE))),"×"),"")</f>
        <v>6</v>
      </c>
      <c r="G22">
        <f>IFERROR(IF(VLOOKUP(D22,A:C,3,FALSE)&lt;&gt;"", INT(MIN(VLOOKUP(E22,sep_0!A:E,3,FALSE),VLOOKUP(E22,sep_1!A:E,3,FALSE),VLOOKUP(E22,sep_2!A:E,3,FALSE), VLOOKUP(E22,sep_3!A:E,3,FALSE), VLOOKUP(E22,sep_4!A:E,3,FALSE))),"×"),"")</f>
        <v>18</v>
      </c>
      <c r="H22">
        <f>IFERROR(IF(VLOOKUP(D22,A:C,2,FALSE)&lt;&gt;"", INT(MIN(IF(VLOOKUP(E22,ori_0!A:F,2,FALSE)="found",VLOOKUP(E22,ori_0!A:F,6,FALSE),20000),IF(VLOOKUP(E22,ori_1!A:F,2,FALSE)="found",VLOOKUP(E22,ori_1!A:F,6,FALSE),20000),IF(VLOOKUP(E22,ori_2!A:F,2,FALSE)="found",VLOOKUP(E22,ori_2!A:F,6,FALSE),20000),IF(VLOOKUP(E22,ori_3!A:F,2,FALSE)="found",VLOOKUP(E22,ori_3!A:F,6,FALSE),20000),IF(VLOOKUP(E22,ori_4!A:F,2,FALSE)="found",VLOOKUP(E22,ori_4!A:F,6,FALSE),20000))),"×"),"")</f>
        <v>1</v>
      </c>
      <c r="I22">
        <f>IFERROR(IF(VLOOKUP(D22,A:C,3,FALSE)&lt;&gt;"", INT(MIN(IF(VLOOKUP(E22,sep_0!A:F,2,FALSE)="found",VLOOKUP(E22,sep_0!A:F,6,FALSE),20000),IF(VLOOKUP(E22,sep_1!A:F,2,FALSE)="found",VLOOKUP(E22,sep_1!A:F,6,FALSE),20000),IF(VLOOKUP(E22,sep_2!A:F,2,FALSE)="found",VLOOKUP(E22,sep_2!A:F,6,FALSE),20000),IF(VLOOKUP(E22,sep_3!A:F,2,FALSE)="found",VLOOKUP(E22,sep_3!A:F,6,FALSE),20000),IF(VLOOKUP(E22,sep_4!A:F,2,FALSE)="found",VLOOKUP(E22,sep_4!A:F,6,FALSE),20000))),"×"),"")</f>
        <v>1</v>
      </c>
      <c r="J22">
        <f>IFERROR(VLOOKUP(E22,'190625_result'!H:J,2,FALSE),"")</f>
        <v>9</v>
      </c>
      <c r="K22">
        <f>IFERROR(VLOOKUP(E22,'190625_result'!H:J,3,FALSE),"")</f>
        <v>62</v>
      </c>
      <c r="L22" t="s">
        <v>111</v>
      </c>
      <c r="N22">
        <f>IFERROR(IF(VLOOKUP(D22,A:C,2,FALSE)&lt;&gt;"", INT(VLOOKUP(E22,ori_0!A:E,3,FALSE)),"×"),"")</f>
        <v>252</v>
      </c>
      <c r="O22">
        <f>IFERROR(IF(VLOOKUP(D22,A:C,2,FALSE)&lt;&gt;"", INT(VLOOKUP(E22,ori_1!A:E,3,FALSE)),"×"),"")</f>
        <v>38</v>
      </c>
      <c r="P22">
        <f>IFERROR(IF(VLOOKUP(D22,A:C,2,FALSE)&lt;&gt;"", INT(VLOOKUP(E22,ori_2!A:E,3,FALSE)),"×"),"")</f>
        <v>10</v>
      </c>
      <c r="Q22">
        <f>IFERROR(IF(VLOOKUP(D22,A:C,2,FALSE)&lt;&gt;"", INT(VLOOKUP(E22,sep_0!A:E,3,FALSE)),"×"),"")</f>
        <v>49</v>
      </c>
      <c r="R22">
        <f>IFERROR(IF(VLOOKUP(D22,A:C,2,FALSE)&lt;&gt;"", INT(VLOOKUP(E22,sep_1!A:E,3,FALSE)),"×"),"")</f>
        <v>18</v>
      </c>
      <c r="S22">
        <f>IFERROR(IF(VLOOKUP(D22,A:C,2,FALSE)&lt;&gt;"", INT(VLOOKUP(E22,sep_2!A:E,3,FALSE)),"×"),"")</f>
        <v>117</v>
      </c>
    </row>
    <row r="23" spans="1:19" hidden="1" x14ac:dyDescent="0.7">
      <c r="A23" t="str">
        <f>IF(AND(B23="",C23=""),"",MAX(A$2:A22)+1)</f>
        <v/>
      </c>
      <c r="B23" t="str">
        <f>IF(ori_0!B22="found",ori_1!A22,IF(ori_1!B22="found",ori_1!A22,IF(ori_2!B22="found",ori_2!A22,IF(ori_3!B22="found",ori_3!A22,IF(ori_4!B22="found",ori_4!A22,"")))))</f>
        <v/>
      </c>
      <c r="C23" t="str">
        <f>IF(sep_0!B22="found",sep_1!A22,IF(sep_1!B22="found",sep_1!A22,IF(sep_2!B22="found",sep_2!A22,IF(sep_3!B22="found",sep_3!A22,IF(sep_4!B22="found",sep_4!A22,"")))))</f>
        <v/>
      </c>
      <c r="D23">
        <v>21</v>
      </c>
      <c r="E23">
        <f t="shared" si="1"/>
        <v>50</v>
      </c>
      <c r="F23">
        <f>IFERROR(IF(VLOOKUP(D23,A:C,2,FALSE)&lt;&gt;"", INT(MIN(VLOOKUP(E23,ori_0!A:E,3,FALSE),VLOOKUP(E23,ori_1!A:E,3,FALSE), VLOOKUP(E23,ori_2!A:E,3,FALSE), VLOOKUP(E23,ori_3!A:E,3,FALSE), VLOOKUP(E23,ori_4!A:E,3,FALSE))),"×"),"")</f>
        <v>18</v>
      </c>
      <c r="G23">
        <f>IFERROR(IF(VLOOKUP(D23,A:C,3,FALSE)&lt;&gt;"", INT(MIN(VLOOKUP(E23,sep_0!A:E,3,FALSE),VLOOKUP(E23,sep_1!A:E,3,FALSE),VLOOKUP(E23,sep_2!A:E,3,FALSE), VLOOKUP(E23,sep_3!A:E,3,FALSE), VLOOKUP(E23,sep_4!A:E,3,FALSE))),"×"),"")</f>
        <v>14</v>
      </c>
      <c r="H23">
        <f>IFERROR(IF(VLOOKUP(D23,A:C,2,FALSE)&lt;&gt;"", INT(MIN(IF(VLOOKUP(E23,ori_0!A:F,2,FALSE)="found",VLOOKUP(E23,ori_0!A:F,6,FALSE),20000),IF(VLOOKUP(E23,ori_1!A:F,2,FALSE)="found",VLOOKUP(E23,ori_1!A:F,6,FALSE),20000),IF(VLOOKUP(E23,ori_2!A:F,2,FALSE)="found",VLOOKUP(E23,ori_2!A:F,6,FALSE),20000),IF(VLOOKUP(E23,ori_3!A:F,2,FALSE)="found",VLOOKUP(E23,ori_3!A:F,6,FALSE),20000),IF(VLOOKUP(E23,ori_4!A:F,2,FALSE)="found",VLOOKUP(E23,ori_4!A:F,6,FALSE),20000))),"×"),"")</f>
        <v>2</v>
      </c>
      <c r="I23">
        <f>IFERROR(IF(VLOOKUP(D23,A:C,3,FALSE)&lt;&gt;"", INT(MIN(IF(VLOOKUP(E23,sep_0!A:F,2,FALSE)="found",VLOOKUP(E23,sep_0!A:F,6,FALSE),20000),IF(VLOOKUP(E23,sep_1!A:F,2,FALSE)="found",VLOOKUP(E23,sep_1!A:F,6,FALSE),20000),IF(VLOOKUP(E23,sep_2!A:F,2,FALSE)="found",VLOOKUP(E23,sep_2!A:F,6,FALSE),20000),IF(VLOOKUP(E23,sep_3!A:F,2,FALSE)="found",VLOOKUP(E23,sep_3!A:F,6,FALSE),20000),IF(VLOOKUP(E23,sep_4!A:F,2,FALSE)="found",VLOOKUP(E23,sep_4!A:F,6,FALSE),20000))),"×"),"")</f>
        <v>2</v>
      </c>
      <c r="J23">
        <f>IFERROR(VLOOKUP(E23,'190625_result'!H:J,2,FALSE),"")</f>
        <v>1</v>
      </c>
      <c r="K23">
        <f>IFERROR(VLOOKUP(E23,'190625_result'!H:J,3,FALSE),"")</f>
        <v>1</v>
      </c>
      <c r="N23">
        <f>IFERROR(IF(VLOOKUP(D23,A:C,2,FALSE)&lt;&gt;"", INT(VLOOKUP(E23,ori_0!A:E,3,FALSE)),"×"),"")</f>
        <v>18</v>
      </c>
      <c r="O23">
        <f>IFERROR(IF(VLOOKUP(D23,A:C,2,FALSE)&lt;&gt;"", INT(VLOOKUP(E23,ori_1!A:E,3,FALSE)),"×"),"")</f>
        <v>171</v>
      </c>
      <c r="P23">
        <f>IFERROR(IF(VLOOKUP(D23,A:C,2,FALSE)&lt;&gt;"", INT(VLOOKUP(E23,ori_2!A:E,3,FALSE)),"×"),"")</f>
        <v>185</v>
      </c>
      <c r="Q23">
        <f>IFERROR(IF(VLOOKUP(D23,A:C,2,FALSE)&lt;&gt;"", INT(VLOOKUP(E23,sep_0!A:E,3,FALSE)),"×"),"")</f>
        <v>14</v>
      </c>
      <c r="R23">
        <f>IFERROR(IF(VLOOKUP(D23,A:C,2,FALSE)&lt;&gt;"", INT(VLOOKUP(E23,sep_1!A:E,3,FALSE)),"×"),"")</f>
        <v>168</v>
      </c>
      <c r="S23">
        <f>IFERROR(IF(VLOOKUP(D23,A:C,2,FALSE)&lt;&gt;"", INT(VLOOKUP(E23,sep_2!A:E,3,FALSE)),"×"),"")</f>
        <v>185</v>
      </c>
    </row>
    <row r="24" spans="1:19" x14ac:dyDescent="0.7">
      <c r="A24">
        <f>IF(AND(B24="",C24=""),"",MAX(A$2:A23)+1)</f>
        <v>9</v>
      </c>
      <c r="B24">
        <f>IF(ori_0!B23="found",ori_1!A23,IF(ori_1!B23="found",ori_1!A23,IF(ori_2!B23="found",ori_2!A23,IF(ori_3!B23="found",ori_3!A23,IF(ori_4!B23="found",ori_4!A23,"")))))</f>
        <v>22</v>
      </c>
      <c r="C24">
        <f>IF(sep_0!B23="found",sep_1!A23,IF(sep_1!B23="found",sep_1!A23,IF(sep_2!B23="found",sep_2!A23,IF(sep_3!B23="found",sep_3!A23,IF(sep_4!B23="found",sep_4!A23,"")))))</f>
        <v>22</v>
      </c>
      <c r="D24">
        <v>22</v>
      </c>
      <c r="E24">
        <f t="shared" si="1"/>
        <v>53</v>
      </c>
      <c r="F24">
        <f>IFERROR(IF(VLOOKUP(D24,A:C,2,FALSE)&lt;&gt;"", INT(MIN(VLOOKUP(E24,ori_0!A:E,3,FALSE),VLOOKUP(E24,ori_1!A:E,3,FALSE), VLOOKUP(E24,ori_2!A:E,3,FALSE), VLOOKUP(E24,ori_3!A:E,3,FALSE), VLOOKUP(E24,ori_4!A:E,3,FALSE))),"×"),"")</f>
        <v>46</v>
      </c>
      <c r="G24">
        <f>IFERROR(IF(VLOOKUP(D24,A:C,3,FALSE)&lt;&gt;"", INT(MIN(VLOOKUP(E24,sep_0!A:E,3,FALSE),VLOOKUP(E24,sep_1!A:E,3,FALSE),VLOOKUP(E24,sep_2!A:E,3,FALSE), VLOOKUP(E24,sep_3!A:E,3,FALSE), VLOOKUP(E24,sep_4!A:E,3,FALSE))),"×"),"")</f>
        <v>33</v>
      </c>
      <c r="H24">
        <f>IFERROR(IF(VLOOKUP(D24,A:C,2,FALSE)&lt;&gt;"", INT(MIN(IF(VLOOKUP(E24,ori_0!A:F,2,FALSE)="found",VLOOKUP(E24,ori_0!A:F,6,FALSE),20000),IF(VLOOKUP(E24,ori_1!A:F,2,FALSE)="found",VLOOKUP(E24,ori_1!A:F,6,FALSE),20000),IF(VLOOKUP(E24,ori_2!A:F,2,FALSE)="found",VLOOKUP(E24,ori_2!A:F,6,FALSE),20000),IF(VLOOKUP(E24,ori_3!A:F,2,FALSE)="found",VLOOKUP(E24,ori_3!A:F,6,FALSE),20000),IF(VLOOKUP(E24,ori_4!A:F,2,FALSE)="found",VLOOKUP(E24,ori_4!A:F,6,FALSE),20000))),"×"),"")</f>
        <v>67</v>
      </c>
      <c r="I24">
        <f>IFERROR(IF(VLOOKUP(D24,A:C,3,FALSE)&lt;&gt;"", INT(MIN(IF(VLOOKUP(E24,sep_0!A:F,2,FALSE)="found",VLOOKUP(E24,sep_0!A:F,6,FALSE),20000),IF(VLOOKUP(E24,sep_1!A:F,2,FALSE)="found",VLOOKUP(E24,sep_1!A:F,6,FALSE),20000),IF(VLOOKUP(E24,sep_2!A:F,2,FALSE)="found",VLOOKUP(E24,sep_2!A:F,6,FALSE),20000),IF(VLOOKUP(E24,sep_3!A:F,2,FALSE)="found",VLOOKUP(E24,sep_3!A:F,6,FALSE),20000),IF(VLOOKUP(E24,sep_4!A:F,2,FALSE)="found",VLOOKUP(E24,sep_4!A:F,6,FALSE),20000))),"×"),"")</f>
        <v>17</v>
      </c>
      <c r="J24">
        <f>IFERROR(VLOOKUP(E24,'190625_result'!H:J,2,FALSE),"")</f>
        <v>98</v>
      </c>
      <c r="K24">
        <f>IFERROR(VLOOKUP(E24,'190625_result'!H:J,3,FALSE),"")</f>
        <v>362</v>
      </c>
      <c r="L24" t="s">
        <v>114</v>
      </c>
      <c r="M24" t="s">
        <v>116</v>
      </c>
      <c r="N24">
        <f>IFERROR(IF(VLOOKUP(D24,A:C,2,FALSE)&lt;&gt;"", INT(VLOOKUP(E24,ori_0!A:E,3,FALSE)),"×"),"")</f>
        <v>66</v>
      </c>
      <c r="O24">
        <f>IFERROR(IF(VLOOKUP(D24,A:C,2,FALSE)&lt;&gt;"", INT(VLOOKUP(E24,ori_1!A:E,3,FALSE)),"×"),"")</f>
        <v>119</v>
      </c>
      <c r="P24">
        <f>IFERROR(IF(VLOOKUP(D24,A:C,2,FALSE)&lt;&gt;"", INT(VLOOKUP(E24,ori_2!A:E,3,FALSE)),"×"),"")</f>
        <v>46</v>
      </c>
      <c r="Q24">
        <f>IFERROR(IF(VLOOKUP(D24,A:C,2,FALSE)&lt;&gt;"", INT(VLOOKUP(E24,sep_0!A:E,3,FALSE)),"×"),"")</f>
        <v>408</v>
      </c>
      <c r="R24">
        <f>IFERROR(IF(VLOOKUP(D24,A:C,2,FALSE)&lt;&gt;"", INT(VLOOKUP(E24,sep_1!A:E,3,FALSE)),"×"),"")</f>
        <v>515</v>
      </c>
      <c r="S24">
        <f>IFERROR(IF(VLOOKUP(D24,A:C,2,FALSE)&lt;&gt;"", INT(VLOOKUP(E24,sep_2!A:E,3,FALSE)),"×"),"")</f>
        <v>179</v>
      </c>
    </row>
    <row r="25" spans="1:19" x14ac:dyDescent="0.7">
      <c r="A25">
        <f>IF(AND(B25="",C25=""),"",MAX(A$2:A24)+1)</f>
        <v>10</v>
      </c>
      <c r="B25">
        <f>IF(ori_0!B24="found",ori_1!A24,IF(ori_1!B24="found",ori_1!A24,IF(ori_2!B24="found",ori_2!A24,IF(ori_3!B24="found",ori_3!A24,IF(ori_4!B24="found",ori_4!A24,"")))))</f>
        <v>23</v>
      </c>
      <c r="C25">
        <f>IF(sep_0!B24="found",sep_1!A24,IF(sep_1!B24="found",sep_1!A24,IF(sep_2!B24="found",sep_2!A24,IF(sep_3!B24="found",sep_3!A24,IF(sep_4!B24="found",sep_4!A24,"")))))</f>
        <v>23</v>
      </c>
      <c r="D25">
        <v>23</v>
      </c>
      <c r="E25">
        <f t="shared" si="1"/>
        <v>57</v>
      </c>
      <c r="F25">
        <f>IFERROR(IF(VLOOKUP(D25,A:C,2,FALSE)&lt;&gt;"", INT(MIN(VLOOKUP(E25,ori_0!A:E,3,FALSE),VLOOKUP(E25,ori_1!A:E,3,FALSE), VLOOKUP(E25,ori_2!A:E,3,FALSE), VLOOKUP(E25,ori_3!A:E,3,FALSE), VLOOKUP(E25,ori_4!A:E,3,FALSE))),"×"),"")</f>
        <v>10</v>
      </c>
      <c r="G25">
        <f>IFERROR(IF(VLOOKUP(D25,A:C,3,FALSE)&lt;&gt;"", INT(MIN(VLOOKUP(E25,sep_0!A:E,3,FALSE),VLOOKUP(E25,sep_1!A:E,3,FALSE),VLOOKUP(E25,sep_2!A:E,3,FALSE), VLOOKUP(E25,sep_3!A:E,3,FALSE), VLOOKUP(E25,sep_4!A:E,3,FALSE))),"×"),"")</f>
        <v>27</v>
      </c>
      <c r="H25">
        <f>IFERROR(IF(VLOOKUP(D25,A:C,2,FALSE)&lt;&gt;"", INT(MIN(IF(VLOOKUP(E25,ori_0!A:F,2,FALSE)="found",VLOOKUP(E25,ori_0!A:F,6,FALSE),20000),IF(VLOOKUP(E25,ori_1!A:F,2,FALSE)="found",VLOOKUP(E25,ori_1!A:F,6,FALSE),20000),IF(VLOOKUP(E25,ori_2!A:F,2,FALSE)="found",VLOOKUP(E25,ori_2!A:F,6,FALSE),20000),IF(VLOOKUP(E25,ori_3!A:F,2,FALSE)="found",VLOOKUP(E25,ori_3!A:F,6,FALSE),20000),IF(VLOOKUP(E25,ori_4!A:F,2,FALSE)="found",VLOOKUP(E25,ori_4!A:F,6,FALSE),20000))),"×"),"")</f>
        <v>4</v>
      </c>
      <c r="I25">
        <f>IFERROR(IF(VLOOKUP(D25,A:C,3,FALSE)&lt;&gt;"", INT(MIN(IF(VLOOKUP(E25,sep_0!A:F,2,FALSE)="found",VLOOKUP(E25,sep_0!A:F,6,FALSE),20000),IF(VLOOKUP(E25,sep_1!A:F,2,FALSE)="found",VLOOKUP(E25,sep_1!A:F,6,FALSE),20000),IF(VLOOKUP(E25,sep_2!A:F,2,FALSE)="found",VLOOKUP(E25,sep_2!A:F,6,FALSE),20000),IF(VLOOKUP(E25,sep_3!A:F,2,FALSE)="found",VLOOKUP(E25,sep_3!A:F,6,FALSE),20000),IF(VLOOKUP(E25,sep_4!A:F,2,FALSE)="found",VLOOKUP(E25,sep_4!A:F,6,FALSE),20000))),"×"),"")</f>
        <v>37</v>
      </c>
      <c r="J25">
        <f>IFERROR(VLOOKUP(E25,'190625_result'!H:J,2,FALSE),"")</f>
        <v>4</v>
      </c>
      <c r="K25">
        <f>IFERROR(VLOOKUP(E25,'190625_result'!H:J,3,FALSE),"")</f>
        <v>12</v>
      </c>
      <c r="L25" t="s">
        <v>111</v>
      </c>
      <c r="N25">
        <f>IFERROR(IF(VLOOKUP(D25,A:C,2,FALSE)&lt;&gt;"", INT(VLOOKUP(E25,ori_0!A:E,3,FALSE)),"×"),"")</f>
        <v>4019</v>
      </c>
      <c r="O25">
        <f>IFERROR(IF(VLOOKUP(D25,A:C,2,FALSE)&lt;&gt;"", INT(VLOOKUP(E25,ori_1!A:E,3,FALSE)),"×"),"")</f>
        <v>34</v>
      </c>
      <c r="P25">
        <f>IFERROR(IF(VLOOKUP(D25,A:C,2,FALSE)&lt;&gt;"", INT(VLOOKUP(E25,ori_2!A:E,3,FALSE)),"×"),"")</f>
        <v>217</v>
      </c>
      <c r="Q25">
        <f>IFERROR(IF(VLOOKUP(D25,A:C,2,FALSE)&lt;&gt;"", INT(VLOOKUP(E25,sep_0!A:E,3,FALSE)),"×"),"")</f>
        <v>4001</v>
      </c>
      <c r="R25">
        <f>IFERROR(IF(VLOOKUP(D25,A:C,2,FALSE)&lt;&gt;"", INT(VLOOKUP(E25,sep_1!A:E,3,FALSE)),"×"),"")</f>
        <v>4001</v>
      </c>
      <c r="S25">
        <f>IFERROR(IF(VLOOKUP(D25,A:C,2,FALSE)&lt;&gt;"", INT(VLOOKUP(E25,sep_2!A:E,3,FALSE)),"×"),"")</f>
        <v>231</v>
      </c>
    </row>
    <row r="26" spans="1:19" x14ac:dyDescent="0.7">
      <c r="A26">
        <f>IF(AND(B26="",C26=""),"",MAX(A$2:A25)+1)</f>
        <v>11</v>
      </c>
      <c r="B26">
        <f>IF(ori_0!B25="found",ori_1!A25,IF(ori_1!B25="found",ori_1!A25,IF(ori_2!B25="found",ori_2!A25,IF(ori_3!B25="found",ori_3!A25,IF(ori_4!B25="found",ori_4!A25,"")))))</f>
        <v>24</v>
      </c>
      <c r="C26">
        <f>IF(sep_0!B25="found",sep_1!A25,IF(sep_1!B25="found",sep_1!A25,IF(sep_2!B25="found",sep_2!A25,IF(sep_3!B25="found",sep_3!A25,IF(sep_4!B25="found",sep_4!A25,"")))))</f>
        <v>24</v>
      </c>
      <c r="D26">
        <v>24</v>
      </c>
      <c r="E26">
        <f t="shared" si="1"/>
        <v>58</v>
      </c>
      <c r="F26">
        <f>IFERROR(IF(VLOOKUP(D26,A:C,2,FALSE)&lt;&gt;"", INT(MIN(VLOOKUP(E26,ori_0!A:E,3,FALSE),VLOOKUP(E26,ori_1!A:E,3,FALSE), VLOOKUP(E26,ori_2!A:E,3,FALSE), VLOOKUP(E26,ori_3!A:E,3,FALSE), VLOOKUP(E26,ori_4!A:E,3,FALSE))),"×"),"")</f>
        <v>27</v>
      </c>
      <c r="G26">
        <f>IFERROR(IF(VLOOKUP(D26,A:C,3,FALSE)&lt;&gt;"", INT(MIN(VLOOKUP(E26,sep_0!A:E,3,FALSE),VLOOKUP(E26,sep_1!A:E,3,FALSE),VLOOKUP(E26,sep_2!A:E,3,FALSE), VLOOKUP(E26,sep_3!A:E,3,FALSE), VLOOKUP(E26,sep_4!A:E,3,FALSE))),"×"),"")</f>
        <v>8</v>
      </c>
      <c r="H26">
        <f>IFERROR(IF(VLOOKUP(D26,A:C,2,FALSE)&lt;&gt;"", INT(MIN(IF(VLOOKUP(E26,ori_0!A:F,2,FALSE)="found",VLOOKUP(E26,ori_0!A:F,6,FALSE),20000),IF(VLOOKUP(E26,ori_1!A:F,2,FALSE)="found",VLOOKUP(E26,ori_1!A:F,6,FALSE),20000),IF(VLOOKUP(E26,ori_2!A:F,2,FALSE)="found",VLOOKUP(E26,ori_2!A:F,6,FALSE),20000),IF(VLOOKUP(E26,ori_3!A:F,2,FALSE)="found",VLOOKUP(E26,ori_3!A:F,6,FALSE),20000),IF(VLOOKUP(E26,ori_4!A:F,2,FALSE)="found",VLOOKUP(E26,ori_4!A:F,6,FALSE),20000))),"×"),"")</f>
        <v>1</v>
      </c>
      <c r="I26">
        <f>IFERROR(IF(VLOOKUP(D26,A:C,3,FALSE)&lt;&gt;"", INT(MIN(IF(VLOOKUP(E26,sep_0!A:F,2,FALSE)="found",VLOOKUP(E26,sep_0!A:F,6,FALSE),20000),IF(VLOOKUP(E26,sep_1!A:F,2,FALSE)="found",VLOOKUP(E26,sep_1!A:F,6,FALSE),20000),IF(VLOOKUP(E26,sep_2!A:F,2,FALSE)="found",VLOOKUP(E26,sep_2!A:F,6,FALSE),20000),IF(VLOOKUP(E26,sep_3!A:F,2,FALSE)="found",VLOOKUP(E26,sep_3!A:F,6,FALSE),20000),IF(VLOOKUP(E26,sep_4!A:F,2,FALSE)="found",VLOOKUP(E26,sep_4!A:F,6,FALSE),20000))),"×"),"")</f>
        <v>2</v>
      </c>
      <c r="J26">
        <f>IFERROR(VLOOKUP(E26,'190625_result'!H:J,2,FALSE),"")</f>
        <v>8</v>
      </c>
      <c r="K26">
        <f>IFERROR(VLOOKUP(E26,'190625_result'!H:J,3,FALSE),"")</f>
        <v>25</v>
      </c>
      <c r="L26" t="s">
        <v>107</v>
      </c>
      <c r="M26" t="s">
        <v>118</v>
      </c>
      <c r="N26">
        <f>IFERROR(IF(VLOOKUP(D26,A:C,2,FALSE)&lt;&gt;"", INT(VLOOKUP(E26,ori_0!A:E,3,FALSE)),"×"),"")</f>
        <v>36</v>
      </c>
      <c r="O26">
        <f>IFERROR(IF(VLOOKUP(D26,A:C,2,FALSE)&lt;&gt;"", INT(VLOOKUP(E26,ori_1!A:E,3,FALSE)),"×"),"")</f>
        <v>3684</v>
      </c>
      <c r="P26">
        <f>IFERROR(IF(VLOOKUP(D26,A:C,2,FALSE)&lt;&gt;"", INT(VLOOKUP(E26,ori_2!A:E,3,FALSE)),"×"),"")</f>
        <v>3691</v>
      </c>
      <c r="Q26">
        <f>IFERROR(IF(VLOOKUP(D26,A:C,2,FALSE)&lt;&gt;"", INT(VLOOKUP(E26,sep_0!A:E,3,FALSE)),"×"),"")</f>
        <v>3781</v>
      </c>
      <c r="R26">
        <f>IFERROR(IF(VLOOKUP(D26,A:C,2,FALSE)&lt;&gt;"", INT(VLOOKUP(E26,sep_1!A:E,3,FALSE)),"×"),"")</f>
        <v>36</v>
      </c>
      <c r="S26">
        <f>IFERROR(IF(VLOOKUP(D26,A:C,2,FALSE)&lt;&gt;"", INT(VLOOKUP(E26,sep_2!A:E,3,FALSE)),"×"),"")</f>
        <v>3789</v>
      </c>
    </row>
    <row r="27" spans="1:19" hidden="1" x14ac:dyDescent="0.7">
      <c r="A27" t="str">
        <f>IF(AND(B27="",C27=""),"",MAX(A$2:A26)+1)</f>
        <v/>
      </c>
      <c r="B27" t="str">
        <f>IF(ori_0!B26="found",ori_1!A26,IF(ori_1!B26="found",ori_1!A26,IF(ori_2!B26="found",ori_2!A26,IF(ori_3!B26="found",ori_3!A26,IF(ori_4!B26="found",ori_4!A26,"")))))</f>
        <v/>
      </c>
      <c r="C27" t="str">
        <f>IF(sep_0!B26="found",sep_1!A26,IF(sep_1!B26="found",sep_1!A26,IF(sep_2!B26="found",sep_2!A26,IF(sep_3!B26="found",sep_3!A26,IF(sep_4!B26="found",sep_4!A26,"")))))</f>
        <v/>
      </c>
      <c r="D27">
        <v>25</v>
      </c>
      <c r="E27">
        <f t="shared" si="1"/>
        <v>69</v>
      </c>
      <c r="F27">
        <f>IFERROR(IF(VLOOKUP(D27,A:C,2,FALSE)&lt;&gt;"", INT(MIN(VLOOKUP(E27,ori_0!A:E,3,FALSE),VLOOKUP(E27,ori_1!A:E,3,FALSE), VLOOKUP(E27,ori_2!A:E,3,FALSE), VLOOKUP(E27,ori_3!A:E,3,FALSE), VLOOKUP(E27,ori_4!A:E,3,FALSE))),"×"),"")</f>
        <v>16</v>
      </c>
      <c r="G27">
        <f>IFERROR(IF(VLOOKUP(D27,A:C,3,FALSE)&lt;&gt;"", INT(MIN(VLOOKUP(E27,sep_0!A:E,3,FALSE),VLOOKUP(E27,sep_1!A:E,3,FALSE),VLOOKUP(E27,sep_2!A:E,3,FALSE), VLOOKUP(E27,sep_3!A:E,3,FALSE), VLOOKUP(E27,sep_4!A:E,3,FALSE))),"×"),"")</f>
        <v>17</v>
      </c>
      <c r="H27">
        <f>IFERROR(IF(VLOOKUP(D27,A:C,2,FALSE)&lt;&gt;"", INT(MIN(IF(VLOOKUP(E27,ori_0!A:F,2,FALSE)="found",VLOOKUP(E27,ori_0!A:F,6,FALSE),20000),IF(VLOOKUP(E27,ori_1!A:F,2,FALSE)="found",VLOOKUP(E27,ori_1!A:F,6,FALSE),20000),IF(VLOOKUP(E27,ori_2!A:F,2,FALSE)="found",VLOOKUP(E27,ori_2!A:F,6,FALSE),20000),IF(VLOOKUP(E27,ori_3!A:F,2,FALSE)="found",VLOOKUP(E27,ori_3!A:F,6,FALSE),20000),IF(VLOOKUP(E27,ori_4!A:F,2,FALSE)="found",VLOOKUP(E27,ori_4!A:F,6,FALSE),20000))),"×"),"")</f>
        <v>8</v>
      </c>
      <c r="I27">
        <f>IFERROR(IF(VLOOKUP(D27,A:C,3,FALSE)&lt;&gt;"", INT(MIN(IF(VLOOKUP(E27,sep_0!A:F,2,FALSE)="found",VLOOKUP(E27,sep_0!A:F,6,FALSE),20000),IF(VLOOKUP(E27,sep_1!A:F,2,FALSE)="found",VLOOKUP(E27,sep_1!A:F,6,FALSE),20000),IF(VLOOKUP(E27,sep_2!A:F,2,FALSE)="found",VLOOKUP(E27,sep_2!A:F,6,FALSE),20000),IF(VLOOKUP(E27,sep_3!A:F,2,FALSE)="found",VLOOKUP(E27,sep_3!A:F,6,FALSE),20000),IF(VLOOKUP(E27,sep_4!A:F,2,FALSE)="found",VLOOKUP(E27,sep_4!A:F,6,FALSE),20000))),"×"),"")</f>
        <v>8</v>
      </c>
      <c r="J27">
        <f>IFERROR(VLOOKUP(E27,'190625_result'!H:J,2,FALSE),"")</f>
        <v>0</v>
      </c>
      <c r="K27">
        <f>IFERROR(VLOOKUP(E27,'190625_result'!H:J,3,FALSE),"")</f>
        <v>0</v>
      </c>
      <c r="N27">
        <f>IFERROR(IF(VLOOKUP(D27,A:C,2,FALSE)&lt;&gt;"", INT(VLOOKUP(E27,ori_0!A:E,3,FALSE)),"×"),"")</f>
        <v>4016</v>
      </c>
      <c r="O27">
        <f>IFERROR(IF(VLOOKUP(D27,A:C,2,FALSE)&lt;&gt;"", INT(VLOOKUP(E27,ori_1!A:E,3,FALSE)),"×"),"")</f>
        <v>3963</v>
      </c>
      <c r="P27">
        <f>IFERROR(IF(VLOOKUP(D27,A:C,2,FALSE)&lt;&gt;"", INT(VLOOKUP(E27,ori_2!A:E,3,FALSE)),"×"),"")</f>
        <v>16</v>
      </c>
      <c r="Q27">
        <f>IFERROR(IF(VLOOKUP(D27,A:C,2,FALSE)&lt;&gt;"", INT(VLOOKUP(E27,sep_0!A:E,3,FALSE)),"×"),"")</f>
        <v>4006</v>
      </c>
      <c r="R27">
        <f>IFERROR(IF(VLOOKUP(D27,A:C,2,FALSE)&lt;&gt;"", INT(VLOOKUP(E27,sep_1!A:E,3,FALSE)),"×"),"")</f>
        <v>3963</v>
      </c>
      <c r="S27">
        <f>IFERROR(IF(VLOOKUP(D27,A:C,2,FALSE)&lt;&gt;"", INT(VLOOKUP(E27,sep_2!A:E,3,FALSE)),"×"),"")</f>
        <v>17</v>
      </c>
    </row>
    <row r="28" spans="1:19" hidden="1" x14ac:dyDescent="0.7">
      <c r="A28" t="str">
        <f>IF(AND(B28="",C28=""),"",MAX(A$2:A27)+1)</f>
        <v/>
      </c>
      <c r="B28" t="str">
        <f>IF(ori_0!B27="found",ori_1!A27,IF(ori_1!B27="found",ori_1!A27,IF(ori_2!B27="found",ori_2!A27,IF(ori_3!B27="found",ori_3!A27,IF(ori_4!B27="found",ori_4!A27,"")))))</f>
        <v/>
      </c>
      <c r="C28" t="str">
        <f>IF(sep_0!B27="found",sep_1!A27,IF(sep_1!B27="found",sep_1!A27,IF(sep_2!B27="found",sep_2!A27,IF(sep_3!B27="found",sep_3!A27,IF(sep_4!B27="found",sep_4!A27,"")))))</f>
        <v/>
      </c>
      <c r="D28">
        <v>26</v>
      </c>
      <c r="E28">
        <f t="shared" si="1"/>
        <v>71</v>
      </c>
      <c r="F28">
        <f>IFERROR(IF(VLOOKUP(D28,A:C,2,FALSE)&lt;&gt;"", INT(MIN(VLOOKUP(E28,ori_0!A:E,3,FALSE),VLOOKUP(E28,ori_1!A:E,3,FALSE), VLOOKUP(E28,ori_2!A:E,3,FALSE), VLOOKUP(E28,ori_3!A:E,3,FALSE), VLOOKUP(E28,ori_4!A:E,3,FALSE))),"×"),"")</f>
        <v>563</v>
      </c>
      <c r="G28">
        <f>IFERROR(IF(VLOOKUP(D28,A:C,3,FALSE)&lt;&gt;"", INT(MIN(VLOOKUP(E28,sep_0!A:E,3,FALSE),VLOOKUP(E28,sep_1!A:E,3,FALSE),VLOOKUP(E28,sep_2!A:E,3,FALSE), VLOOKUP(E28,sep_3!A:E,3,FALSE), VLOOKUP(E28,sep_4!A:E,3,FALSE))),"×"),"")</f>
        <v>556</v>
      </c>
      <c r="H28">
        <f>IFERROR(IF(VLOOKUP(D28,A:C,2,FALSE)&lt;&gt;"", INT(MIN(IF(VLOOKUP(E28,ori_0!A:F,2,FALSE)="found",VLOOKUP(E28,ori_0!A:F,6,FALSE),20000),IF(VLOOKUP(E28,ori_1!A:F,2,FALSE)="found",VLOOKUP(E28,ori_1!A:F,6,FALSE),20000),IF(VLOOKUP(E28,ori_2!A:F,2,FALSE)="found",VLOOKUP(E28,ori_2!A:F,6,FALSE),20000),IF(VLOOKUP(E28,ori_3!A:F,2,FALSE)="found",VLOOKUP(E28,ori_3!A:F,6,FALSE),20000),IF(VLOOKUP(E28,ori_4!A:F,2,FALSE)="found",VLOOKUP(E28,ori_4!A:F,6,FALSE),20000))),"×"),"")</f>
        <v>10</v>
      </c>
      <c r="I28">
        <f>IFERROR(IF(VLOOKUP(D28,A:C,3,FALSE)&lt;&gt;"", INT(MIN(IF(VLOOKUP(E28,sep_0!A:F,2,FALSE)="found",VLOOKUP(E28,sep_0!A:F,6,FALSE),20000),IF(VLOOKUP(E28,sep_1!A:F,2,FALSE)="found",VLOOKUP(E28,sep_1!A:F,6,FALSE),20000),IF(VLOOKUP(E28,sep_2!A:F,2,FALSE)="found",VLOOKUP(E28,sep_2!A:F,6,FALSE),20000),IF(VLOOKUP(E28,sep_3!A:F,2,FALSE)="found",VLOOKUP(E28,sep_3!A:F,6,FALSE),20000),IF(VLOOKUP(E28,sep_4!A:F,2,FALSE)="found",VLOOKUP(E28,sep_4!A:F,6,FALSE),20000))),"×"),"")</f>
        <v>10</v>
      </c>
      <c r="J28">
        <f>IFERROR(VLOOKUP(E28,'190625_result'!H:J,2,FALSE),"")</f>
        <v>0</v>
      </c>
      <c r="K28">
        <f>IFERROR(VLOOKUP(E28,'190625_result'!H:J,3,FALSE),"")</f>
        <v>0</v>
      </c>
      <c r="N28">
        <f>IFERROR(IF(VLOOKUP(D28,A:C,2,FALSE)&lt;&gt;"", INT(VLOOKUP(E28,ori_0!A:E,3,FALSE)),"×"),"")</f>
        <v>3371</v>
      </c>
      <c r="O28">
        <f>IFERROR(IF(VLOOKUP(D28,A:C,2,FALSE)&lt;&gt;"", INT(VLOOKUP(E28,ori_1!A:E,3,FALSE)),"×"),"")</f>
        <v>1607</v>
      </c>
      <c r="P28">
        <f>IFERROR(IF(VLOOKUP(D28,A:C,2,FALSE)&lt;&gt;"", INT(VLOOKUP(E28,ori_2!A:E,3,FALSE)),"×"),"")</f>
        <v>1301</v>
      </c>
      <c r="Q28">
        <f>IFERROR(IF(VLOOKUP(D28,A:C,2,FALSE)&lt;&gt;"", INT(VLOOKUP(E28,sep_0!A:E,3,FALSE)),"×"),"")</f>
        <v>3630</v>
      </c>
      <c r="R28">
        <f>IFERROR(IF(VLOOKUP(D28,A:C,2,FALSE)&lt;&gt;"", INT(VLOOKUP(E28,sep_1!A:E,3,FALSE)),"×"),"")</f>
        <v>1642</v>
      </c>
      <c r="S28">
        <f>IFERROR(IF(VLOOKUP(D28,A:C,2,FALSE)&lt;&gt;"", INT(VLOOKUP(E28,sep_2!A:E,3,FALSE)),"×"),"")</f>
        <v>1289</v>
      </c>
    </row>
    <row r="29" spans="1:19" hidden="1" x14ac:dyDescent="0.7">
      <c r="A29" t="str">
        <f>IF(AND(B29="",C29=""),"",MAX(A$2:A28)+1)</f>
        <v/>
      </c>
      <c r="B29" t="str">
        <f>IF(ori_0!B28="found",ori_1!A28,IF(ori_1!B28="found",ori_1!A28,IF(ori_2!B28="found",ori_2!A28,IF(ori_3!B28="found",ori_3!A28,IF(ori_4!B28="found",ori_4!A28,"")))))</f>
        <v/>
      </c>
      <c r="C29" t="str">
        <f>IF(sep_0!B28="found",sep_1!A28,IF(sep_1!B28="found",sep_1!A28,IF(sep_2!B28="found",sep_2!A28,IF(sep_3!B28="found",sep_3!A28,IF(sep_4!B28="found",sep_4!A28,"")))))</f>
        <v/>
      </c>
      <c r="D29">
        <v>27</v>
      </c>
      <c r="E29">
        <f t="shared" si="1"/>
        <v>72</v>
      </c>
      <c r="F29">
        <f>IFERROR(IF(VLOOKUP(D29,A:C,2,FALSE)&lt;&gt;"", INT(MIN(VLOOKUP(E29,ori_0!A:E,3,FALSE),VLOOKUP(E29,ori_1!A:E,3,FALSE), VLOOKUP(E29,ori_2!A:E,3,FALSE), VLOOKUP(E29,ori_3!A:E,3,FALSE), VLOOKUP(E29,ori_4!A:E,3,FALSE))),"×"),"")</f>
        <v>12</v>
      </c>
      <c r="G29">
        <f>IFERROR(IF(VLOOKUP(D29,A:C,3,FALSE)&lt;&gt;"", INT(MIN(VLOOKUP(E29,sep_0!A:E,3,FALSE),VLOOKUP(E29,sep_1!A:E,3,FALSE),VLOOKUP(E29,sep_2!A:E,3,FALSE), VLOOKUP(E29,sep_3!A:E,3,FALSE), VLOOKUP(E29,sep_4!A:E,3,FALSE))),"×"),"")</f>
        <v>13</v>
      </c>
      <c r="H29">
        <f>IFERROR(IF(VLOOKUP(D29,A:C,2,FALSE)&lt;&gt;"", INT(MIN(IF(VLOOKUP(E29,ori_0!A:F,2,FALSE)="found",VLOOKUP(E29,ori_0!A:F,6,FALSE),20000),IF(VLOOKUP(E29,ori_1!A:F,2,FALSE)="found",VLOOKUP(E29,ori_1!A:F,6,FALSE),20000),IF(VLOOKUP(E29,ori_2!A:F,2,FALSE)="found",VLOOKUP(E29,ori_2!A:F,6,FALSE),20000),IF(VLOOKUP(E29,ori_3!A:F,2,FALSE)="found",VLOOKUP(E29,ori_3!A:F,6,FALSE),20000),IF(VLOOKUP(E29,ori_4!A:F,2,FALSE)="found",VLOOKUP(E29,ori_4!A:F,6,FALSE),20000))),"×"),"")</f>
        <v>2</v>
      </c>
      <c r="I29">
        <f>IFERROR(IF(VLOOKUP(D29,A:C,3,FALSE)&lt;&gt;"", INT(MIN(IF(VLOOKUP(E29,sep_0!A:F,2,FALSE)="found",VLOOKUP(E29,sep_0!A:F,6,FALSE),20000),IF(VLOOKUP(E29,sep_1!A:F,2,FALSE)="found",VLOOKUP(E29,sep_1!A:F,6,FALSE),20000),IF(VLOOKUP(E29,sep_2!A:F,2,FALSE)="found",VLOOKUP(E29,sep_2!A:F,6,FALSE),20000),IF(VLOOKUP(E29,sep_3!A:F,2,FALSE)="found",VLOOKUP(E29,sep_3!A:F,6,FALSE),20000),IF(VLOOKUP(E29,sep_4!A:F,2,FALSE)="found",VLOOKUP(E29,sep_4!A:F,6,FALSE),20000))),"×"),"")</f>
        <v>2</v>
      </c>
      <c r="J29">
        <f>IFERROR(VLOOKUP(E29,'190625_result'!H:J,2,FALSE),"")</f>
        <v>0</v>
      </c>
      <c r="K29">
        <f>IFERROR(VLOOKUP(E29,'190625_result'!H:J,3,FALSE),"")</f>
        <v>0</v>
      </c>
      <c r="M29" t="s">
        <v>116</v>
      </c>
      <c r="N29">
        <f>IFERROR(IF(VLOOKUP(D29,A:C,2,FALSE)&lt;&gt;"", INT(VLOOKUP(E29,ori_0!A:E,3,FALSE)),"×"),"")</f>
        <v>12</v>
      </c>
      <c r="O29">
        <f>IFERROR(IF(VLOOKUP(D29,A:C,2,FALSE)&lt;&gt;"", INT(VLOOKUP(E29,ori_1!A:E,3,FALSE)),"×"),"")</f>
        <v>17</v>
      </c>
      <c r="P29">
        <f>IFERROR(IF(VLOOKUP(D29,A:C,2,FALSE)&lt;&gt;"", INT(VLOOKUP(E29,ori_2!A:E,3,FALSE)),"×"),"")</f>
        <v>13</v>
      </c>
      <c r="Q29">
        <f>IFERROR(IF(VLOOKUP(D29,A:C,2,FALSE)&lt;&gt;"", INT(VLOOKUP(E29,sep_0!A:E,3,FALSE)),"×"),"")</f>
        <v>16</v>
      </c>
      <c r="R29">
        <f>IFERROR(IF(VLOOKUP(D29,A:C,2,FALSE)&lt;&gt;"", INT(VLOOKUP(E29,sep_1!A:E,3,FALSE)),"×"),"")</f>
        <v>18</v>
      </c>
      <c r="S29">
        <f>IFERROR(IF(VLOOKUP(D29,A:C,2,FALSE)&lt;&gt;"", INT(VLOOKUP(E29,sep_2!A:E,3,FALSE)),"×"),"")</f>
        <v>13</v>
      </c>
    </row>
    <row r="30" spans="1:19" x14ac:dyDescent="0.7">
      <c r="A30">
        <f>IF(AND(B30="",C30=""),"",MAX(A$2:A29)+1)</f>
        <v>12</v>
      </c>
      <c r="B30">
        <f>IF(ori_0!B29="found",ori_1!A29,IF(ori_1!B29="found",ori_1!A29,IF(ori_2!B29="found",ori_2!A29,IF(ori_3!B29="found",ori_3!A29,IF(ori_4!B29="found",ori_4!A29,"")))))</f>
        <v>28</v>
      </c>
      <c r="C30">
        <f>IF(sep_0!B29="found",sep_1!A29,IF(sep_1!B29="found",sep_1!A29,IF(sep_2!B29="found",sep_2!A29,IF(sep_3!B29="found",sep_3!A29,IF(sep_4!B29="found",sep_4!A29,"")))))</f>
        <v>28</v>
      </c>
      <c r="D30">
        <v>28</v>
      </c>
      <c r="E30">
        <f t="shared" si="1"/>
        <v>78</v>
      </c>
      <c r="F30">
        <f>IFERROR(IF(VLOOKUP(D30,A:C,2,FALSE)&lt;&gt;"", INT(MIN(VLOOKUP(E30,ori_0!A:E,3,FALSE),VLOOKUP(E30,ori_1!A:E,3,FALSE), VLOOKUP(E30,ori_2!A:E,3,FALSE), VLOOKUP(E30,ori_3!A:E,3,FALSE), VLOOKUP(E30,ori_4!A:E,3,FALSE))),"×"),"")</f>
        <v>24</v>
      </c>
      <c r="G30">
        <f>IFERROR(IF(VLOOKUP(D30,A:C,3,FALSE)&lt;&gt;"", INT(MIN(VLOOKUP(E30,sep_0!A:E,3,FALSE),VLOOKUP(E30,sep_1!A:E,3,FALSE),VLOOKUP(E30,sep_2!A:E,3,FALSE), VLOOKUP(E30,sep_3!A:E,3,FALSE), VLOOKUP(E30,sep_4!A:E,3,FALSE))),"×"),"")</f>
        <v>6</v>
      </c>
      <c r="H30">
        <f>IFERROR(IF(VLOOKUP(D30,A:C,2,FALSE)&lt;&gt;"", INT(MIN(IF(VLOOKUP(E30,ori_0!A:F,2,FALSE)="found",VLOOKUP(E30,ori_0!A:F,6,FALSE),20000),IF(VLOOKUP(E30,ori_1!A:F,2,FALSE)="found",VLOOKUP(E30,ori_1!A:F,6,FALSE),20000),IF(VLOOKUP(E30,ori_2!A:F,2,FALSE)="found",VLOOKUP(E30,ori_2!A:F,6,FALSE),20000),IF(VLOOKUP(E30,ori_3!A:F,2,FALSE)="found",VLOOKUP(E30,ori_3!A:F,6,FALSE),20000),IF(VLOOKUP(E30,ori_4!A:F,2,FALSE)="found",VLOOKUP(E30,ori_4!A:F,6,FALSE),20000))),"×"),"")</f>
        <v>18</v>
      </c>
      <c r="I30">
        <f>IFERROR(IF(VLOOKUP(D30,A:C,3,FALSE)&lt;&gt;"", INT(MIN(IF(VLOOKUP(E30,sep_0!A:F,2,FALSE)="found",VLOOKUP(E30,sep_0!A:F,6,FALSE),20000),IF(VLOOKUP(E30,sep_1!A:F,2,FALSE)="found",VLOOKUP(E30,sep_1!A:F,6,FALSE),20000),IF(VLOOKUP(E30,sep_2!A:F,2,FALSE)="found",VLOOKUP(E30,sep_2!A:F,6,FALSE),20000),IF(VLOOKUP(E30,sep_3!A:F,2,FALSE)="found",VLOOKUP(E30,sep_3!A:F,6,FALSE),20000),IF(VLOOKUP(E30,sep_4!A:F,2,FALSE)="found",VLOOKUP(E30,sep_4!A:F,6,FALSE),20000))),"×"),"")</f>
        <v>1</v>
      </c>
      <c r="J30">
        <f>IFERROR(VLOOKUP(E30,'190625_result'!H:J,2,FALSE),"")</f>
        <v>1</v>
      </c>
      <c r="K30">
        <f>IFERROR(VLOOKUP(E30,'190625_result'!H:J,3,FALSE),"")</f>
        <v>5</v>
      </c>
      <c r="L30" t="s">
        <v>115</v>
      </c>
      <c r="M30" t="s">
        <v>117</v>
      </c>
      <c r="N30">
        <f>IFERROR(IF(VLOOKUP(D30,A:C,2,FALSE)&lt;&gt;"", INT(VLOOKUP(E30,ori_0!A:E,3,FALSE)),"×"),"")</f>
        <v>4001</v>
      </c>
      <c r="O30">
        <f>IFERROR(IF(VLOOKUP(D30,A:C,2,FALSE)&lt;&gt;"", INT(VLOOKUP(E30,ori_1!A:E,3,FALSE)),"×"),"")</f>
        <v>53</v>
      </c>
      <c r="P30">
        <f>IFERROR(IF(VLOOKUP(D30,A:C,2,FALSE)&lt;&gt;"", INT(VLOOKUP(E30,ori_2!A:E,3,FALSE)),"×"),"")</f>
        <v>4000</v>
      </c>
      <c r="Q30">
        <f>IFERROR(IF(VLOOKUP(D30,A:C,2,FALSE)&lt;&gt;"", INT(VLOOKUP(E30,sep_0!A:E,3,FALSE)),"×"),"")</f>
        <v>13</v>
      </c>
      <c r="R30">
        <f>IFERROR(IF(VLOOKUP(D30,A:C,2,FALSE)&lt;&gt;"", INT(VLOOKUP(E30,sep_1!A:E,3,FALSE)),"×"),"")</f>
        <v>6</v>
      </c>
      <c r="S30">
        <f>IFERROR(IF(VLOOKUP(D30,A:C,2,FALSE)&lt;&gt;"", INT(VLOOKUP(E30,sep_2!A:E,3,FALSE)),"×"),"")</f>
        <v>11</v>
      </c>
    </row>
    <row r="31" spans="1:19" hidden="1" x14ac:dyDescent="0.7">
      <c r="A31" t="str">
        <f>IF(AND(B31="",C31=""),"",MAX(A$2:A30)+1)</f>
        <v/>
      </c>
      <c r="B31" t="str">
        <f>IF(ori_0!B30="found",ori_1!A30,IF(ori_1!B30="found",ori_1!A30,IF(ori_2!B30="found",ori_2!A30,IF(ori_3!B30="found",ori_3!A30,IF(ori_4!B30="found",ori_4!A30,"")))))</f>
        <v/>
      </c>
      <c r="C31" t="str">
        <f>IF(sep_0!B30="found",sep_1!A30,IF(sep_1!B30="found",sep_1!A30,IF(sep_2!B30="found",sep_2!A30,IF(sep_3!B30="found",sep_3!A30,IF(sep_4!B30="found",sep_4!A30,"")))))</f>
        <v/>
      </c>
      <c r="D31">
        <v>29</v>
      </c>
      <c r="E31">
        <f t="shared" si="1"/>
        <v>80</v>
      </c>
      <c r="F31">
        <f>IFERROR(IF(VLOOKUP(D31,A:C,2,FALSE)&lt;&gt;"", INT(MIN(VLOOKUP(E31,ori_0!A:E,3,FALSE),VLOOKUP(E31,ori_1!A:E,3,FALSE), VLOOKUP(E31,ori_2!A:E,3,FALSE), VLOOKUP(E31,ori_3!A:E,3,FALSE), VLOOKUP(E31,ori_4!A:E,3,FALSE))),"×"),"")</f>
        <v>11</v>
      </c>
      <c r="G31">
        <f>IFERROR(IF(VLOOKUP(D31,A:C,3,FALSE)&lt;&gt;"", INT(MIN(VLOOKUP(E31,sep_0!A:E,3,FALSE),VLOOKUP(E31,sep_1!A:E,3,FALSE),VLOOKUP(E31,sep_2!A:E,3,FALSE), VLOOKUP(E31,sep_3!A:E,3,FALSE), VLOOKUP(E31,sep_4!A:E,3,FALSE))),"×"),"")</f>
        <v>10</v>
      </c>
      <c r="H31">
        <f>IFERROR(IF(VLOOKUP(D31,A:C,2,FALSE)&lt;&gt;"", INT(MIN(IF(VLOOKUP(E31,ori_0!A:F,2,FALSE)="found",VLOOKUP(E31,ori_0!A:F,6,FALSE),20000),IF(VLOOKUP(E31,ori_1!A:F,2,FALSE)="found",VLOOKUP(E31,ori_1!A:F,6,FALSE),20000),IF(VLOOKUP(E31,ori_2!A:F,2,FALSE)="found",VLOOKUP(E31,ori_2!A:F,6,FALSE),20000),IF(VLOOKUP(E31,ori_3!A:F,2,FALSE)="found",VLOOKUP(E31,ori_3!A:F,6,FALSE),20000),IF(VLOOKUP(E31,ori_4!A:F,2,FALSE)="found",VLOOKUP(E31,ori_4!A:F,6,FALSE),20000))),"×"),"")</f>
        <v>2</v>
      </c>
      <c r="I31">
        <f>IFERROR(IF(VLOOKUP(D31,A:C,3,FALSE)&lt;&gt;"", INT(MIN(IF(VLOOKUP(E31,sep_0!A:F,2,FALSE)="found",VLOOKUP(E31,sep_0!A:F,6,FALSE),20000),IF(VLOOKUP(E31,sep_1!A:F,2,FALSE)="found",VLOOKUP(E31,sep_1!A:F,6,FALSE),20000),IF(VLOOKUP(E31,sep_2!A:F,2,FALSE)="found",VLOOKUP(E31,sep_2!A:F,6,FALSE),20000),IF(VLOOKUP(E31,sep_3!A:F,2,FALSE)="found",VLOOKUP(E31,sep_3!A:F,6,FALSE),20000),IF(VLOOKUP(E31,sep_4!A:F,2,FALSE)="found",VLOOKUP(E31,sep_4!A:F,6,FALSE),20000))),"×"),"")</f>
        <v>2</v>
      </c>
      <c r="J31">
        <f>IFERROR(VLOOKUP(E31,'190625_result'!H:J,2,FALSE),"")</f>
        <v>0</v>
      </c>
      <c r="K31">
        <f>IFERROR(VLOOKUP(E31,'190625_result'!H:J,3,FALSE),"")</f>
        <v>0</v>
      </c>
      <c r="N31">
        <f>IFERROR(IF(VLOOKUP(D31,A:C,2,FALSE)&lt;&gt;"", INT(VLOOKUP(E31,ori_0!A:E,3,FALSE)),"×"),"")</f>
        <v>11</v>
      </c>
      <c r="O31">
        <f>IFERROR(IF(VLOOKUP(D31,A:C,2,FALSE)&lt;&gt;"", INT(VLOOKUP(E31,ori_1!A:E,3,FALSE)),"×"),"")</f>
        <v>636</v>
      </c>
      <c r="P31">
        <f>IFERROR(IF(VLOOKUP(D31,A:C,2,FALSE)&lt;&gt;"", INT(VLOOKUP(E31,ori_2!A:E,3,FALSE)),"×"),"")</f>
        <v>177</v>
      </c>
      <c r="Q31">
        <f>IFERROR(IF(VLOOKUP(D31,A:C,2,FALSE)&lt;&gt;"", INT(VLOOKUP(E31,sep_0!A:E,3,FALSE)),"×"),"")</f>
        <v>10</v>
      </c>
      <c r="R31">
        <f>IFERROR(IF(VLOOKUP(D31,A:C,2,FALSE)&lt;&gt;"", INT(VLOOKUP(E31,sep_1!A:E,3,FALSE)),"×"),"")</f>
        <v>829</v>
      </c>
      <c r="S31">
        <f>IFERROR(IF(VLOOKUP(D31,A:C,2,FALSE)&lt;&gt;"", INT(VLOOKUP(E31,sep_2!A:E,3,FALSE)),"×"),"")</f>
        <v>161</v>
      </c>
    </row>
    <row r="32" spans="1:19" hidden="1" x14ac:dyDescent="0.7">
      <c r="A32">
        <f>IF(AND(B32="",C32=""),"",MAX(A$2:A31)+1)</f>
        <v>13</v>
      </c>
      <c r="B32">
        <f>IF(ori_0!B31="found",ori_1!A31,IF(ori_1!B31="found",ori_1!A31,IF(ori_2!B31="found",ori_2!A31,IF(ori_3!B31="found",ori_3!A31,IF(ori_4!B31="found",ori_4!A31,"")))))</f>
        <v>30</v>
      </c>
      <c r="C32">
        <f>IF(sep_0!B31="found",sep_1!A31,IF(sep_1!B31="found",sep_1!A31,IF(sep_2!B31="found",sep_2!A31,IF(sep_3!B31="found",sep_3!A31,IF(sep_4!B31="found",sep_4!A31,"")))))</f>
        <v>30</v>
      </c>
      <c r="D32">
        <v>30</v>
      </c>
      <c r="E32">
        <f t="shared" si="1"/>
        <v>81</v>
      </c>
      <c r="F32">
        <f>IFERROR(IF(VLOOKUP(D32,A:C,2,FALSE)&lt;&gt;"", INT(MIN(VLOOKUP(E32,ori_0!A:E,3,FALSE),VLOOKUP(E32,ori_1!A:E,3,FALSE), VLOOKUP(E32,ori_2!A:E,3,FALSE), VLOOKUP(E32,ori_3!A:E,3,FALSE), VLOOKUP(E32,ori_4!A:E,3,FALSE))),"×"),"")</f>
        <v>19</v>
      </c>
      <c r="G32">
        <f>IFERROR(IF(VLOOKUP(D32,A:C,3,FALSE)&lt;&gt;"", INT(MIN(VLOOKUP(E32,sep_0!A:E,3,FALSE),VLOOKUP(E32,sep_1!A:E,3,FALSE),VLOOKUP(E32,sep_2!A:E,3,FALSE), VLOOKUP(E32,sep_3!A:E,3,FALSE), VLOOKUP(E32,sep_4!A:E,3,FALSE))),"×"),"")</f>
        <v>19</v>
      </c>
      <c r="H32">
        <f>IFERROR(IF(VLOOKUP(D32,A:C,2,FALSE)&lt;&gt;"", INT(MIN(IF(VLOOKUP(E32,ori_0!A:F,2,FALSE)="found",VLOOKUP(E32,ori_0!A:F,6,FALSE),20000),IF(VLOOKUP(E32,ori_1!A:F,2,FALSE)="found",VLOOKUP(E32,ori_1!A:F,6,FALSE),20000),IF(VLOOKUP(E32,ori_2!A:F,2,FALSE)="found",VLOOKUP(E32,ori_2!A:F,6,FALSE),20000),IF(VLOOKUP(E32,ori_3!A:F,2,FALSE)="found",VLOOKUP(E32,ori_3!A:F,6,FALSE),20000),IF(VLOOKUP(E32,ori_4!A:F,2,FALSE)="found",VLOOKUP(E32,ori_4!A:F,6,FALSE),20000))),"×"),"")</f>
        <v>6</v>
      </c>
      <c r="I32">
        <f>IFERROR(IF(VLOOKUP(D32,A:C,3,FALSE)&lt;&gt;"", INT(MIN(IF(VLOOKUP(E32,sep_0!A:F,2,FALSE)="found",VLOOKUP(E32,sep_0!A:F,6,FALSE),20000),IF(VLOOKUP(E32,sep_1!A:F,2,FALSE)="found",VLOOKUP(E32,sep_1!A:F,6,FALSE),20000),IF(VLOOKUP(E32,sep_2!A:F,2,FALSE)="found",VLOOKUP(E32,sep_2!A:F,6,FALSE),20000),IF(VLOOKUP(E32,sep_3!A:F,2,FALSE)="found",VLOOKUP(E32,sep_3!A:F,6,FALSE),20000),IF(VLOOKUP(E32,sep_4!A:F,2,FALSE)="found",VLOOKUP(E32,sep_4!A:F,6,FALSE),20000))),"×"),"")</f>
        <v>6</v>
      </c>
      <c r="J32">
        <f>IFERROR(VLOOKUP(E32,'190625_result'!H:J,2,FALSE),"")</f>
        <v>0</v>
      </c>
      <c r="K32">
        <f>IFERROR(VLOOKUP(E32,'190625_result'!H:J,3,FALSE),"")</f>
        <v>0</v>
      </c>
      <c r="N32">
        <f>IFERROR(IF(VLOOKUP(D32,A:C,2,FALSE)&lt;&gt;"", INT(VLOOKUP(E32,ori_0!A:E,3,FALSE)),"×"),"")</f>
        <v>23</v>
      </c>
      <c r="O32">
        <f>IFERROR(IF(VLOOKUP(D32,A:C,2,FALSE)&lt;&gt;"", INT(VLOOKUP(E32,ori_1!A:E,3,FALSE)),"×"),"")</f>
        <v>19</v>
      </c>
      <c r="P32">
        <f>IFERROR(IF(VLOOKUP(D32,A:C,2,FALSE)&lt;&gt;"", INT(VLOOKUP(E32,ori_2!A:E,3,FALSE)),"×"),"")</f>
        <v>117</v>
      </c>
      <c r="Q32">
        <f>IFERROR(IF(VLOOKUP(D32,A:C,2,FALSE)&lt;&gt;"", INT(VLOOKUP(E32,sep_0!A:E,3,FALSE)),"×"),"")</f>
        <v>26</v>
      </c>
      <c r="R32">
        <f>IFERROR(IF(VLOOKUP(D32,A:C,2,FALSE)&lt;&gt;"", INT(VLOOKUP(E32,sep_1!A:E,3,FALSE)),"×"),"")</f>
        <v>19</v>
      </c>
      <c r="S32">
        <f>IFERROR(IF(VLOOKUP(D32,A:C,2,FALSE)&lt;&gt;"", INT(VLOOKUP(E32,sep_2!A:E,3,FALSE)),"×"),"")</f>
        <v>107</v>
      </c>
    </row>
    <row r="33" spans="1:19" x14ac:dyDescent="0.7">
      <c r="A33">
        <f>IF(AND(B33="",C33=""),"",MAX(A$2:A32)+1)</f>
        <v>14</v>
      </c>
      <c r="B33">
        <f>IF(ori_0!B32="found",ori_1!A32,IF(ori_1!B32="found",ori_1!A32,IF(ori_2!B32="found",ori_2!A32,IF(ori_3!B32="found",ori_3!A32,IF(ori_4!B32="found",ori_4!A32,"")))))</f>
        <v>31</v>
      </c>
      <c r="C33" t="str">
        <f>IF(sep_0!B32="found",sep_1!A32,IF(sep_1!B32="found",sep_1!A32,IF(sep_2!B32="found",sep_2!A32,IF(sep_3!B32="found",sep_3!A32,IF(sep_4!B32="found",sep_4!A32,"")))))</f>
        <v/>
      </c>
      <c r="D33">
        <v>31</v>
      </c>
      <c r="E33">
        <f t="shared" si="1"/>
        <v>82</v>
      </c>
      <c r="F33">
        <f>IFERROR(IF(VLOOKUP(D33,A:C,2,FALSE)&lt;&gt;"", INT(MIN(VLOOKUP(E33,ori_0!A:E,3,FALSE),VLOOKUP(E33,ori_1!A:E,3,FALSE), VLOOKUP(E33,ori_2!A:E,3,FALSE), VLOOKUP(E33,ori_3!A:E,3,FALSE), VLOOKUP(E33,ori_4!A:E,3,FALSE))),"×"),"")</f>
        <v>11</v>
      </c>
      <c r="G33">
        <f>IFERROR(IF(VLOOKUP(D33,A:C,3,FALSE)&lt;&gt;"", INT(MIN(VLOOKUP(E33,sep_0!A:E,3,FALSE),VLOOKUP(E33,sep_1!A:E,3,FALSE),VLOOKUP(E33,sep_2!A:E,3,FALSE), VLOOKUP(E33,sep_3!A:E,3,FALSE), VLOOKUP(E33,sep_4!A:E,3,FALSE))),"×"),"")</f>
        <v>54</v>
      </c>
      <c r="H33">
        <f>IFERROR(IF(VLOOKUP(D33,A:C,2,FALSE)&lt;&gt;"", INT(MIN(IF(VLOOKUP(E33,ori_0!A:F,2,FALSE)="found",VLOOKUP(E33,ori_0!A:F,6,FALSE),20000),IF(VLOOKUP(E33,ori_1!A:F,2,FALSE)="found",VLOOKUP(E33,ori_1!A:F,6,FALSE),20000),IF(VLOOKUP(E33,ori_2!A:F,2,FALSE)="found",VLOOKUP(E33,ori_2!A:F,6,FALSE),20000),IF(VLOOKUP(E33,ori_3!A:F,2,FALSE)="found",VLOOKUP(E33,ori_3!A:F,6,FALSE),20000),IF(VLOOKUP(E33,ori_4!A:F,2,FALSE)="found",VLOOKUP(E33,ori_4!A:F,6,FALSE),20000))),"×"),"")</f>
        <v>1</v>
      </c>
      <c r="I33">
        <f>IFERROR(IF(VLOOKUP(D33,A:C,3,FALSE)&lt;&gt;"", INT(MIN(IF(VLOOKUP(E33,sep_0!A:F,2,FALSE)="found",VLOOKUP(E33,sep_0!A:F,6,FALSE),20000),IF(VLOOKUP(E33,sep_1!A:F,2,FALSE)="found",VLOOKUP(E33,sep_1!A:F,6,FALSE),20000),IF(VLOOKUP(E33,sep_2!A:F,2,FALSE)="found",VLOOKUP(E33,sep_2!A:F,6,FALSE),20000),IF(VLOOKUP(E33,sep_3!A:F,2,FALSE)="found",VLOOKUP(E33,sep_3!A:F,6,FALSE),20000),IF(VLOOKUP(E33,sep_4!A:F,2,FALSE)="found",VLOOKUP(E33,sep_4!A:F,6,FALSE),20000))),"×"),"")</f>
        <v>1</v>
      </c>
      <c r="J33">
        <f>IFERROR(VLOOKUP(E33,'190625_result'!H:J,2,FALSE),"")</f>
        <v>14</v>
      </c>
      <c r="K33">
        <f>IFERROR(VLOOKUP(E33,'190625_result'!H:J,3,FALSE),"")</f>
        <v>42</v>
      </c>
      <c r="L33" t="s">
        <v>111</v>
      </c>
      <c r="N33">
        <f>IFERROR(IF(VLOOKUP(D33,A:C,2,FALSE)&lt;&gt;"", INT(VLOOKUP(E33,ori_0!A:E,3,FALSE)),"×"),"")</f>
        <v>168</v>
      </c>
      <c r="O33">
        <f>IFERROR(IF(VLOOKUP(D33,A:C,2,FALSE)&lt;&gt;"", INT(VLOOKUP(E33,ori_1!A:E,3,FALSE)),"×"),"")</f>
        <v>103</v>
      </c>
      <c r="P33">
        <f>IFERROR(IF(VLOOKUP(D33,A:C,2,FALSE)&lt;&gt;"", INT(VLOOKUP(E33,ori_2!A:E,3,FALSE)),"×"),"")</f>
        <v>482</v>
      </c>
      <c r="Q33">
        <f>IFERROR(IF(VLOOKUP(D33,A:C,2,FALSE)&lt;&gt;"", INT(VLOOKUP(E33,sep_0!A:E,3,FALSE)),"×"),"")</f>
        <v>3729</v>
      </c>
      <c r="R33">
        <f>IFERROR(IF(VLOOKUP(D33,A:C,2,FALSE)&lt;&gt;"", INT(VLOOKUP(E33,sep_1!A:E,3,FALSE)),"×"),"")</f>
        <v>315</v>
      </c>
      <c r="S33">
        <f>IFERROR(IF(VLOOKUP(D33,A:C,2,FALSE)&lt;&gt;"", INT(VLOOKUP(E33,sep_2!A:E,3,FALSE)),"×"),"")</f>
        <v>1000</v>
      </c>
    </row>
    <row r="34" spans="1:19" hidden="1" x14ac:dyDescent="0.7">
      <c r="A34">
        <f>IF(AND(B34="",C34=""),"",MAX(A$2:A33)+1)</f>
        <v>15</v>
      </c>
      <c r="B34">
        <f>IF(ori_0!B33="found",ori_1!A33,IF(ori_1!B33="found",ori_1!A33,IF(ori_2!B33="found",ori_2!A33,IF(ori_3!B33="found",ori_3!A33,IF(ori_4!B33="found",ori_4!A33,"")))))</f>
        <v>32</v>
      </c>
      <c r="C34">
        <f>IF(sep_0!B33="found",sep_1!A33,IF(sep_1!B33="found",sep_1!A33,IF(sep_2!B33="found",sep_2!A33,IF(sep_3!B33="found",sep_3!A33,IF(sep_4!B33="found",sep_4!A33,"")))))</f>
        <v>32</v>
      </c>
      <c r="D34">
        <v>32</v>
      </c>
      <c r="E34">
        <f t="shared" si="1"/>
        <v>85</v>
      </c>
      <c r="F34">
        <f>IFERROR(IF(VLOOKUP(D34,A:C,2,FALSE)&lt;&gt;"", INT(MIN(VLOOKUP(E34,ori_0!A:E,3,FALSE),VLOOKUP(E34,ori_1!A:E,3,FALSE), VLOOKUP(E34,ori_2!A:E,3,FALSE), VLOOKUP(E34,ori_3!A:E,3,FALSE), VLOOKUP(E34,ori_4!A:E,3,FALSE))),"×"),"")</f>
        <v>6</v>
      </c>
      <c r="G34">
        <f>IFERROR(IF(VLOOKUP(D34,A:C,3,FALSE)&lt;&gt;"", INT(MIN(VLOOKUP(E34,sep_0!A:E,3,FALSE),VLOOKUP(E34,sep_1!A:E,3,FALSE),VLOOKUP(E34,sep_2!A:E,3,FALSE), VLOOKUP(E34,sep_3!A:E,3,FALSE), VLOOKUP(E34,sep_4!A:E,3,FALSE))),"×"),"")</f>
        <v>6</v>
      </c>
      <c r="H34">
        <f>IFERROR(IF(VLOOKUP(D34,A:C,2,FALSE)&lt;&gt;"", INT(MIN(IF(VLOOKUP(E34,ori_0!A:F,2,FALSE)="found",VLOOKUP(E34,ori_0!A:F,6,FALSE),20000),IF(VLOOKUP(E34,ori_1!A:F,2,FALSE)="found",VLOOKUP(E34,ori_1!A:F,6,FALSE),20000),IF(VLOOKUP(E34,ori_2!A:F,2,FALSE)="found",VLOOKUP(E34,ori_2!A:F,6,FALSE),20000),IF(VLOOKUP(E34,ori_3!A:F,2,FALSE)="found",VLOOKUP(E34,ori_3!A:F,6,FALSE),20000),IF(VLOOKUP(E34,ori_4!A:F,2,FALSE)="found",VLOOKUP(E34,ori_4!A:F,6,FALSE),20000))),"×"),"")</f>
        <v>1</v>
      </c>
      <c r="I34">
        <f>IFERROR(IF(VLOOKUP(D34,A:C,3,FALSE)&lt;&gt;"", INT(MIN(IF(VLOOKUP(E34,sep_0!A:F,2,FALSE)="found",VLOOKUP(E34,sep_0!A:F,6,FALSE),20000),IF(VLOOKUP(E34,sep_1!A:F,2,FALSE)="found",VLOOKUP(E34,sep_1!A:F,6,FALSE),20000),IF(VLOOKUP(E34,sep_2!A:F,2,FALSE)="found",VLOOKUP(E34,sep_2!A:F,6,FALSE),20000),IF(VLOOKUP(E34,sep_3!A:F,2,FALSE)="found",VLOOKUP(E34,sep_3!A:F,6,FALSE),20000),IF(VLOOKUP(E34,sep_4!A:F,2,FALSE)="found",VLOOKUP(E34,sep_4!A:F,6,FALSE),20000))),"×"),"")</f>
        <v>1</v>
      </c>
      <c r="J34">
        <f>IFERROR(VLOOKUP(E34,'190625_result'!H:J,2,FALSE),"")</f>
        <v>0</v>
      </c>
      <c r="K34">
        <f>IFERROR(VLOOKUP(E34,'190625_result'!H:J,3,FALSE),"")</f>
        <v>0</v>
      </c>
    </row>
    <row r="35" spans="1:19" x14ac:dyDescent="0.7">
      <c r="A35" t="str">
        <f>IF(AND(B35="",C35=""),"",MAX(A$2:A34)+1)</f>
        <v/>
      </c>
      <c r="B35" t="str">
        <f>IF(ori_0!B34="found",ori_1!A34,IF(ori_1!B34="found",ori_1!A34,IF(ori_2!B34="found",ori_2!A34,IF(ori_3!B34="found",ori_3!A34,IF(ori_4!B34="found",ori_4!A34,"")))))</f>
        <v/>
      </c>
      <c r="C35" t="str">
        <f>IF(sep_0!B34="found",sep_1!A34,IF(sep_1!B34="found",sep_1!A34,IF(sep_2!B34="found",sep_2!A34,IF(sep_3!B34="found",sep_3!A34,IF(sep_4!B34="found",sep_4!A34,"")))))</f>
        <v/>
      </c>
      <c r="D35">
        <v>33</v>
      </c>
      <c r="E35" t="str">
        <f t="shared" ref="E35:E66" si="2">IFERROR(IF(VLOOKUP(D35,A:C,2,FALSE)&lt;&gt;"", VLOOKUP(D35,A:C,2,FALSE),VLOOKUP(D35,A:C,3,FALSE)),"")</f>
        <v/>
      </c>
      <c r="F35" t="str">
        <f>IFERROR(IF(VLOOKUP(D35,A:C,2,FALSE)&lt;&gt;"", INT(MIN(VLOOKUP(E35,ori_0!A:E,3,FALSE),VLOOKUP(E35,ori_1!A:E,3,FALSE), VLOOKUP(E35,ori_2!A:E,3,FALSE), VLOOKUP(E35,ori_3!A:E,3,FALSE), VLOOKUP(E35,ori_4!A:E,3,FALSE))),"×"),"")</f>
        <v/>
      </c>
      <c r="G35" t="str">
        <f>IFERROR(IF(VLOOKUP(D35,A:C,3,FALSE)&lt;&gt;"", INT(MIN(VLOOKUP(E35,sep_0!A:E,3,FALSE),VLOOKUP(E35,sep_1!A:E,3,FALSE),VLOOKUP(E35,sep_2!A:E,3,FALSE), VLOOKUP(E35,sep_3!A:E,3,FALSE), VLOOKUP(E35,sep_4!A:E,3,FALSE))),"×"),"")</f>
        <v/>
      </c>
      <c r="H35" t="str">
        <f>IFERROR(IF(VLOOKUP(D35,A:C,2,FALSE)&lt;&gt;"", INT(MIN(IF(VLOOKUP(E35,ori_0!A:F,2,FALSE)="found",VLOOKUP(E35,ori_0!A:F,6,FALSE),20000),IF(VLOOKUP(E35,ori_1!A:F,2,FALSE)="found",VLOOKUP(E35,ori_1!A:F,6,FALSE),20000),IF(VLOOKUP(E35,ori_2!A:F,2,FALSE)="found",VLOOKUP(E35,ori_2!A:F,6,FALSE),20000),IF(VLOOKUP(E35,ori_3!A:F,2,FALSE)="found",VLOOKUP(E35,ori_3!A:F,6,FALSE),20000),IF(VLOOKUP(E35,ori_4!A:F,2,FALSE)="found",VLOOKUP(E35,ori_4!A:F,6,FALSE),20000))),"×"),"")</f>
        <v/>
      </c>
      <c r="I35" t="str">
        <f>IFERROR(IF(VLOOKUP(D35,A:C,3,FALSE)&lt;&gt;"", INT(MIN(IF(VLOOKUP(E35,sep_0!A:F,2,FALSE)="found",VLOOKUP(E35,sep_0!A:F,6,FALSE),20000),IF(VLOOKUP(E35,sep_1!A:F,2,FALSE)="found",VLOOKUP(E35,sep_1!A:F,6,FALSE),20000),IF(VLOOKUP(E35,sep_2!A:F,2,FALSE)="found",VLOOKUP(E35,sep_2!A:F,6,FALSE),20000),IF(VLOOKUP(E35,sep_3!A:F,2,FALSE)="found",VLOOKUP(E35,sep_3!A:F,6,FALSE),20000),IF(VLOOKUP(E35,sep_4!A:F,2,FALSE)="found",VLOOKUP(E35,sep_4!A:F,6,FALSE),20000))),"×"),"")</f>
        <v/>
      </c>
      <c r="J35" t="str">
        <f>IFERROR(VLOOKUP(E35,'190625_result'!H:J,2,FALSE),"")</f>
        <v/>
      </c>
      <c r="K35" t="str">
        <f>IFERROR(VLOOKUP(E35,'190625_result'!H:J,3,FALSE),"")</f>
        <v/>
      </c>
    </row>
    <row r="36" spans="1:19" x14ac:dyDescent="0.7">
      <c r="A36" t="str">
        <f>IF(AND(B36="",C36=""),"",MAX(A$2:A35)+1)</f>
        <v/>
      </c>
      <c r="B36" t="str">
        <f>IF(ori_0!B35="found",ori_1!A35,IF(ori_1!B35="found",ori_1!A35,IF(ori_2!B35="found",ori_2!A35,IF(ori_3!B35="found",ori_3!A35,IF(ori_4!B35="found",ori_4!A35,"")))))</f>
        <v/>
      </c>
      <c r="C36" t="str">
        <f>IF(sep_0!B35="found",sep_1!A35,IF(sep_1!B35="found",sep_1!A35,IF(sep_2!B35="found",sep_2!A35,IF(sep_3!B35="found",sep_3!A35,IF(sep_4!B35="found",sep_4!A35,"")))))</f>
        <v/>
      </c>
      <c r="D36">
        <v>34</v>
      </c>
      <c r="E36" t="str">
        <f t="shared" si="2"/>
        <v/>
      </c>
      <c r="F36" t="str">
        <f>IFERROR(IF(VLOOKUP(D36,A:C,2,FALSE)&lt;&gt;"", INT(MIN(VLOOKUP(E36,ori_0!A:E,3,FALSE),VLOOKUP(E36,ori_1!A:E,3,FALSE), VLOOKUP(E36,ori_2!A:E,3,FALSE), VLOOKUP(E36,ori_3!A:E,3,FALSE), VLOOKUP(E36,ori_4!A:E,3,FALSE))),"×"),"")</f>
        <v/>
      </c>
      <c r="G36" t="str">
        <f>IFERROR(IF(VLOOKUP(D36,A:C,3,FALSE)&lt;&gt;"", INT(MIN(VLOOKUP(E36,sep_0!A:E,3,FALSE),VLOOKUP(E36,sep_1!A:E,3,FALSE),VLOOKUP(E36,sep_2!A:E,3,FALSE), VLOOKUP(E36,sep_3!A:E,3,FALSE), VLOOKUP(E36,sep_4!A:E,3,FALSE))),"×"),"")</f>
        <v/>
      </c>
      <c r="H36" t="str">
        <f>IFERROR(IF(VLOOKUP(D36,A:C,2,FALSE)&lt;&gt;"", INT(MIN(IF(VLOOKUP(E36,ori_0!A:F,2,FALSE)="found",VLOOKUP(E36,ori_0!A:F,6,FALSE),20000),IF(VLOOKUP(E36,ori_1!A:F,2,FALSE)="found",VLOOKUP(E36,ori_1!A:F,6,FALSE),20000),IF(VLOOKUP(E36,ori_2!A:F,2,FALSE)="found",VLOOKUP(E36,ori_2!A:F,6,FALSE),20000),IF(VLOOKUP(E36,ori_3!A:F,2,FALSE)="found",VLOOKUP(E36,ori_3!A:F,6,FALSE),20000),IF(VLOOKUP(E36,ori_4!A:F,2,FALSE)="found",VLOOKUP(E36,ori_4!A:F,6,FALSE),20000))),"×"),"")</f>
        <v/>
      </c>
      <c r="I36" t="str">
        <f>IFERROR(IF(VLOOKUP(D36,A:C,3,FALSE)&lt;&gt;"", INT(MIN(IF(VLOOKUP(E36,sep_0!A:F,2,FALSE)="found",VLOOKUP(E36,sep_0!A:F,6,FALSE),20000),IF(VLOOKUP(E36,sep_1!A:F,2,FALSE)="found",VLOOKUP(E36,sep_1!A:F,6,FALSE),20000),IF(VLOOKUP(E36,sep_2!A:F,2,FALSE)="found",VLOOKUP(E36,sep_2!A:F,6,FALSE),20000),IF(VLOOKUP(E36,sep_3!A:F,2,FALSE)="found",VLOOKUP(E36,sep_3!A:F,6,FALSE),20000),IF(VLOOKUP(E36,sep_4!A:F,2,FALSE)="found",VLOOKUP(E36,sep_4!A:F,6,FALSE),20000))),"×"),"")</f>
        <v/>
      </c>
      <c r="J36" t="str">
        <f>IFERROR(VLOOKUP(E36,'190625_result'!H:J,2,FALSE),"")</f>
        <v/>
      </c>
      <c r="K36" t="str">
        <f>IFERROR(VLOOKUP(E36,'190625_result'!H:J,3,FALSE),"")</f>
        <v/>
      </c>
    </row>
    <row r="37" spans="1:19" x14ac:dyDescent="0.7">
      <c r="A37">
        <f>IF(AND(B37="",C37=""),"",MAX(A$2:A36)+1)</f>
        <v>16</v>
      </c>
      <c r="B37">
        <f>IF(ori_0!B36="found",ori_1!A36,IF(ori_1!B36="found",ori_1!A36,IF(ori_2!B36="found",ori_2!A36,IF(ori_3!B36="found",ori_3!A36,IF(ori_4!B36="found",ori_4!A36,"")))))</f>
        <v>35</v>
      </c>
      <c r="C37">
        <f>IF(sep_0!B36="found",sep_1!A36,IF(sep_1!B36="found",sep_1!A36,IF(sep_2!B36="found",sep_2!A36,IF(sep_3!B36="found",sep_3!A36,IF(sep_4!B36="found",sep_4!A36,"")))))</f>
        <v>35</v>
      </c>
      <c r="D37">
        <v>35</v>
      </c>
      <c r="E37" t="str">
        <f t="shared" si="2"/>
        <v/>
      </c>
      <c r="F37" t="str">
        <f>IFERROR(IF(VLOOKUP(D37,A:C,2,FALSE)&lt;&gt;"", INT(MIN(VLOOKUP(E37,ori_0!A:E,3,FALSE),VLOOKUP(E37,ori_1!A:E,3,FALSE), VLOOKUP(E37,ori_2!A:E,3,FALSE), VLOOKUP(E37,ori_3!A:E,3,FALSE), VLOOKUP(E37,ori_4!A:E,3,FALSE))),"×"),"")</f>
        <v/>
      </c>
      <c r="G37" t="str">
        <f>IFERROR(IF(VLOOKUP(D37,A:C,3,FALSE)&lt;&gt;"", INT(MIN(VLOOKUP(E37,sep_0!A:E,3,FALSE),VLOOKUP(E37,sep_1!A:E,3,FALSE),VLOOKUP(E37,sep_2!A:E,3,FALSE), VLOOKUP(E37,sep_3!A:E,3,FALSE), VLOOKUP(E37,sep_4!A:E,3,FALSE))),"×"),"")</f>
        <v/>
      </c>
      <c r="H37" t="str">
        <f>IFERROR(IF(VLOOKUP(D37,A:C,2,FALSE)&lt;&gt;"", INT(MIN(IF(VLOOKUP(E37,ori_0!A:F,2,FALSE)="found",VLOOKUP(E37,ori_0!A:F,6,FALSE),20000),IF(VLOOKUP(E37,ori_1!A:F,2,FALSE)="found",VLOOKUP(E37,ori_1!A:F,6,FALSE),20000),IF(VLOOKUP(E37,ori_2!A:F,2,FALSE)="found",VLOOKUP(E37,ori_2!A:F,6,FALSE),20000),IF(VLOOKUP(E37,ori_3!A:F,2,FALSE)="found",VLOOKUP(E37,ori_3!A:F,6,FALSE),20000),IF(VLOOKUP(E37,ori_4!A:F,2,FALSE)="found",VLOOKUP(E37,ori_4!A:F,6,FALSE),20000))),"×"),"")</f>
        <v/>
      </c>
      <c r="I37" t="str">
        <f>IFERROR(IF(VLOOKUP(D37,A:C,3,FALSE)&lt;&gt;"", INT(MIN(IF(VLOOKUP(E37,sep_0!A:F,2,FALSE)="found",VLOOKUP(E37,sep_0!A:F,6,FALSE),20000),IF(VLOOKUP(E37,sep_1!A:F,2,FALSE)="found",VLOOKUP(E37,sep_1!A:F,6,FALSE),20000),IF(VLOOKUP(E37,sep_2!A:F,2,FALSE)="found",VLOOKUP(E37,sep_2!A:F,6,FALSE),20000),IF(VLOOKUP(E37,sep_3!A:F,2,FALSE)="found",VLOOKUP(E37,sep_3!A:F,6,FALSE),20000),IF(VLOOKUP(E37,sep_4!A:F,2,FALSE)="found",VLOOKUP(E37,sep_4!A:F,6,FALSE),20000))),"×"),"")</f>
        <v/>
      </c>
      <c r="J37" t="str">
        <f>IFERROR(VLOOKUP(E37,'190625_result'!H:J,2,FALSE),"")</f>
        <v/>
      </c>
      <c r="K37" t="str">
        <f>IFERROR(VLOOKUP(E37,'190625_result'!H:J,3,FALSE),"")</f>
        <v/>
      </c>
    </row>
    <row r="38" spans="1:19" x14ac:dyDescent="0.7">
      <c r="A38" t="str">
        <f>IF(AND(B38="",C38=""),"",MAX(A$2:A37)+1)</f>
        <v/>
      </c>
      <c r="B38" t="str">
        <f>IF(ori_0!B37="found",ori_1!A37,IF(ori_1!B37="found",ori_1!A37,IF(ori_2!B37="found",ori_2!A37,IF(ori_3!B37="found",ori_3!A37,IF(ori_4!B37="found",ori_4!A37,"")))))</f>
        <v/>
      </c>
      <c r="C38" t="str">
        <f>IF(sep_0!B37="found",sep_1!A37,IF(sep_1!B37="found",sep_1!A37,IF(sep_2!B37="found",sep_2!A37,IF(sep_3!B37="found",sep_3!A37,IF(sep_4!B37="found",sep_4!A37,"")))))</f>
        <v/>
      </c>
      <c r="D38">
        <v>36</v>
      </c>
      <c r="E38" t="str">
        <f t="shared" si="2"/>
        <v/>
      </c>
      <c r="F38" t="str">
        <f>IFERROR(IF(VLOOKUP(D38,A:C,2,FALSE)&lt;&gt;"", INT(MIN(VLOOKUP(E38,ori_0!A:E,3,FALSE),VLOOKUP(E38,ori_1!A:E,3,FALSE), VLOOKUP(E38,ori_2!A:E,3,FALSE), VLOOKUP(E38,ori_3!A:E,3,FALSE), VLOOKUP(E38,ori_4!A:E,3,FALSE))),"×"),"")</f>
        <v/>
      </c>
      <c r="G38" t="str">
        <f>IFERROR(IF(VLOOKUP(D38,A:C,3,FALSE)&lt;&gt;"", INT(MIN(VLOOKUP(E38,sep_0!A:E,3,FALSE),VLOOKUP(E38,sep_1!A:E,3,FALSE),VLOOKUP(E38,sep_2!A:E,3,FALSE), VLOOKUP(E38,sep_3!A:E,3,FALSE), VLOOKUP(E38,sep_4!A:E,3,FALSE))),"×"),"")</f>
        <v/>
      </c>
      <c r="H38" t="str">
        <f>IFERROR(IF(VLOOKUP(D38,A:C,2,FALSE)&lt;&gt;"", INT(MIN(IF(VLOOKUP(E38,ori_0!A:F,2,FALSE)="found",VLOOKUP(E38,ori_0!A:F,6,FALSE),20000),IF(VLOOKUP(E38,ori_1!A:F,2,FALSE)="found",VLOOKUP(E38,ori_1!A:F,6,FALSE),20000),IF(VLOOKUP(E38,ori_2!A:F,2,FALSE)="found",VLOOKUP(E38,ori_2!A:F,6,FALSE),20000),IF(VLOOKUP(E38,ori_3!A:F,2,FALSE)="found",VLOOKUP(E38,ori_3!A:F,6,FALSE),20000),IF(VLOOKUP(E38,ori_4!A:F,2,FALSE)="found",VLOOKUP(E38,ori_4!A:F,6,FALSE),20000))),"×"),"")</f>
        <v/>
      </c>
      <c r="I38" t="str">
        <f>IFERROR(IF(VLOOKUP(D38,A:C,3,FALSE)&lt;&gt;"", INT(MIN(IF(VLOOKUP(E38,sep_0!A:F,2,FALSE)="found",VLOOKUP(E38,sep_0!A:F,6,FALSE),20000),IF(VLOOKUP(E38,sep_1!A:F,2,FALSE)="found",VLOOKUP(E38,sep_1!A:F,6,FALSE),20000),IF(VLOOKUP(E38,sep_2!A:F,2,FALSE)="found",VLOOKUP(E38,sep_2!A:F,6,FALSE),20000),IF(VLOOKUP(E38,sep_3!A:F,2,FALSE)="found",VLOOKUP(E38,sep_3!A:F,6,FALSE),20000),IF(VLOOKUP(E38,sep_4!A:F,2,FALSE)="found",VLOOKUP(E38,sep_4!A:F,6,FALSE),20000))),"×"),"")</f>
        <v/>
      </c>
      <c r="J38" t="str">
        <f>IFERROR(VLOOKUP(E38,'190625_result'!H:J,2,FALSE),"")</f>
        <v/>
      </c>
      <c r="K38" t="str">
        <f>IFERROR(VLOOKUP(E38,'190625_result'!H:J,3,FALSE),"")</f>
        <v/>
      </c>
    </row>
    <row r="39" spans="1:19" x14ac:dyDescent="0.7">
      <c r="A39" t="str">
        <f>IF(AND(B39="",C39=""),"",MAX(A$2:A38)+1)</f>
        <v/>
      </c>
      <c r="B39" t="str">
        <f>IF(ori_0!B38="found",ori_1!A38,IF(ori_1!B38="found",ori_1!A38,IF(ori_2!B38="found",ori_2!A38,IF(ori_3!B38="found",ori_3!A38,IF(ori_4!B38="found",ori_4!A38,"")))))</f>
        <v/>
      </c>
      <c r="C39" t="str">
        <f>IF(sep_0!B38="found",sep_1!A38,IF(sep_1!B38="found",sep_1!A38,IF(sep_2!B38="found",sep_2!A38,IF(sep_3!B38="found",sep_3!A38,IF(sep_4!B38="found",sep_4!A38,"")))))</f>
        <v/>
      </c>
      <c r="D39">
        <v>37</v>
      </c>
      <c r="E39" t="str">
        <f t="shared" si="2"/>
        <v/>
      </c>
      <c r="F39" t="str">
        <f>IFERROR(IF(VLOOKUP(D39,A:C,2,FALSE)&lt;&gt;"", INT(MIN(VLOOKUP(E39,ori_0!A:E,3,FALSE),VLOOKUP(E39,ori_1!A:E,3,FALSE), VLOOKUP(E39,ori_2!A:E,3,FALSE), VLOOKUP(E39,ori_3!A:E,3,FALSE), VLOOKUP(E39,ori_4!A:E,3,FALSE))),"×"),"")</f>
        <v/>
      </c>
      <c r="G39" t="str">
        <f>IFERROR(IF(VLOOKUP(D39,A:C,3,FALSE)&lt;&gt;"", INT(MIN(VLOOKUP(E39,sep_0!A:E,3,FALSE),VLOOKUP(E39,sep_1!A:E,3,FALSE),VLOOKUP(E39,sep_2!A:E,3,FALSE), VLOOKUP(E39,sep_3!A:E,3,FALSE), VLOOKUP(E39,sep_4!A:E,3,FALSE))),"×"),"")</f>
        <v/>
      </c>
      <c r="H39" t="str">
        <f>IFERROR(IF(VLOOKUP(D39,A:C,2,FALSE)&lt;&gt;"", INT(MIN(IF(VLOOKUP(E39,ori_0!A:F,2,FALSE)="found",VLOOKUP(E39,ori_0!A:F,6,FALSE),20000),IF(VLOOKUP(E39,ori_1!A:F,2,FALSE)="found",VLOOKUP(E39,ori_1!A:F,6,FALSE),20000),IF(VLOOKUP(E39,ori_2!A:F,2,FALSE)="found",VLOOKUP(E39,ori_2!A:F,6,FALSE),20000),IF(VLOOKUP(E39,ori_3!A:F,2,FALSE)="found",VLOOKUP(E39,ori_3!A:F,6,FALSE),20000),IF(VLOOKUP(E39,ori_4!A:F,2,FALSE)="found",VLOOKUP(E39,ori_4!A:F,6,FALSE),20000))),"×"),"")</f>
        <v/>
      </c>
      <c r="I39" t="str">
        <f>IFERROR(IF(VLOOKUP(D39,A:C,3,FALSE)&lt;&gt;"", INT(MIN(IF(VLOOKUP(E39,sep_0!A:F,2,FALSE)="found",VLOOKUP(E39,sep_0!A:F,6,FALSE),20000),IF(VLOOKUP(E39,sep_1!A:F,2,FALSE)="found",VLOOKUP(E39,sep_1!A:F,6,FALSE),20000),IF(VLOOKUP(E39,sep_2!A:F,2,FALSE)="found",VLOOKUP(E39,sep_2!A:F,6,FALSE),20000),IF(VLOOKUP(E39,sep_3!A:F,2,FALSE)="found",VLOOKUP(E39,sep_3!A:F,6,FALSE),20000),IF(VLOOKUP(E39,sep_4!A:F,2,FALSE)="found",VLOOKUP(E39,sep_4!A:F,6,FALSE),20000))),"×"),"")</f>
        <v/>
      </c>
      <c r="J39" t="str">
        <f>IFERROR(VLOOKUP(E39,'190625_result'!H:J,2,FALSE),"")</f>
        <v/>
      </c>
      <c r="K39" t="str">
        <f>IFERROR(VLOOKUP(E39,'190625_result'!H:J,3,FALSE),"")</f>
        <v/>
      </c>
    </row>
    <row r="40" spans="1:19" x14ac:dyDescent="0.7">
      <c r="A40" t="str">
        <f>IF(AND(B40="",C40=""),"",MAX(A$2:A39)+1)</f>
        <v/>
      </c>
      <c r="B40" t="str">
        <f>IF(ori_0!B39="found",ori_1!A39,IF(ori_1!B39="found",ori_1!A39,IF(ori_2!B39="found",ori_2!A39,IF(ori_3!B39="found",ori_3!A39,IF(ori_4!B39="found",ori_4!A39,"")))))</f>
        <v/>
      </c>
      <c r="C40" t="str">
        <f>IF(sep_0!B39="found",sep_1!A39,IF(sep_1!B39="found",sep_1!A39,IF(sep_2!B39="found",sep_2!A39,IF(sep_3!B39="found",sep_3!A39,IF(sep_4!B39="found",sep_4!A39,"")))))</f>
        <v/>
      </c>
      <c r="D40">
        <v>38</v>
      </c>
      <c r="E40" t="str">
        <f t="shared" si="2"/>
        <v/>
      </c>
      <c r="F40" t="str">
        <f>IFERROR(IF(VLOOKUP(D40,A:C,2,FALSE)&lt;&gt;"", INT(MIN(VLOOKUP(E40,ori_0!A:E,3,FALSE),VLOOKUP(E40,ori_1!A:E,3,FALSE), VLOOKUP(E40,ori_2!A:E,3,FALSE), VLOOKUP(E40,ori_3!A:E,3,FALSE), VLOOKUP(E40,ori_4!A:E,3,FALSE))),"×"),"")</f>
        <v/>
      </c>
      <c r="G40" t="str">
        <f>IFERROR(IF(VLOOKUP(D40,A:C,3,FALSE)&lt;&gt;"", INT(MIN(VLOOKUP(E40,sep_0!A:E,3,FALSE),VLOOKUP(E40,sep_1!A:E,3,FALSE),VLOOKUP(E40,sep_2!A:E,3,FALSE), VLOOKUP(E40,sep_3!A:E,3,FALSE), VLOOKUP(E40,sep_4!A:E,3,FALSE))),"×"),"")</f>
        <v/>
      </c>
      <c r="H40" t="str">
        <f>IFERROR(IF(VLOOKUP(D40,A:C,2,FALSE)&lt;&gt;"", INT(MIN(IF(VLOOKUP(E40,ori_0!A:F,2,FALSE)="found",VLOOKUP(E40,ori_0!A:F,6,FALSE),20000),IF(VLOOKUP(E40,ori_1!A:F,2,FALSE)="found",VLOOKUP(E40,ori_1!A:F,6,FALSE),20000),IF(VLOOKUP(E40,ori_2!A:F,2,FALSE)="found",VLOOKUP(E40,ori_2!A:F,6,FALSE),20000),IF(VLOOKUP(E40,ori_3!A:F,2,FALSE)="found",VLOOKUP(E40,ori_3!A:F,6,FALSE),20000),IF(VLOOKUP(E40,ori_4!A:F,2,FALSE)="found",VLOOKUP(E40,ori_4!A:F,6,FALSE),20000))),"×"),"")</f>
        <v/>
      </c>
      <c r="I40" t="str">
        <f>IFERROR(IF(VLOOKUP(D40,A:C,3,FALSE)&lt;&gt;"", INT(MIN(IF(VLOOKUP(E40,sep_0!A:F,2,FALSE)="found",VLOOKUP(E40,sep_0!A:F,6,FALSE),20000),IF(VLOOKUP(E40,sep_1!A:F,2,FALSE)="found",VLOOKUP(E40,sep_1!A:F,6,FALSE),20000),IF(VLOOKUP(E40,sep_2!A:F,2,FALSE)="found",VLOOKUP(E40,sep_2!A:F,6,FALSE),20000),IF(VLOOKUP(E40,sep_3!A:F,2,FALSE)="found",VLOOKUP(E40,sep_3!A:F,6,FALSE),20000),IF(VLOOKUP(E40,sep_4!A:F,2,FALSE)="found",VLOOKUP(E40,sep_4!A:F,6,FALSE),20000))),"×"),"")</f>
        <v/>
      </c>
      <c r="J40" t="str">
        <f>IFERROR(VLOOKUP(E40,'190625_result'!H:J,2,FALSE),"")</f>
        <v/>
      </c>
      <c r="K40" t="str">
        <f>IFERROR(VLOOKUP(E40,'190625_result'!H:J,3,FALSE),"")</f>
        <v/>
      </c>
    </row>
    <row r="41" spans="1:19" x14ac:dyDescent="0.7">
      <c r="A41" t="str">
        <f>IF(AND(B41="",C41=""),"",MAX(A$2:A40)+1)</f>
        <v/>
      </c>
      <c r="B41" t="str">
        <f>IF(ori_0!B40="found",ori_1!A40,IF(ori_1!B40="found",ori_1!A40,IF(ori_2!B40="found",ori_2!A40,IF(ori_3!B40="found",ori_3!A40,IF(ori_4!B40="found",ori_4!A40,"")))))</f>
        <v/>
      </c>
      <c r="C41" t="str">
        <f>IF(sep_0!B40="found",sep_1!A40,IF(sep_1!B40="found",sep_1!A40,IF(sep_2!B40="found",sep_2!A40,IF(sep_3!B40="found",sep_3!A40,IF(sep_4!B40="found",sep_4!A40,"")))))</f>
        <v/>
      </c>
      <c r="D41">
        <v>39</v>
      </c>
      <c r="E41" t="str">
        <f t="shared" si="2"/>
        <v/>
      </c>
      <c r="F41" t="str">
        <f>IFERROR(IF(VLOOKUP(D41,A:C,2,FALSE)&lt;&gt;"", INT(MIN(VLOOKUP(E41,ori_0!A:E,3,FALSE),VLOOKUP(E41,ori_1!A:E,3,FALSE), VLOOKUP(E41,ori_2!A:E,3,FALSE), VLOOKUP(E41,ori_3!A:E,3,FALSE), VLOOKUP(E41,ori_4!A:E,3,FALSE))),"×"),"")</f>
        <v/>
      </c>
      <c r="G41" t="str">
        <f>IFERROR(IF(VLOOKUP(D41,A:C,3,FALSE)&lt;&gt;"", INT(MIN(VLOOKUP(E41,sep_0!A:E,3,FALSE),VLOOKUP(E41,sep_1!A:E,3,FALSE),VLOOKUP(E41,sep_2!A:E,3,FALSE), VLOOKUP(E41,sep_3!A:E,3,FALSE), VLOOKUP(E41,sep_4!A:E,3,FALSE))),"×"),"")</f>
        <v/>
      </c>
      <c r="H41" t="str">
        <f>IFERROR(IF(VLOOKUP(D41,A:C,2,FALSE)&lt;&gt;"", INT(MIN(IF(VLOOKUP(E41,ori_0!A:F,2,FALSE)="found",VLOOKUP(E41,ori_0!A:F,6,FALSE),20000),IF(VLOOKUP(E41,ori_1!A:F,2,FALSE)="found",VLOOKUP(E41,ori_1!A:F,6,FALSE),20000),IF(VLOOKUP(E41,ori_2!A:F,2,FALSE)="found",VLOOKUP(E41,ori_2!A:F,6,FALSE),20000),IF(VLOOKUP(E41,ori_3!A:F,2,FALSE)="found",VLOOKUP(E41,ori_3!A:F,6,FALSE),20000),IF(VLOOKUP(E41,ori_4!A:F,2,FALSE)="found",VLOOKUP(E41,ori_4!A:F,6,FALSE),20000))),"×"),"")</f>
        <v/>
      </c>
      <c r="I41" t="str">
        <f>IFERROR(IF(VLOOKUP(D41,A:C,3,FALSE)&lt;&gt;"", INT(MIN(IF(VLOOKUP(E41,sep_0!A:F,2,FALSE)="found",VLOOKUP(E41,sep_0!A:F,6,FALSE),20000),IF(VLOOKUP(E41,sep_1!A:F,2,FALSE)="found",VLOOKUP(E41,sep_1!A:F,6,FALSE),20000),IF(VLOOKUP(E41,sep_2!A:F,2,FALSE)="found",VLOOKUP(E41,sep_2!A:F,6,FALSE),20000),IF(VLOOKUP(E41,sep_3!A:F,2,FALSE)="found",VLOOKUP(E41,sep_3!A:F,6,FALSE),20000),IF(VLOOKUP(E41,sep_4!A:F,2,FALSE)="found",VLOOKUP(E41,sep_4!A:F,6,FALSE),20000))),"×"),"")</f>
        <v/>
      </c>
      <c r="J41" t="str">
        <f>IFERROR(VLOOKUP(E41,'190625_result'!H:J,2,FALSE),"")</f>
        <v/>
      </c>
      <c r="K41" t="str">
        <f>IFERROR(VLOOKUP(E41,'190625_result'!H:J,3,FALSE),"")</f>
        <v/>
      </c>
    </row>
    <row r="42" spans="1:19" x14ac:dyDescent="0.7">
      <c r="A42">
        <f>IF(AND(B42="",C42=""),"",MAX(A$2:A41)+1)</f>
        <v>17</v>
      </c>
      <c r="B42">
        <f>IF(ori_0!B41="found",ori_1!A41,IF(ori_1!B41="found",ori_1!A41,IF(ori_2!B41="found",ori_2!A41,IF(ori_3!B41="found",ori_3!A41,IF(ori_4!B41="found",ori_4!A41,"")))))</f>
        <v>40</v>
      </c>
      <c r="C42">
        <f>IF(sep_0!B41="found",sep_1!A41,IF(sep_1!B41="found",sep_1!A41,IF(sep_2!B41="found",sep_2!A41,IF(sep_3!B41="found",sep_3!A41,IF(sep_4!B41="found",sep_4!A41,"")))))</f>
        <v>40</v>
      </c>
      <c r="D42">
        <v>40</v>
      </c>
      <c r="E42" t="str">
        <f t="shared" si="2"/>
        <v/>
      </c>
      <c r="F42" t="str">
        <f>IFERROR(IF(VLOOKUP(D42,A:C,2,FALSE)&lt;&gt;"", INT(MIN(VLOOKUP(E42,ori_0!A:E,3,FALSE),VLOOKUP(E42,ori_1!A:E,3,FALSE), VLOOKUP(E42,ori_2!A:E,3,FALSE), VLOOKUP(E42,ori_3!A:E,3,FALSE), VLOOKUP(E42,ori_4!A:E,3,FALSE))),"×"),"")</f>
        <v/>
      </c>
      <c r="G42" t="str">
        <f>IFERROR(IF(VLOOKUP(D42,A:C,3,FALSE)&lt;&gt;"", INT(MIN(VLOOKUP(E42,sep_0!A:E,3,FALSE),VLOOKUP(E42,sep_1!A:E,3,FALSE),VLOOKUP(E42,sep_2!A:E,3,FALSE), VLOOKUP(E42,sep_3!A:E,3,FALSE), VLOOKUP(E42,sep_4!A:E,3,FALSE))),"×"),"")</f>
        <v/>
      </c>
      <c r="H42" t="str">
        <f>IFERROR(IF(VLOOKUP(D42,A:C,2,FALSE)&lt;&gt;"", INT(MIN(IF(VLOOKUP(E42,ori_0!A:F,2,FALSE)="found",VLOOKUP(E42,ori_0!A:F,6,FALSE),20000),IF(VLOOKUP(E42,ori_1!A:F,2,FALSE)="found",VLOOKUP(E42,ori_1!A:F,6,FALSE),20000),IF(VLOOKUP(E42,ori_2!A:F,2,FALSE)="found",VLOOKUP(E42,ori_2!A:F,6,FALSE),20000),IF(VLOOKUP(E42,ori_3!A:F,2,FALSE)="found",VLOOKUP(E42,ori_3!A:F,6,FALSE),20000),IF(VLOOKUP(E42,ori_4!A:F,2,FALSE)="found",VLOOKUP(E42,ori_4!A:F,6,FALSE),20000))),"×"),"")</f>
        <v/>
      </c>
      <c r="I42" t="str">
        <f>IFERROR(IF(VLOOKUP(D42,A:C,3,FALSE)&lt;&gt;"", INT(MIN(IF(VLOOKUP(E42,sep_0!A:F,2,FALSE)="found",VLOOKUP(E42,sep_0!A:F,6,FALSE),20000),IF(VLOOKUP(E42,sep_1!A:F,2,FALSE)="found",VLOOKUP(E42,sep_1!A:F,6,FALSE),20000),IF(VLOOKUP(E42,sep_2!A:F,2,FALSE)="found",VLOOKUP(E42,sep_2!A:F,6,FALSE),20000),IF(VLOOKUP(E42,sep_3!A:F,2,FALSE)="found",VLOOKUP(E42,sep_3!A:F,6,FALSE),20000),IF(VLOOKUP(E42,sep_4!A:F,2,FALSE)="found",VLOOKUP(E42,sep_4!A:F,6,FALSE),20000))),"×"),"")</f>
        <v/>
      </c>
      <c r="J42" t="str">
        <f>IFERROR(VLOOKUP(E42,'190625_result'!H:J,2,FALSE),"")</f>
        <v/>
      </c>
      <c r="K42" t="str">
        <f>IFERROR(VLOOKUP(E42,'190625_result'!H:J,3,FALSE),"")</f>
        <v/>
      </c>
    </row>
    <row r="43" spans="1:19" x14ac:dyDescent="0.7">
      <c r="A43" t="str">
        <f>IF(AND(B43="",C43=""),"",MAX(A$2:A42)+1)</f>
        <v/>
      </c>
      <c r="B43" t="str">
        <f>IF(ori_0!B42="found",ori_1!A42,IF(ori_1!B42="found",ori_1!A42,IF(ori_2!B42="found",ori_2!A42,IF(ori_3!B42="found",ori_3!A42,IF(ori_4!B42="found",ori_4!A42,"")))))</f>
        <v/>
      </c>
      <c r="C43" t="str">
        <f>IF(sep_0!B42="found",sep_1!A42,IF(sep_1!B42="found",sep_1!A42,IF(sep_2!B42="found",sep_2!A42,IF(sep_3!B42="found",sep_3!A42,IF(sep_4!B42="found",sep_4!A42,"")))))</f>
        <v/>
      </c>
      <c r="D43">
        <v>41</v>
      </c>
      <c r="E43" t="str">
        <f t="shared" si="2"/>
        <v/>
      </c>
      <c r="F43" t="str">
        <f>IFERROR(IF(VLOOKUP(D43,A:C,2,FALSE)&lt;&gt;"", INT(MIN(VLOOKUP(E43,ori_0!A:E,3,FALSE),VLOOKUP(E43,ori_1!A:E,3,FALSE), VLOOKUP(E43,ori_2!A:E,3,FALSE), VLOOKUP(E43,ori_3!A:E,3,FALSE), VLOOKUP(E43,ori_4!A:E,3,FALSE))),"×"),"")</f>
        <v/>
      </c>
      <c r="G43" t="str">
        <f>IFERROR(IF(VLOOKUP(D43,A:C,3,FALSE)&lt;&gt;"", INT(MIN(VLOOKUP(E43,sep_0!A:E,3,FALSE),VLOOKUP(E43,sep_1!A:E,3,FALSE),VLOOKUP(E43,sep_2!A:E,3,FALSE), VLOOKUP(E43,sep_3!A:E,3,FALSE), VLOOKUP(E43,sep_4!A:E,3,FALSE))),"×"),"")</f>
        <v/>
      </c>
      <c r="H43" t="str">
        <f>IFERROR(IF(VLOOKUP(D43,A:C,2,FALSE)&lt;&gt;"", INT(MIN(IF(VLOOKUP(E43,ori_0!A:F,2,FALSE)="found",VLOOKUP(E43,ori_0!A:F,6,FALSE),20000),IF(VLOOKUP(E43,ori_1!A:F,2,FALSE)="found",VLOOKUP(E43,ori_1!A:F,6,FALSE),20000),IF(VLOOKUP(E43,ori_2!A:F,2,FALSE)="found",VLOOKUP(E43,ori_2!A:F,6,FALSE),20000),IF(VLOOKUP(E43,ori_3!A:F,2,FALSE)="found",VLOOKUP(E43,ori_3!A:F,6,FALSE),20000),IF(VLOOKUP(E43,ori_4!A:F,2,FALSE)="found",VLOOKUP(E43,ori_4!A:F,6,FALSE),20000))),"×"),"")</f>
        <v/>
      </c>
      <c r="I43" t="str">
        <f>IFERROR(IF(VLOOKUP(D43,A:C,3,FALSE)&lt;&gt;"", INT(MIN(IF(VLOOKUP(E43,sep_0!A:F,2,FALSE)="found",VLOOKUP(E43,sep_0!A:F,6,FALSE),20000),IF(VLOOKUP(E43,sep_1!A:F,2,FALSE)="found",VLOOKUP(E43,sep_1!A:F,6,FALSE),20000),IF(VLOOKUP(E43,sep_2!A:F,2,FALSE)="found",VLOOKUP(E43,sep_2!A:F,6,FALSE),20000),IF(VLOOKUP(E43,sep_3!A:F,2,FALSE)="found",VLOOKUP(E43,sep_3!A:F,6,FALSE),20000),IF(VLOOKUP(E43,sep_4!A:F,2,FALSE)="found",VLOOKUP(E43,sep_4!A:F,6,FALSE),20000))),"×"),"")</f>
        <v/>
      </c>
      <c r="J43" t="str">
        <f>IFERROR(VLOOKUP(E43,'190625_result'!H:J,2,FALSE),"")</f>
        <v/>
      </c>
      <c r="K43" t="str">
        <f>IFERROR(VLOOKUP(E43,'190625_result'!H:J,3,FALSE),"")</f>
        <v/>
      </c>
    </row>
    <row r="44" spans="1:19" x14ac:dyDescent="0.7">
      <c r="A44" t="str">
        <f>IF(AND(B44="",C44=""),"",MAX(A$2:A43)+1)</f>
        <v/>
      </c>
      <c r="B44" t="str">
        <f>IF(ori_0!B43="found",ori_1!A43,IF(ori_1!B43="found",ori_1!A43,IF(ori_2!B43="found",ori_2!A43,IF(ori_3!B43="found",ori_3!A43,IF(ori_4!B43="found",ori_4!A43,"")))))</f>
        <v/>
      </c>
      <c r="C44" t="str">
        <f>IF(sep_0!B43="found",sep_1!A43,IF(sep_1!B43="found",sep_1!A43,IF(sep_2!B43="found",sep_2!A43,IF(sep_3!B43="found",sep_3!A43,IF(sep_4!B43="found",sep_4!A43,"")))))</f>
        <v/>
      </c>
      <c r="D44">
        <v>42</v>
      </c>
      <c r="E44" t="str">
        <f t="shared" si="2"/>
        <v/>
      </c>
      <c r="F44" t="str">
        <f>IFERROR(IF(VLOOKUP(D44,A:C,2,FALSE)&lt;&gt;"", INT(MIN(VLOOKUP(E44,ori_0!A:E,3,FALSE),VLOOKUP(E44,ori_1!A:E,3,FALSE), VLOOKUP(E44,ori_2!A:E,3,FALSE), VLOOKUP(E44,ori_3!A:E,3,FALSE), VLOOKUP(E44,ori_4!A:E,3,FALSE))),"×"),"")</f>
        <v/>
      </c>
      <c r="G44" t="str">
        <f>IFERROR(IF(VLOOKUP(D44,A:C,3,FALSE)&lt;&gt;"", INT(MIN(VLOOKUP(E44,sep_0!A:E,3,FALSE),VLOOKUP(E44,sep_1!A:E,3,FALSE),VLOOKUP(E44,sep_2!A:E,3,FALSE), VLOOKUP(E44,sep_3!A:E,3,FALSE), VLOOKUP(E44,sep_4!A:E,3,FALSE))),"×"),"")</f>
        <v/>
      </c>
      <c r="H44" t="str">
        <f>IFERROR(IF(VLOOKUP(D44,A:C,2,FALSE)&lt;&gt;"", INT(MIN(IF(VLOOKUP(E44,ori_0!A:F,2,FALSE)="found",VLOOKUP(E44,ori_0!A:F,6,FALSE),20000),IF(VLOOKUP(E44,ori_1!A:F,2,FALSE)="found",VLOOKUP(E44,ori_1!A:F,6,FALSE),20000),IF(VLOOKUP(E44,ori_2!A:F,2,FALSE)="found",VLOOKUP(E44,ori_2!A:F,6,FALSE),20000),IF(VLOOKUP(E44,ori_3!A:F,2,FALSE)="found",VLOOKUP(E44,ori_3!A:F,6,FALSE),20000),IF(VLOOKUP(E44,ori_4!A:F,2,FALSE)="found",VLOOKUP(E44,ori_4!A:F,6,FALSE),20000))),"×"),"")</f>
        <v/>
      </c>
      <c r="I44" t="str">
        <f>IFERROR(IF(VLOOKUP(D44,A:C,3,FALSE)&lt;&gt;"", INT(MIN(IF(VLOOKUP(E44,sep_0!A:F,2,FALSE)="found",VLOOKUP(E44,sep_0!A:F,6,FALSE),20000),IF(VLOOKUP(E44,sep_1!A:F,2,FALSE)="found",VLOOKUP(E44,sep_1!A:F,6,FALSE),20000),IF(VLOOKUP(E44,sep_2!A:F,2,FALSE)="found",VLOOKUP(E44,sep_2!A:F,6,FALSE),20000),IF(VLOOKUP(E44,sep_3!A:F,2,FALSE)="found",VLOOKUP(E44,sep_3!A:F,6,FALSE),20000),IF(VLOOKUP(E44,sep_4!A:F,2,FALSE)="found",VLOOKUP(E44,sep_4!A:F,6,FALSE),20000))),"×"),"")</f>
        <v/>
      </c>
      <c r="J44" t="str">
        <f>IFERROR(VLOOKUP(E44,'190625_result'!H:J,2,FALSE),"")</f>
        <v/>
      </c>
      <c r="K44" t="str">
        <f>IFERROR(VLOOKUP(E44,'190625_result'!H:J,3,FALSE),"")</f>
        <v/>
      </c>
    </row>
    <row r="45" spans="1:19" x14ac:dyDescent="0.7">
      <c r="A45">
        <f>IF(AND(B45="",C45=""),"",MAX(A$2:A44)+1)</f>
        <v>18</v>
      </c>
      <c r="B45">
        <f>IF(ori_0!B44="found",ori_1!A44,IF(ori_1!B44="found",ori_1!A44,IF(ori_2!B44="found",ori_2!A44,IF(ori_3!B44="found",ori_3!A44,IF(ori_4!B44="found",ori_4!A44,"")))))</f>
        <v>43</v>
      </c>
      <c r="C45">
        <f>IF(sep_0!B44="found",sep_1!A44,IF(sep_1!B44="found",sep_1!A44,IF(sep_2!B44="found",sep_2!A44,IF(sep_3!B44="found",sep_3!A44,IF(sep_4!B44="found",sep_4!A44,"")))))</f>
        <v>43</v>
      </c>
      <c r="D45">
        <v>43</v>
      </c>
      <c r="E45" t="str">
        <f t="shared" si="2"/>
        <v/>
      </c>
      <c r="F45" t="str">
        <f>IFERROR(IF(VLOOKUP(D45,A:C,2,FALSE)&lt;&gt;"", INT(MIN(VLOOKUP(E45,ori_0!A:E,3,FALSE),VLOOKUP(E45,ori_1!A:E,3,FALSE), VLOOKUP(E45,ori_2!A:E,3,FALSE), VLOOKUP(E45,ori_3!A:E,3,FALSE), VLOOKUP(E45,ori_4!A:E,3,FALSE))),"×"),"")</f>
        <v/>
      </c>
      <c r="G45" t="str">
        <f>IFERROR(IF(VLOOKUP(D45,A:C,3,FALSE)&lt;&gt;"", INT(MIN(VLOOKUP(E45,sep_0!A:E,3,FALSE),VLOOKUP(E45,sep_1!A:E,3,FALSE),VLOOKUP(E45,sep_2!A:E,3,FALSE), VLOOKUP(E45,sep_3!A:E,3,FALSE), VLOOKUP(E45,sep_4!A:E,3,FALSE))),"×"),"")</f>
        <v/>
      </c>
      <c r="H45" t="str">
        <f>IFERROR(IF(VLOOKUP(D45,A:C,2,FALSE)&lt;&gt;"", INT(MIN(IF(VLOOKUP(E45,ori_0!A:F,2,FALSE)="found",VLOOKUP(E45,ori_0!A:F,6,FALSE),20000),IF(VLOOKUP(E45,ori_1!A:F,2,FALSE)="found",VLOOKUP(E45,ori_1!A:F,6,FALSE),20000),IF(VLOOKUP(E45,ori_2!A:F,2,FALSE)="found",VLOOKUP(E45,ori_2!A:F,6,FALSE),20000),IF(VLOOKUP(E45,ori_3!A:F,2,FALSE)="found",VLOOKUP(E45,ori_3!A:F,6,FALSE),20000),IF(VLOOKUP(E45,ori_4!A:F,2,FALSE)="found",VLOOKUP(E45,ori_4!A:F,6,FALSE),20000))),"×"),"")</f>
        <v/>
      </c>
      <c r="I45" t="str">
        <f>IFERROR(IF(VLOOKUP(D45,A:C,3,FALSE)&lt;&gt;"", INT(MIN(IF(VLOOKUP(E45,sep_0!A:F,2,FALSE)="found",VLOOKUP(E45,sep_0!A:F,6,FALSE),20000),IF(VLOOKUP(E45,sep_1!A:F,2,FALSE)="found",VLOOKUP(E45,sep_1!A:F,6,FALSE),20000),IF(VLOOKUP(E45,sep_2!A:F,2,FALSE)="found",VLOOKUP(E45,sep_2!A:F,6,FALSE),20000),IF(VLOOKUP(E45,sep_3!A:F,2,FALSE)="found",VLOOKUP(E45,sep_3!A:F,6,FALSE),20000),IF(VLOOKUP(E45,sep_4!A:F,2,FALSE)="found",VLOOKUP(E45,sep_4!A:F,6,FALSE),20000))),"×"),"")</f>
        <v/>
      </c>
      <c r="J45" t="str">
        <f>IFERROR(VLOOKUP(E45,'190625_result'!H:J,2,FALSE),"")</f>
        <v/>
      </c>
      <c r="K45" t="str">
        <f>IFERROR(VLOOKUP(E45,'190625_result'!H:J,3,FALSE),"")</f>
        <v/>
      </c>
    </row>
    <row r="46" spans="1:19" x14ac:dyDescent="0.7">
      <c r="A46" t="str">
        <f>IF(AND(B46="",C46=""),"",MAX(A$2:A45)+1)</f>
        <v/>
      </c>
      <c r="B46" t="str">
        <f>IF(ori_0!B45="found",ori_1!A45,IF(ori_1!B45="found",ori_1!A45,IF(ori_2!B45="found",ori_2!A45,IF(ori_3!B45="found",ori_3!A45,IF(ori_4!B45="found",ori_4!A45,"")))))</f>
        <v/>
      </c>
      <c r="C46" t="str">
        <f>IF(sep_0!B45="found",sep_1!A45,IF(sep_1!B45="found",sep_1!A45,IF(sep_2!B45="found",sep_2!A45,IF(sep_3!B45="found",sep_3!A45,IF(sep_4!B45="found",sep_4!A45,"")))))</f>
        <v/>
      </c>
      <c r="D46">
        <v>44</v>
      </c>
      <c r="E46" t="str">
        <f t="shared" si="2"/>
        <v/>
      </c>
      <c r="F46" t="str">
        <f>IFERROR(IF(VLOOKUP(D46,A:C,2,FALSE)&lt;&gt;"", INT(MIN(VLOOKUP(E46,ori_0!A:E,3,FALSE),VLOOKUP(E46,ori_1!A:E,3,FALSE), VLOOKUP(E46,ori_2!A:E,3,FALSE), VLOOKUP(E46,ori_3!A:E,3,FALSE), VLOOKUP(E46,ori_4!A:E,3,FALSE))),"×"),"")</f>
        <v/>
      </c>
      <c r="G46" t="str">
        <f>IFERROR(IF(VLOOKUP(D46,A:C,3,FALSE)&lt;&gt;"", INT(MIN(VLOOKUP(E46,sep_0!A:E,3,FALSE),VLOOKUP(E46,sep_1!A:E,3,FALSE),VLOOKUP(E46,sep_2!A:E,3,FALSE), VLOOKUP(E46,sep_3!A:E,3,FALSE), VLOOKUP(E46,sep_4!A:E,3,FALSE))),"×"),"")</f>
        <v/>
      </c>
      <c r="H46" t="str">
        <f>IFERROR(IF(VLOOKUP(D46,A:C,2,FALSE)&lt;&gt;"", INT(MIN(IF(VLOOKUP(E46,ori_0!A:F,2,FALSE)="found",VLOOKUP(E46,ori_0!A:F,6,FALSE),20000),IF(VLOOKUP(E46,ori_1!A:F,2,FALSE)="found",VLOOKUP(E46,ori_1!A:F,6,FALSE),20000),IF(VLOOKUP(E46,ori_2!A:F,2,FALSE)="found",VLOOKUP(E46,ori_2!A:F,6,FALSE),20000),IF(VLOOKUP(E46,ori_3!A:F,2,FALSE)="found",VLOOKUP(E46,ori_3!A:F,6,FALSE),20000),IF(VLOOKUP(E46,ori_4!A:F,2,FALSE)="found",VLOOKUP(E46,ori_4!A:F,6,FALSE),20000))),"×"),"")</f>
        <v/>
      </c>
      <c r="I46" t="str">
        <f>IFERROR(IF(VLOOKUP(D46,A:C,3,FALSE)&lt;&gt;"", INT(MIN(IF(VLOOKUP(E46,sep_0!A:F,2,FALSE)="found",VLOOKUP(E46,sep_0!A:F,6,FALSE),20000),IF(VLOOKUP(E46,sep_1!A:F,2,FALSE)="found",VLOOKUP(E46,sep_1!A:F,6,FALSE),20000),IF(VLOOKUP(E46,sep_2!A:F,2,FALSE)="found",VLOOKUP(E46,sep_2!A:F,6,FALSE),20000),IF(VLOOKUP(E46,sep_3!A:F,2,FALSE)="found",VLOOKUP(E46,sep_3!A:F,6,FALSE),20000),IF(VLOOKUP(E46,sep_4!A:F,2,FALSE)="found",VLOOKUP(E46,sep_4!A:F,6,FALSE),20000))),"×"),"")</f>
        <v/>
      </c>
      <c r="J46" t="str">
        <f>IFERROR(VLOOKUP(E46,'190625_result'!H:J,2,FALSE),"")</f>
        <v/>
      </c>
      <c r="K46" t="str">
        <f>IFERROR(VLOOKUP(E46,'190625_result'!H:J,3,FALSE),"")</f>
        <v/>
      </c>
    </row>
    <row r="47" spans="1:19" x14ac:dyDescent="0.7">
      <c r="A47" t="str">
        <f>IF(AND(B47="",C47=""),"",MAX(A$2:A46)+1)</f>
        <v/>
      </c>
      <c r="B47" t="str">
        <f>IF(ori_0!B46="found",ori_1!A46,IF(ori_1!B46="found",ori_1!A46,IF(ori_2!B46="found",ori_2!A46,IF(ori_3!B46="found",ori_3!A46,IF(ori_4!B46="found",ori_4!A46,"")))))</f>
        <v/>
      </c>
      <c r="C47" t="str">
        <f>IF(sep_0!B46="found",sep_1!A46,IF(sep_1!B46="found",sep_1!A46,IF(sep_2!B46="found",sep_2!A46,IF(sep_3!B46="found",sep_3!A46,IF(sep_4!B46="found",sep_4!A46,"")))))</f>
        <v/>
      </c>
      <c r="D47">
        <v>45</v>
      </c>
      <c r="E47" t="str">
        <f t="shared" si="2"/>
        <v/>
      </c>
      <c r="F47" t="str">
        <f>IFERROR(IF(VLOOKUP(D47,A:C,2,FALSE)&lt;&gt;"", INT(MIN(VLOOKUP(E47,ori_0!A:E,3,FALSE),VLOOKUP(E47,ori_1!A:E,3,FALSE), VLOOKUP(E47,ori_2!A:E,3,FALSE), VLOOKUP(E47,ori_3!A:E,3,FALSE), VLOOKUP(E47,ori_4!A:E,3,FALSE))),"×"),"")</f>
        <v/>
      </c>
      <c r="G47" t="str">
        <f>IFERROR(IF(VLOOKUP(D47,A:C,3,FALSE)&lt;&gt;"", INT(MIN(VLOOKUP(E47,sep_0!A:E,3,FALSE),VLOOKUP(E47,sep_1!A:E,3,FALSE),VLOOKUP(E47,sep_2!A:E,3,FALSE), VLOOKUP(E47,sep_3!A:E,3,FALSE), VLOOKUP(E47,sep_4!A:E,3,FALSE))),"×"),"")</f>
        <v/>
      </c>
      <c r="H47" t="str">
        <f>IFERROR(IF(VLOOKUP(D47,A:C,2,FALSE)&lt;&gt;"", INT(MIN(IF(VLOOKUP(E47,ori_0!A:F,2,FALSE)="found",VLOOKUP(E47,ori_0!A:F,6,FALSE),20000),IF(VLOOKUP(E47,ori_1!A:F,2,FALSE)="found",VLOOKUP(E47,ori_1!A:F,6,FALSE),20000),IF(VLOOKUP(E47,ori_2!A:F,2,FALSE)="found",VLOOKUP(E47,ori_2!A:F,6,FALSE),20000),IF(VLOOKUP(E47,ori_3!A:F,2,FALSE)="found",VLOOKUP(E47,ori_3!A:F,6,FALSE),20000),IF(VLOOKUP(E47,ori_4!A:F,2,FALSE)="found",VLOOKUP(E47,ori_4!A:F,6,FALSE),20000))),"×"),"")</f>
        <v/>
      </c>
      <c r="I47" t="str">
        <f>IFERROR(IF(VLOOKUP(D47,A:C,3,FALSE)&lt;&gt;"", INT(MIN(IF(VLOOKUP(E47,sep_0!A:F,2,FALSE)="found",VLOOKUP(E47,sep_0!A:F,6,FALSE),20000),IF(VLOOKUP(E47,sep_1!A:F,2,FALSE)="found",VLOOKUP(E47,sep_1!A:F,6,FALSE),20000),IF(VLOOKUP(E47,sep_2!A:F,2,FALSE)="found",VLOOKUP(E47,sep_2!A:F,6,FALSE),20000),IF(VLOOKUP(E47,sep_3!A:F,2,FALSE)="found",VLOOKUP(E47,sep_3!A:F,6,FALSE),20000),IF(VLOOKUP(E47,sep_4!A:F,2,FALSE)="found",VLOOKUP(E47,sep_4!A:F,6,FALSE),20000))),"×"),"")</f>
        <v/>
      </c>
      <c r="J47" t="str">
        <f>IFERROR(VLOOKUP(E47,'190625_result'!H:J,2,FALSE),"")</f>
        <v/>
      </c>
      <c r="K47" t="str">
        <f>IFERROR(VLOOKUP(E47,'190625_result'!H:J,3,FALSE),"")</f>
        <v/>
      </c>
    </row>
    <row r="48" spans="1:19" x14ac:dyDescent="0.7">
      <c r="A48">
        <f>IF(AND(B48="",C48=""),"",MAX(A$2:A47)+1)</f>
        <v>19</v>
      </c>
      <c r="B48">
        <f>IF(ori_0!B47="found",ori_1!A47,IF(ori_1!B47="found",ori_1!A47,IF(ori_2!B47="found",ori_2!A47,IF(ori_3!B47="found",ori_3!A47,IF(ori_4!B47="found",ori_4!A47,"")))))</f>
        <v>46</v>
      </c>
      <c r="C48">
        <f>IF(sep_0!B47="found",sep_1!A47,IF(sep_1!B47="found",sep_1!A47,IF(sep_2!B47="found",sep_2!A47,IF(sep_3!B47="found",sep_3!A47,IF(sep_4!B47="found",sep_4!A47,"")))))</f>
        <v>46</v>
      </c>
      <c r="D48">
        <v>46</v>
      </c>
      <c r="E48" t="str">
        <f t="shared" si="2"/>
        <v/>
      </c>
      <c r="F48" t="str">
        <f>IFERROR(IF(VLOOKUP(D48,A:C,2,FALSE)&lt;&gt;"", INT(MIN(VLOOKUP(E48,ori_0!A:E,3,FALSE),VLOOKUP(E48,ori_1!A:E,3,FALSE), VLOOKUP(E48,ori_2!A:E,3,FALSE), VLOOKUP(E48,ori_3!A:E,3,FALSE), VLOOKUP(E48,ori_4!A:E,3,FALSE))),"×"),"")</f>
        <v/>
      </c>
      <c r="G48" t="str">
        <f>IFERROR(IF(VLOOKUP(D48,A:C,3,FALSE)&lt;&gt;"", INT(MIN(VLOOKUP(E48,sep_0!A:E,3,FALSE),VLOOKUP(E48,sep_1!A:E,3,FALSE),VLOOKUP(E48,sep_2!A:E,3,FALSE), VLOOKUP(E48,sep_3!A:E,3,FALSE), VLOOKUP(E48,sep_4!A:E,3,FALSE))),"×"),"")</f>
        <v/>
      </c>
      <c r="H48" t="str">
        <f>IFERROR(IF(VLOOKUP(D48,A:C,2,FALSE)&lt;&gt;"", INT(MIN(IF(VLOOKUP(E48,ori_0!A:F,2,FALSE)="found",VLOOKUP(E48,ori_0!A:F,6,FALSE),20000),IF(VLOOKUP(E48,ori_1!A:F,2,FALSE)="found",VLOOKUP(E48,ori_1!A:F,6,FALSE),20000),IF(VLOOKUP(E48,ori_2!A:F,2,FALSE)="found",VLOOKUP(E48,ori_2!A:F,6,FALSE),20000),IF(VLOOKUP(E48,ori_3!A:F,2,FALSE)="found",VLOOKUP(E48,ori_3!A:F,6,FALSE),20000),IF(VLOOKUP(E48,ori_4!A:F,2,FALSE)="found",VLOOKUP(E48,ori_4!A:F,6,FALSE),20000))),"×"),"")</f>
        <v/>
      </c>
      <c r="I48" t="str">
        <f>IFERROR(IF(VLOOKUP(D48,A:C,3,FALSE)&lt;&gt;"", INT(MIN(IF(VLOOKUP(E48,sep_0!A:F,2,FALSE)="found",VLOOKUP(E48,sep_0!A:F,6,FALSE),20000),IF(VLOOKUP(E48,sep_1!A:F,2,FALSE)="found",VLOOKUP(E48,sep_1!A:F,6,FALSE),20000),IF(VLOOKUP(E48,sep_2!A:F,2,FALSE)="found",VLOOKUP(E48,sep_2!A:F,6,FALSE),20000),IF(VLOOKUP(E48,sep_3!A:F,2,FALSE)="found",VLOOKUP(E48,sep_3!A:F,6,FALSE),20000),IF(VLOOKUP(E48,sep_4!A:F,2,FALSE)="found",VLOOKUP(E48,sep_4!A:F,6,FALSE),20000))),"×"),"")</f>
        <v/>
      </c>
      <c r="J48" t="str">
        <f>IFERROR(VLOOKUP(E48,'190625_result'!H:J,2,FALSE),"")</f>
        <v/>
      </c>
      <c r="K48" t="str">
        <f>IFERROR(VLOOKUP(E48,'190625_result'!H:J,3,FALSE),"")</f>
        <v/>
      </c>
    </row>
    <row r="49" spans="1:11" x14ac:dyDescent="0.7">
      <c r="A49" t="str">
        <f>IF(AND(B49="",C49=""),"",MAX(A$2:A48)+1)</f>
        <v/>
      </c>
      <c r="B49" t="str">
        <f>IF(ori_0!B48="found",ori_1!A48,IF(ori_1!B48="found",ori_1!A48,IF(ori_2!B48="found",ori_2!A48,IF(ori_3!B48="found",ori_3!A48,IF(ori_4!B48="found",ori_4!A48,"")))))</f>
        <v/>
      </c>
      <c r="C49" t="str">
        <f>IF(sep_0!B48="found",sep_1!A48,IF(sep_1!B48="found",sep_1!A48,IF(sep_2!B48="found",sep_2!A48,IF(sep_3!B48="found",sep_3!A48,IF(sep_4!B48="found",sep_4!A48,"")))))</f>
        <v/>
      </c>
      <c r="D49">
        <v>47</v>
      </c>
      <c r="E49" t="str">
        <f t="shared" si="2"/>
        <v/>
      </c>
      <c r="F49" t="str">
        <f>IFERROR(IF(VLOOKUP(D49,A:C,2,FALSE)&lt;&gt;"", INT(MIN(VLOOKUP(E49,ori_0!A:E,3,FALSE),VLOOKUP(E49,ori_1!A:E,3,FALSE), VLOOKUP(E49,ori_2!A:E,3,FALSE), VLOOKUP(E49,ori_3!A:E,3,FALSE), VLOOKUP(E49,ori_4!A:E,3,FALSE))),"×"),"")</f>
        <v/>
      </c>
      <c r="G49" t="str">
        <f>IFERROR(IF(VLOOKUP(D49,A:C,3,FALSE)&lt;&gt;"", INT(MIN(VLOOKUP(E49,sep_0!A:E,3,FALSE),VLOOKUP(E49,sep_1!A:E,3,FALSE),VLOOKUP(E49,sep_2!A:E,3,FALSE), VLOOKUP(E49,sep_3!A:E,3,FALSE), VLOOKUP(E49,sep_4!A:E,3,FALSE))),"×"),"")</f>
        <v/>
      </c>
      <c r="H49" t="str">
        <f>IFERROR(IF(VLOOKUP(D49,A:C,2,FALSE)&lt;&gt;"", INT(MIN(IF(VLOOKUP(E49,ori_0!A:F,2,FALSE)="found",VLOOKUP(E49,ori_0!A:F,6,FALSE),20000),IF(VLOOKUP(E49,ori_1!A:F,2,FALSE)="found",VLOOKUP(E49,ori_1!A:F,6,FALSE),20000),IF(VLOOKUP(E49,ori_2!A:F,2,FALSE)="found",VLOOKUP(E49,ori_2!A:F,6,FALSE),20000),IF(VLOOKUP(E49,ori_3!A:F,2,FALSE)="found",VLOOKUP(E49,ori_3!A:F,6,FALSE),20000),IF(VLOOKUP(E49,ori_4!A:F,2,FALSE)="found",VLOOKUP(E49,ori_4!A:F,6,FALSE),20000))),"×"),"")</f>
        <v/>
      </c>
      <c r="I49" t="str">
        <f>IFERROR(IF(VLOOKUP(D49,A:C,3,FALSE)&lt;&gt;"", INT(MIN(IF(VLOOKUP(E49,sep_0!A:F,2,FALSE)="found",VLOOKUP(E49,sep_0!A:F,6,FALSE),20000),IF(VLOOKUP(E49,sep_1!A:F,2,FALSE)="found",VLOOKUP(E49,sep_1!A:F,6,FALSE),20000),IF(VLOOKUP(E49,sep_2!A:F,2,FALSE)="found",VLOOKUP(E49,sep_2!A:F,6,FALSE),20000),IF(VLOOKUP(E49,sep_3!A:F,2,FALSE)="found",VLOOKUP(E49,sep_3!A:F,6,FALSE),20000),IF(VLOOKUP(E49,sep_4!A:F,2,FALSE)="found",VLOOKUP(E49,sep_4!A:F,6,FALSE),20000))),"×"),"")</f>
        <v/>
      </c>
      <c r="J49" t="str">
        <f>IFERROR(VLOOKUP(E49,'190625_result'!H:J,2,FALSE),"")</f>
        <v/>
      </c>
      <c r="K49" t="str">
        <f>IFERROR(VLOOKUP(E49,'190625_result'!H:J,3,FALSE),"")</f>
        <v/>
      </c>
    </row>
    <row r="50" spans="1:11" x14ac:dyDescent="0.7">
      <c r="A50" t="str">
        <f>IF(AND(B50="",C50=""),"",MAX(A$2:A49)+1)</f>
        <v/>
      </c>
      <c r="B50" t="str">
        <f>IF(ori_0!B49="found",ori_1!A49,IF(ori_1!B49="found",ori_1!A49,IF(ori_2!B49="found",ori_2!A49,IF(ori_3!B49="found",ori_3!A49,IF(ori_4!B49="found",ori_4!A49,"")))))</f>
        <v/>
      </c>
      <c r="C50" t="str">
        <f>IF(sep_0!B49="found",sep_1!A49,IF(sep_1!B49="found",sep_1!A49,IF(sep_2!B49="found",sep_2!A49,IF(sep_3!B49="found",sep_3!A49,IF(sep_4!B49="found",sep_4!A49,"")))))</f>
        <v/>
      </c>
      <c r="D50">
        <v>48</v>
      </c>
      <c r="E50" t="str">
        <f t="shared" si="2"/>
        <v/>
      </c>
      <c r="F50" t="str">
        <f>IFERROR(IF(VLOOKUP(D50,A:C,2,FALSE)&lt;&gt;"", INT(MIN(VLOOKUP(E50,ori_0!A:E,3,FALSE),VLOOKUP(E50,ori_1!A:E,3,FALSE), VLOOKUP(E50,ori_2!A:E,3,FALSE), VLOOKUP(E50,ori_3!A:E,3,FALSE), VLOOKUP(E50,ori_4!A:E,3,FALSE))),"×"),"")</f>
        <v/>
      </c>
      <c r="G50" t="str">
        <f>IFERROR(IF(VLOOKUP(D50,A:C,3,FALSE)&lt;&gt;"", INT(MIN(VLOOKUP(E50,sep_0!A:E,3,FALSE),VLOOKUP(E50,sep_1!A:E,3,FALSE),VLOOKUP(E50,sep_2!A:E,3,FALSE), VLOOKUP(E50,sep_3!A:E,3,FALSE), VLOOKUP(E50,sep_4!A:E,3,FALSE))),"×"),"")</f>
        <v/>
      </c>
      <c r="H50" t="str">
        <f>IFERROR(IF(VLOOKUP(D50,A:C,2,FALSE)&lt;&gt;"", INT(MIN(IF(VLOOKUP(E50,ori_0!A:F,2,FALSE)="found",VLOOKUP(E50,ori_0!A:F,6,FALSE),20000),IF(VLOOKUP(E50,ori_1!A:F,2,FALSE)="found",VLOOKUP(E50,ori_1!A:F,6,FALSE),20000),IF(VLOOKUP(E50,ori_2!A:F,2,FALSE)="found",VLOOKUP(E50,ori_2!A:F,6,FALSE),20000),IF(VLOOKUP(E50,ori_3!A:F,2,FALSE)="found",VLOOKUP(E50,ori_3!A:F,6,FALSE),20000),IF(VLOOKUP(E50,ori_4!A:F,2,FALSE)="found",VLOOKUP(E50,ori_4!A:F,6,FALSE),20000))),"×"),"")</f>
        <v/>
      </c>
      <c r="I50" t="str">
        <f>IFERROR(IF(VLOOKUP(D50,A:C,3,FALSE)&lt;&gt;"", INT(MIN(IF(VLOOKUP(E50,sep_0!A:F,2,FALSE)="found",VLOOKUP(E50,sep_0!A:F,6,FALSE),20000),IF(VLOOKUP(E50,sep_1!A:F,2,FALSE)="found",VLOOKUP(E50,sep_1!A:F,6,FALSE),20000),IF(VLOOKUP(E50,sep_2!A:F,2,FALSE)="found",VLOOKUP(E50,sep_2!A:F,6,FALSE),20000),IF(VLOOKUP(E50,sep_3!A:F,2,FALSE)="found",VLOOKUP(E50,sep_3!A:F,6,FALSE),20000),IF(VLOOKUP(E50,sep_4!A:F,2,FALSE)="found",VLOOKUP(E50,sep_4!A:F,6,FALSE),20000))),"×"),"")</f>
        <v/>
      </c>
      <c r="J50" t="str">
        <f>IFERROR(VLOOKUP(E50,'190625_result'!H:J,2,FALSE),"")</f>
        <v/>
      </c>
      <c r="K50" t="str">
        <f>IFERROR(VLOOKUP(E50,'190625_result'!H:J,3,FALSE),"")</f>
        <v/>
      </c>
    </row>
    <row r="51" spans="1:11" x14ac:dyDescent="0.7">
      <c r="A51">
        <f>IF(AND(B51="",C51=""),"",MAX(A$2:A50)+1)</f>
        <v>20</v>
      </c>
      <c r="B51">
        <f>IF(ori_0!B50="found",ori_1!A50,IF(ori_1!B50="found",ori_1!A50,IF(ori_2!B50="found",ori_2!A50,IF(ori_3!B50="found",ori_3!A50,IF(ori_4!B50="found",ori_4!A50,"")))))</f>
        <v>49</v>
      </c>
      <c r="C51">
        <f>IF(sep_0!B50="found",sep_1!A50,IF(sep_1!B50="found",sep_1!A50,IF(sep_2!B50="found",sep_2!A50,IF(sep_3!B50="found",sep_3!A50,IF(sep_4!B50="found",sep_4!A50,"")))))</f>
        <v>49</v>
      </c>
      <c r="D51">
        <v>49</v>
      </c>
      <c r="E51" t="str">
        <f t="shared" si="2"/>
        <v/>
      </c>
      <c r="F51" t="str">
        <f>IFERROR(IF(VLOOKUP(D51,A:C,2,FALSE)&lt;&gt;"", INT(MIN(VLOOKUP(E51,ori_0!A:E,3,FALSE),VLOOKUP(E51,ori_1!A:E,3,FALSE), VLOOKUP(E51,ori_2!A:E,3,FALSE), VLOOKUP(E51,ori_3!A:E,3,FALSE), VLOOKUP(E51,ori_4!A:E,3,FALSE))),"×"),"")</f>
        <v/>
      </c>
      <c r="G51" t="str">
        <f>IFERROR(IF(VLOOKUP(D51,A:C,3,FALSE)&lt;&gt;"", INT(MIN(VLOOKUP(E51,sep_0!A:E,3,FALSE),VLOOKUP(E51,sep_1!A:E,3,FALSE),VLOOKUP(E51,sep_2!A:E,3,FALSE), VLOOKUP(E51,sep_3!A:E,3,FALSE), VLOOKUP(E51,sep_4!A:E,3,FALSE))),"×"),"")</f>
        <v/>
      </c>
      <c r="H51" t="str">
        <f>IFERROR(IF(VLOOKUP(D51,A:C,2,FALSE)&lt;&gt;"", INT(MIN(IF(VLOOKUP(E51,ori_0!A:F,2,FALSE)="found",VLOOKUP(E51,ori_0!A:F,6,FALSE),20000),IF(VLOOKUP(E51,ori_1!A:F,2,FALSE)="found",VLOOKUP(E51,ori_1!A:F,6,FALSE),20000),IF(VLOOKUP(E51,ori_2!A:F,2,FALSE)="found",VLOOKUP(E51,ori_2!A:F,6,FALSE),20000),IF(VLOOKUP(E51,ori_3!A:F,2,FALSE)="found",VLOOKUP(E51,ori_3!A:F,6,FALSE),20000),IF(VLOOKUP(E51,ori_4!A:F,2,FALSE)="found",VLOOKUP(E51,ori_4!A:F,6,FALSE),20000))),"×"),"")</f>
        <v/>
      </c>
      <c r="I51" t="str">
        <f>IFERROR(IF(VLOOKUP(D51,A:C,3,FALSE)&lt;&gt;"", INT(MIN(IF(VLOOKUP(E51,sep_0!A:F,2,FALSE)="found",VLOOKUP(E51,sep_0!A:F,6,FALSE),20000),IF(VLOOKUP(E51,sep_1!A:F,2,FALSE)="found",VLOOKUP(E51,sep_1!A:F,6,FALSE),20000),IF(VLOOKUP(E51,sep_2!A:F,2,FALSE)="found",VLOOKUP(E51,sep_2!A:F,6,FALSE),20000),IF(VLOOKUP(E51,sep_3!A:F,2,FALSE)="found",VLOOKUP(E51,sep_3!A:F,6,FALSE),20000),IF(VLOOKUP(E51,sep_4!A:F,2,FALSE)="found",VLOOKUP(E51,sep_4!A:F,6,FALSE),20000))),"×"),"")</f>
        <v/>
      </c>
      <c r="J51" t="str">
        <f>IFERROR(VLOOKUP(E51,'190625_result'!H:J,2,FALSE),"")</f>
        <v/>
      </c>
      <c r="K51" t="str">
        <f>IFERROR(VLOOKUP(E51,'190625_result'!H:J,3,FALSE),"")</f>
        <v/>
      </c>
    </row>
    <row r="52" spans="1:11" x14ac:dyDescent="0.7">
      <c r="A52">
        <f>IF(AND(B52="",C52=""),"",MAX(A$2:A51)+1)</f>
        <v>21</v>
      </c>
      <c r="B52">
        <f>IF(ori_0!B51="found",ori_1!A51,IF(ori_1!B51="found",ori_1!A51,IF(ori_2!B51="found",ori_2!A51,IF(ori_3!B51="found",ori_3!A51,IF(ori_4!B51="found",ori_4!A51,"")))))</f>
        <v>50</v>
      </c>
      <c r="C52">
        <f>IF(sep_0!B51="found",sep_1!A51,IF(sep_1!B51="found",sep_1!A51,IF(sep_2!B51="found",sep_2!A51,IF(sep_3!B51="found",sep_3!A51,IF(sep_4!B51="found",sep_4!A51,"")))))</f>
        <v>50</v>
      </c>
      <c r="D52">
        <v>50</v>
      </c>
      <c r="E52" t="str">
        <f t="shared" si="2"/>
        <v/>
      </c>
      <c r="F52" t="str">
        <f>IFERROR(IF(VLOOKUP(D52,A:C,2,FALSE)&lt;&gt;"", INT(MIN(VLOOKUP(E52,ori_0!A:E,3,FALSE),VLOOKUP(E52,ori_1!A:E,3,FALSE), VLOOKUP(E52,ori_2!A:E,3,FALSE), VLOOKUP(E52,ori_3!A:E,3,FALSE), VLOOKUP(E52,ori_4!A:E,3,FALSE))),"×"),"")</f>
        <v/>
      </c>
      <c r="G52" t="str">
        <f>IFERROR(IF(VLOOKUP(D52,A:C,3,FALSE)&lt;&gt;"", INT(MIN(VLOOKUP(E52,sep_0!A:E,3,FALSE),VLOOKUP(E52,sep_1!A:E,3,FALSE),VLOOKUP(E52,sep_2!A:E,3,FALSE), VLOOKUP(E52,sep_3!A:E,3,FALSE), VLOOKUP(E52,sep_4!A:E,3,FALSE))),"×"),"")</f>
        <v/>
      </c>
      <c r="H52" t="str">
        <f>IFERROR(IF(VLOOKUP(D52,A:C,2,FALSE)&lt;&gt;"", INT(MIN(IF(VLOOKUP(E52,ori_0!A:F,2,FALSE)="found",VLOOKUP(E52,ori_0!A:F,6,FALSE),20000),IF(VLOOKUP(E52,ori_1!A:F,2,FALSE)="found",VLOOKUP(E52,ori_1!A:F,6,FALSE),20000),IF(VLOOKUP(E52,ori_2!A:F,2,FALSE)="found",VLOOKUP(E52,ori_2!A:F,6,FALSE),20000),IF(VLOOKUP(E52,ori_3!A:F,2,FALSE)="found",VLOOKUP(E52,ori_3!A:F,6,FALSE),20000),IF(VLOOKUP(E52,ori_4!A:F,2,FALSE)="found",VLOOKUP(E52,ori_4!A:F,6,FALSE),20000))),"×"),"")</f>
        <v/>
      </c>
      <c r="I52" t="str">
        <f>IFERROR(IF(VLOOKUP(D52,A:C,3,FALSE)&lt;&gt;"", INT(MIN(IF(VLOOKUP(E52,sep_0!A:F,2,FALSE)="found",VLOOKUP(E52,sep_0!A:F,6,FALSE),20000),IF(VLOOKUP(E52,sep_1!A:F,2,FALSE)="found",VLOOKUP(E52,sep_1!A:F,6,FALSE),20000),IF(VLOOKUP(E52,sep_2!A:F,2,FALSE)="found",VLOOKUP(E52,sep_2!A:F,6,FALSE),20000),IF(VLOOKUP(E52,sep_3!A:F,2,FALSE)="found",VLOOKUP(E52,sep_3!A:F,6,FALSE),20000),IF(VLOOKUP(E52,sep_4!A:F,2,FALSE)="found",VLOOKUP(E52,sep_4!A:F,6,FALSE),20000))),"×"),"")</f>
        <v/>
      </c>
      <c r="J52" t="str">
        <f>IFERROR(VLOOKUP(E52,'190625_result'!H:J,2,FALSE),"")</f>
        <v/>
      </c>
      <c r="K52" t="str">
        <f>IFERROR(VLOOKUP(E52,'190625_result'!H:J,3,FALSE),"")</f>
        <v/>
      </c>
    </row>
    <row r="53" spans="1:11" x14ac:dyDescent="0.7">
      <c r="A53" t="str">
        <f>IF(AND(B53="",C53=""),"",MAX(A$2:A52)+1)</f>
        <v/>
      </c>
      <c r="B53" t="str">
        <f>IF(ori_0!B52="found",ori_1!A52,IF(ori_1!B52="found",ori_1!A52,IF(ori_2!B52="found",ori_2!A52,IF(ori_3!B52="found",ori_3!A52,IF(ori_4!B52="found",ori_4!A52,"")))))</f>
        <v/>
      </c>
      <c r="C53" t="str">
        <f>IF(sep_0!B52="found",sep_1!A52,IF(sep_1!B52="found",sep_1!A52,IF(sep_2!B52="found",sep_2!A52,IF(sep_3!B52="found",sep_3!A52,IF(sep_4!B52="found",sep_4!A52,"")))))</f>
        <v/>
      </c>
      <c r="D53">
        <v>51</v>
      </c>
      <c r="E53" t="str">
        <f t="shared" si="2"/>
        <v/>
      </c>
      <c r="F53" t="str">
        <f>IFERROR(IF(VLOOKUP(D53,A:C,2,FALSE)&lt;&gt;"", INT(MIN(VLOOKUP(E53,ori_0!A:E,3,FALSE),VLOOKUP(E53,ori_1!A:E,3,FALSE), VLOOKUP(E53,ori_2!A:E,3,FALSE), VLOOKUP(E53,ori_3!A:E,3,FALSE), VLOOKUP(E53,ori_4!A:E,3,FALSE))),"×"),"")</f>
        <v/>
      </c>
      <c r="G53" t="str">
        <f>IFERROR(IF(VLOOKUP(D53,A:C,3,FALSE)&lt;&gt;"", INT(MIN(VLOOKUP(E53,sep_0!A:E,3,FALSE),VLOOKUP(E53,sep_1!A:E,3,FALSE),VLOOKUP(E53,sep_2!A:E,3,FALSE), VLOOKUP(E53,sep_3!A:E,3,FALSE), VLOOKUP(E53,sep_4!A:E,3,FALSE))),"×"),"")</f>
        <v/>
      </c>
      <c r="H53" t="str">
        <f>IFERROR(IF(VLOOKUP(D53,A:C,2,FALSE)&lt;&gt;"", INT(MIN(IF(VLOOKUP(E53,ori_0!A:F,2,FALSE)="found",VLOOKUP(E53,ori_0!A:F,6,FALSE),20000),IF(VLOOKUP(E53,ori_1!A:F,2,FALSE)="found",VLOOKUP(E53,ori_1!A:F,6,FALSE),20000),IF(VLOOKUP(E53,ori_2!A:F,2,FALSE)="found",VLOOKUP(E53,ori_2!A:F,6,FALSE),20000),IF(VLOOKUP(E53,ori_3!A:F,2,FALSE)="found",VLOOKUP(E53,ori_3!A:F,6,FALSE),20000),IF(VLOOKUP(E53,ori_4!A:F,2,FALSE)="found",VLOOKUP(E53,ori_4!A:F,6,FALSE),20000))),"×"),"")</f>
        <v/>
      </c>
      <c r="I53" t="str">
        <f>IFERROR(IF(VLOOKUP(D53,A:C,3,FALSE)&lt;&gt;"", INT(MIN(IF(VLOOKUP(E53,sep_0!A:F,2,FALSE)="found",VLOOKUP(E53,sep_0!A:F,6,FALSE),20000),IF(VLOOKUP(E53,sep_1!A:F,2,FALSE)="found",VLOOKUP(E53,sep_1!A:F,6,FALSE),20000),IF(VLOOKUP(E53,sep_2!A:F,2,FALSE)="found",VLOOKUP(E53,sep_2!A:F,6,FALSE),20000),IF(VLOOKUP(E53,sep_3!A:F,2,FALSE)="found",VLOOKUP(E53,sep_3!A:F,6,FALSE),20000),IF(VLOOKUP(E53,sep_4!A:F,2,FALSE)="found",VLOOKUP(E53,sep_4!A:F,6,FALSE),20000))),"×"),"")</f>
        <v/>
      </c>
      <c r="J53" t="str">
        <f>IFERROR(VLOOKUP(E53,'190625_result'!H:J,2,FALSE),"")</f>
        <v/>
      </c>
      <c r="K53" t="str">
        <f>IFERROR(VLOOKUP(E53,'190625_result'!H:J,3,FALSE),"")</f>
        <v/>
      </c>
    </row>
    <row r="54" spans="1:11" x14ac:dyDescent="0.7">
      <c r="A54" t="str">
        <f>IF(AND(B54="",C54=""),"",MAX(A$2:A53)+1)</f>
        <v/>
      </c>
      <c r="B54" t="str">
        <f>IF(ori_0!B53="found",ori_1!A53,IF(ori_1!B53="found",ori_1!A53,IF(ori_2!B53="found",ori_2!A53,IF(ori_3!B53="found",ori_3!A53,IF(ori_4!B53="found",ori_4!A53,"")))))</f>
        <v/>
      </c>
      <c r="C54" t="str">
        <f>IF(sep_0!B53="found",sep_1!A53,IF(sep_1!B53="found",sep_1!A53,IF(sep_2!B53="found",sep_2!A53,IF(sep_3!B53="found",sep_3!A53,IF(sep_4!B53="found",sep_4!A53,"")))))</f>
        <v/>
      </c>
      <c r="D54">
        <v>52</v>
      </c>
      <c r="E54" t="str">
        <f t="shared" si="2"/>
        <v/>
      </c>
      <c r="F54" t="str">
        <f>IFERROR(IF(VLOOKUP(D54,A:C,2,FALSE)&lt;&gt;"", INT(MIN(VLOOKUP(E54,ori_0!A:E,3,FALSE),VLOOKUP(E54,ori_1!A:E,3,FALSE), VLOOKUP(E54,ori_2!A:E,3,FALSE), VLOOKUP(E54,ori_3!A:E,3,FALSE), VLOOKUP(E54,ori_4!A:E,3,FALSE))),"×"),"")</f>
        <v/>
      </c>
      <c r="G54" t="str">
        <f>IFERROR(IF(VLOOKUP(D54,A:C,3,FALSE)&lt;&gt;"", INT(MIN(VLOOKUP(E54,sep_0!A:E,3,FALSE),VLOOKUP(E54,sep_1!A:E,3,FALSE),VLOOKUP(E54,sep_2!A:E,3,FALSE), VLOOKUP(E54,sep_3!A:E,3,FALSE), VLOOKUP(E54,sep_4!A:E,3,FALSE))),"×"),"")</f>
        <v/>
      </c>
      <c r="H54" t="str">
        <f>IFERROR(IF(VLOOKUP(D54,A:C,2,FALSE)&lt;&gt;"", INT(MIN(IF(VLOOKUP(E54,ori_0!A:F,2,FALSE)="found",VLOOKUP(E54,ori_0!A:F,6,FALSE),20000),IF(VLOOKUP(E54,ori_1!A:F,2,FALSE)="found",VLOOKUP(E54,ori_1!A:F,6,FALSE),20000),IF(VLOOKUP(E54,ori_2!A:F,2,FALSE)="found",VLOOKUP(E54,ori_2!A:F,6,FALSE),20000),IF(VLOOKUP(E54,ori_3!A:F,2,FALSE)="found",VLOOKUP(E54,ori_3!A:F,6,FALSE),20000),IF(VLOOKUP(E54,ori_4!A:F,2,FALSE)="found",VLOOKUP(E54,ori_4!A:F,6,FALSE),20000))),"×"),"")</f>
        <v/>
      </c>
      <c r="I54" t="str">
        <f>IFERROR(IF(VLOOKUP(D54,A:C,3,FALSE)&lt;&gt;"", INT(MIN(IF(VLOOKUP(E54,sep_0!A:F,2,FALSE)="found",VLOOKUP(E54,sep_0!A:F,6,FALSE),20000),IF(VLOOKUP(E54,sep_1!A:F,2,FALSE)="found",VLOOKUP(E54,sep_1!A:F,6,FALSE),20000),IF(VLOOKUP(E54,sep_2!A:F,2,FALSE)="found",VLOOKUP(E54,sep_2!A:F,6,FALSE),20000),IF(VLOOKUP(E54,sep_3!A:F,2,FALSE)="found",VLOOKUP(E54,sep_3!A:F,6,FALSE),20000),IF(VLOOKUP(E54,sep_4!A:F,2,FALSE)="found",VLOOKUP(E54,sep_4!A:F,6,FALSE),20000))),"×"),"")</f>
        <v/>
      </c>
      <c r="J54" t="str">
        <f>IFERROR(VLOOKUP(E54,'190625_result'!H:J,2,FALSE),"")</f>
        <v/>
      </c>
      <c r="K54" t="str">
        <f>IFERROR(VLOOKUP(E54,'190625_result'!H:J,3,FALSE),"")</f>
        <v/>
      </c>
    </row>
    <row r="55" spans="1:11" x14ac:dyDescent="0.7">
      <c r="A55">
        <f>IF(AND(B55="",C55=""),"",MAX(A$2:A54)+1)</f>
        <v>22</v>
      </c>
      <c r="B55">
        <f>IF(ori_0!B54="found",ori_1!A54,IF(ori_1!B54="found",ori_1!A54,IF(ori_2!B54="found",ori_2!A54,IF(ori_3!B54="found",ori_3!A54,IF(ori_4!B54="found",ori_4!A54,"")))))</f>
        <v>53</v>
      </c>
      <c r="C55">
        <f>IF(sep_0!B54="found",sep_1!A54,IF(sep_1!B54="found",sep_1!A54,IF(sep_2!B54="found",sep_2!A54,IF(sep_3!B54="found",sep_3!A54,IF(sep_4!B54="found",sep_4!A54,"")))))</f>
        <v>53</v>
      </c>
      <c r="D55">
        <v>53</v>
      </c>
      <c r="E55" t="str">
        <f t="shared" si="2"/>
        <v/>
      </c>
      <c r="F55" t="str">
        <f>IFERROR(IF(VLOOKUP(D55,A:C,2,FALSE)&lt;&gt;"", INT(MIN(VLOOKUP(E55,ori_0!A:E,3,FALSE),VLOOKUP(E55,ori_1!A:E,3,FALSE), VLOOKUP(E55,ori_2!A:E,3,FALSE), VLOOKUP(E55,ori_3!A:E,3,FALSE), VLOOKUP(E55,ori_4!A:E,3,FALSE))),"×"),"")</f>
        <v/>
      </c>
      <c r="G55" t="str">
        <f>IFERROR(IF(VLOOKUP(D55,A:C,3,FALSE)&lt;&gt;"", INT(MIN(VLOOKUP(E55,sep_0!A:E,3,FALSE),VLOOKUP(E55,sep_1!A:E,3,FALSE),VLOOKUP(E55,sep_2!A:E,3,FALSE), VLOOKUP(E55,sep_3!A:E,3,FALSE), VLOOKUP(E55,sep_4!A:E,3,FALSE))),"×"),"")</f>
        <v/>
      </c>
      <c r="H55" t="str">
        <f>IFERROR(IF(VLOOKUP(D55,A:C,2,FALSE)&lt;&gt;"", INT(MIN(IF(VLOOKUP(E55,ori_0!A:F,2,FALSE)="found",VLOOKUP(E55,ori_0!A:F,6,FALSE),20000),IF(VLOOKUP(E55,ori_1!A:F,2,FALSE)="found",VLOOKUP(E55,ori_1!A:F,6,FALSE),20000),IF(VLOOKUP(E55,ori_2!A:F,2,FALSE)="found",VLOOKUP(E55,ori_2!A:F,6,FALSE),20000),IF(VLOOKUP(E55,ori_3!A:F,2,FALSE)="found",VLOOKUP(E55,ori_3!A:F,6,FALSE),20000),IF(VLOOKUP(E55,ori_4!A:F,2,FALSE)="found",VLOOKUP(E55,ori_4!A:F,6,FALSE),20000))),"×"),"")</f>
        <v/>
      </c>
      <c r="I55" t="str">
        <f>IFERROR(IF(VLOOKUP(D55,A:C,3,FALSE)&lt;&gt;"", INT(MIN(IF(VLOOKUP(E55,sep_0!A:F,2,FALSE)="found",VLOOKUP(E55,sep_0!A:F,6,FALSE),20000),IF(VLOOKUP(E55,sep_1!A:F,2,FALSE)="found",VLOOKUP(E55,sep_1!A:F,6,FALSE),20000),IF(VLOOKUP(E55,sep_2!A:F,2,FALSE)="found",VLOOKUP(E55,sep_2!A:F,6,FALSE),20000),IF(VLOOKUP(E55,sep_3!A:F,2,FALSE)="found",VLOOKUP(E55,sep_3!A:F,6,FALSE),20000),IF(VLOOKUP(E55,sep_4!A:F,2,FALSE)="found",VLOOKUP(E55,sep_4!A:F,6,FALSE),20000))),"×"),"")</f>
        <v/>
      </c>
      <c r="J55" t="str">
        <f>IFERROR(VLOOKUP(E55,'190625_result'!H:J,2,FALSE),"")</f>
        <v/>
      </c>
      <c r="K55" t="str">
        <f>IFERROR(VLOOKUP(E55,'190625_result'!H:J,3,FALSE),"")</f>
        <v/>
      </c>
    </row>
    <row r="56" spans="1:11" x14ac:dyDescent="0.7">
      <c r="A56" t="str">
        <f>IF(AND(B56="",C56=""),"",MAX(A$2:A55)+1)</f>
        <v/>
      </c>
      <c r="B56" t="str">
        <f>IF(ori_0!B55="found",ori_1!A55,IF(ori_1!B55="found",ori_1!A55,IF(ori_2!B55="found",ori_2!A55,IF(ori_3!B55="found",ori_3!A55,IF(ori_4!B55="found",ori_4!A55,"")))))</f>
        <v/>
      </c>
      <c r="C56" t="str">
        <f>IF(sep_0!B55="found",sep_1!A55,IF(sep_1!B55="found",sep_1!A55,IF(sep_2!B55="found",sep_2!A55,IF(sep_3!B55="found",sep_3!A55,IF(sep_4!B55="found",sep_4!A55,"")))))</f>
        <v/>
      </c>
      <c r="D56">
        <v>54</v>
      </c>
      <c r="E56" t="str">
        <f t="shared" si="2"/>
        <v/>
      </c>
      <c r="F56" t="str">
        <f>IFERROR(IF(VLOOKUP(D56,A:C,2,FALSE)&lt;&gt;"", INT(MIN(VLOOKUP(E56,ori_0!A:E,3,FALSE),VLOOKUP(E56,ori_1!A:E,3,FALSE), VLOOKUP(E56,ori_2!A:E,3,FALSE), VLOOKUP(E56,ori_3!A:E,3,FALSE), VLOOKUP(E56,ori_4!A:E,3,FALSE))),"×"),"")</f>
        <v/>
      </c>
      <c r="G56" t="str">
        <f>IFERROR(IF(VLOOKUP(D56,A:C,3,FALSE)&lt;&gt;"", INT(MIN(VLOOKUP(E56,sep_0!A:E,3,FALSE),VLOOKUP(E56,sep_1!A:E,3,FALSE),VLOOKUP(E56,sep_2!A:E,3,FALSE), VLOOKUP(E56,sep_3!A:E,3,FALSE), VLOOKUP(E56,sep_4!A:E,3,FALSE))),"×"),"")</f>
        <v/>
      </c>
      <c r="H56" t="str">
        <f>IFERROR(IF(VLOOKUP(D56,A:C,2,FALSE)&lt;&gt;"", INT(MIN(IF(VLOOKUP(E56,ori_0!A:F,2,FALSE)="found",VLOOKUP(E56,ori_0!A:F,6,FALSE),20000),IF(VLOOKUP(E56,ori_1!A:F,2,FALSE)="found",VLOOKUP(E56,ori_1!A:F,6,FALSE),20000),IF(VLOOKUP(E56,ori_2!A:F,2,FALSE)="found",VLOOKUP(E56,ori_2!A:F,6,FALSE),20000),IF(VLOOKUP(E56,ori_3!A:F,2,FALSE)="found",VLOOKUP(E56,ori_3!A:F,6,FALSE),20000),IF(VLOOKUP(E56,ori_4!A:F,2,FALSE)="found",VLOOKUP(E56,ori_4!A:F,6,FALSE),20000))),"×"),"")</f>
        <v/>
      </c>
      <c r="I56" t="str">
        <f>IFERROR(IF(VLOOKUP(D56,A:C,3,FALSE)&lt;&gt;"", INT(MIN(IF(VLOOKUP(E56,sep_0!A:F,2,FALSE)="found",VLOOKUP(E56,sep_0!A:F,6,FALSE),20000),IF(VLOOKUP(E56,sep_1!A:F,2,FALSE)="found",VLOOKUP(E56,sep_1!A:F,6,FALSE),20000),IF(VLOOKUP(E56,sep_2!A:F,2,FALSE)="found",VLOOKUP(E56,sep_2!A:F,6,FALSE),20000),IF(VLOOKUP(E56,sep_3!A:F,2,FALSE)="found",VLOOKUP(E56,sep_3!A:F,6,FALSE),20000),IF(VLOOKUP(E56,sep_4!A:F,2,FALSE)="found",VLOOKUP(E56,sep_4!A:F,6,FALSE),20000))),"×"),"")</f>
        <v/>
      </c>
      <c r="J56" t="str">
        <f>IFERROR(VLOOKUP(E56,'190625_result'!H:J,2,FALSE),"")</f>
        <v/>
      </c>
      <c r="K56" t="str">
        <f>IFERROR(VLOOKUP(E56,'190625_result'!H:J,3,FALSE),"")</f>
        <v/>
      </c>
    </row>
    <row r="57" spans="1:11" x14ac:dyDescent="0.7">
      <c r="A57" t="str">
        <f>IF(AND(B57="",C57=""),"",MAX(A$2:A56)+1)</f>
        <v/>
      </c>
      <c r="B57" t="str">
        <f>IF(ori_0!B56="found",ori_1!A56,IF(ori_1!B56="found",ori_1!A56,IF(ori_2!B56="found",ori_2!A56,IF(ori_3!B56="found",ori_3!A56,IF(ori_4!B56="found",ori_4!A56,"")))))</f>
        <v/>
      </c>
      <c r="C57" t="str">
        <f>IF(sep_0!B56="found",sep_1!A56,IF(sep_1!B56="found",sep_1!A56,IF(sep_2!B56="found",sep_2!A56,IF(sep_3!B56="found",sep_3!A56,IF(sep_4!B56="found",sep_4!A56,"")))))</f>
        <v/>
      </c>
      <c r="D57">
        <v>55</v>
      </c>
      <c r="E57" t="str">
        <f t="shared" si="2"/>
        <v/>
      </c>
      <c r="F57" t="str">
        <f>IFERROR(IF(VLOOKUP(D57,A:C,2,FALSE)&lt;&gt;"", INT(MIN(VLOOKUP(E57,ori_0!A:E,3,FALSE),VLOOKUP(E57,ori_1!A:E,3,FALSE), VLOOKUP(E57,ori_2!A:E,3,FALSE), VLOOKUP(E57,ori_3!A:E,3,FALSE), VLOOKUP(E57,ori_4!A:E,3,FALSE))),"×"),"")</f>
        <v/>
      </c>
      <c r="G57" t="str">
        <f>IFERROR(IF(VLOOKUP(D57,A:C,3,FALSE)&lt;&gt;"", INT(MIN(VLOOKUP(E57,sep_0!A:E,3,FALSE),VLOOKUP(E57,sep_1!A:E,3,FALSE),VLOOKUP(E57,sep_2!A:E,3,FALSE), VLOOKUP(E57,sep_3!A:E,3,FALSE), VLOOKUP(E57,sep_4!A:E,3,FALSE))),"×"),"")</f>
        <v/>
      </c>
      <c r="H57" t="str">
        <f>IFERROR(IF(VLOOKUP(D57,A:C,2,FALSE)&lt;&gt;"", INT(MIN(IF(VLOOKUP(E57,ori_0!A:F,2,FALSE)="found",VLOOKUP(E57,ori_0!A:F,6,FALSE),20000),IF(VLOOKUP(E57,ori_1!A:F,2,FALSE)="found",VLOOKUP(E57,ori_1!A:F,6,FALSE),20000),IF(VLOOKUP(E57,ori_2!A:F,2,FALSE)="found",VLOOKUP(E57,ori_2!A:F,6,FALSE),20000),IF(VLOOKUP(E57,ori_3!A:F,2,FALSE)="found",VLOOKUP(E57,ori_3!A:F,6,FALSE),20000),IF(VLOOKUP(E57,ori_4!A:F,2,FALSE)="found",VLOOKUP(E57,ori_4!A:F,6,FALSE),20000))),"×"),"")</f>
        <v/>
      </c>
      <c r="I57" t="str">
        <f>IFERROR(IF(VLOOKUP(D57,A:C,3,FALSE)&lt;&gt;"", INT(MIN(IF(VLOOKUP(E57,sep_0!A:F,2,FALSE)="found",VLOOKUP(E57,sep_0!A:F,6,FALSE),20000),IF(VLOOKUP(E57,sep_1!A:F,2,FALSE)="found",VLOOKUP(E57,sep_1!A:F,6,FALSE),20000),IF(VLOOKUP(E57,sep_2!A:F,2,FALSE)="found",VLOOKUP(E57,sep_2!A:F,6,FALSE),20000),IF(VLOOKUP(E57,sep_3!A:F,2,FALSE)="found",VLOOKUP(E57,sep_3!A:F,6,FALSE),20000),IF(VLOOKUP(E57,sep_4!A:F,2,FALSE)="found",VLOOKUP(E57,sep_4!A:F,6,FALSE),20000))),"×"),"")</f>
        <v/>
      </c>
      <c r="J57" t="str">
        <f>IFERROR(VLOOKUP(E57,'190625_result'!H:J,2,FALSE),"")</f>
        <v/>
      </c>
      <c r="K57" t="str">
        <f>IFERROR(VLOOKUP(E57,'190625_result'!H:J,3,FALSE),"")</f>
        <v/>
      </c>
    </row>
    <row r="58" spans="1:11" x14ac:dyDescent="0.7">
      <c r="A58" t="str">
        <f>IF(AND(B58="",C58=""),"",MAX(A$2:A57)+1)</f>
        <v/>
      </c>
      <c r="B58" t="str">
        <f>IF(ori_0!B57="found",ori_1!A57,IF(ori_1!B57="found",ori_1!A57,IF(ori_2!B57="found",ori_2!A57,IF(ori_3!B57="found",ori_3!A57,IF(ori_4!B57="found",ori_4!A57,"")))))</f>
        <v/>
      </c>
      <c r="C58" t="str">
        <f>IF(sep_0!B57="found",sep_1!A57,IF(sep_1!B57="found",sep_1!A57,IF(sep_2!B57="found",sep_2!A57,IF(sep_3!B57="found",sep_3!A57,IF(sep_4!B57="found",sep_4!A57,"")))))</f>
        <v/>
      </c>
      <c r="D58">
        <v>56</v>
      </c>
      <c r="E58" t="str">
        <f t="shared" si="2"/>
        <v/>
      </c>
      <c r="F58" t="str">
        <f>IFERROR(IF(VLOOKUP(D58,A:C,2,FALSE)&lt;&gt;"", INT(MIN(VLOOKUP(E58,ori_0!A:E,3,FALSE),VLOOKUP(E58,ori_1!A:E,3,FALSE), VLOOKUP(E58,ori_2!A:E,3,FALSE), VLOOKUP(E58,ori_3!A:E,3,FALSE), VLOOKUP(E58,ori_4!A:E,3,FALSE))),"×"),"")</f>
        <v/>
      </c>
      <c r="G58" t="str">
        <f>IFERROR(IF(VLOOKUP(D58,A:C,3,FALSE)&lt;&gt;"", INT(MIN(VLOOKUP(E58,sep_0!A:E,3,FALSE),VLOOKUP(E58,sep_1!A:E,3,FALSE),VLOOKUP(E58,sep_2!A:E,3,FALSE), VLOOKUP(E58,sep_3!A:E,3,FALSE), VLOOKUP(E58,sep_4!A:E,3,FALSE))),"×"),"")</f>
        <v/>
      </c>
      <c r="H58" t="str">
        <f>IFERROR(IF(VLOOKUP(D58,A:C,2,FALSE)&lt;&gt;"", INT(MIN(IF(VLOOKUP(E58,ori_0!A:F,2,FALSE)="found",VLOOKUP(E58,ori_0!A:F,6,FALSE),20000),IF(VLOOKUP(E58,ori_1!A:F,2,FALSE)="found",VLOOKUP(E58,ori_1!A:F,6,FALSE),20000),IF(VLOOKUP(E58,ori_2!A:F,2,FALSE)="found",VLOOKUP(E58,ori_2!A:F,6,FALSE),20000),IF(VLOOKUP(E58,ori_3!A:F,2,FALSE)="found",VLOOKUP(E58,ori_3!A:F,6,FALSE),20000),IF(VLOOKUP(E58,ori_4!A:F,2,FALSE)="found",VLOOKUP(E58,ori_4!A:F,6,FALSE),20000))),"×"),"")</f>
        <v/>
      </c>
      <c r="I58" t="str">
        <f>IFERROR(IF(VLOOKUP(D58,A:C,3,FALSE)&lt;&gt;"", INT(MIN(IF(VLOOKUP(E58,sep_0!A:F,2,FALSE)="found",VLOOKUP(E58,sep_0!A:F,6,FALSE),20000),IF(VLOOKUP(E58,sep_1!A:F,2,FALSE)="found",VLOOKUP(E58,sep_1!A:F,6,FALSE),20000),IF(VLOOKUP(E58,sep_2!A:F,2,FALSE)="found",VLOOKUP(E58,sep_2!A:F,6,FALSE),20000),IF(VLOOKUP(E58,sep_3!A:F,2,FALSE)="found",VLOOKUP(E58,sep_3!A:F,6,FALSE),20000),IF(VLOOKUP(E58,sep_4!A:F,2,FALSE)="found",VLOOKUP(E58,sep_4!A:F,6,FALSE),20000))),"×"),"")</f>
        <v/>
      </c>
      <c r="J58" t="str">
        <f>IFERROR(VLOOKUP(E58,'190625_result'!H:J,2,FALSE),"")</f>
        <v/>
      </c>
      <c r="K58" t="str">
        <f>IFERROR(VLOOKUP(E58,'190625_result'!H:J,3,FALSE),"")</f>
        <v/>
      </c>
    </row>
    <row r="59" spans="1:11" x14ac:dyDescent="0.7">
      <c r="A59">
        <f>IF(AND(B59="",C59=""),"",MAX(A$2:A58)+1)</f>
        <v>23</v>
      </c>
      <c r="B59">
        <f>IF(ori_0!B58="found",ori_1!A58,IF(ori_1!B58="found",ori_1!A58,IF(ori_2!B58="found",ori_2!A58,IF(ori_3!B58="found",ori_3!A58,IF(ori_4!B58="found",ori_4!A58,"")))))</f>
        <v>57</v>
      </c>
      <c r="C59">
        <f>IF(sep_0!B58="found",sep_1!A58,IF(sep_1!B58="found",sep_1!A58,IF(sep_2!B58="found",sep_2!A58,IF(sep_3!B58="found",sep_3!A58,IF(sep_4!B58="found",sep_4!A58,"")))))</f>
        <v>57</v>
      </c>
      <c r="D59">
        <v>57</v>
      </c>
      <c r="E59" t="str">
        <f t="shared" si="2"/>
        <v/>
      </c>
      <c r="F59" t="str">
        <f>IFERROR(IF(VLOOKUP(D59,A:C,2,FALSE)&lt;&gt;"", INT(MIN(VLOOKUP(E59,ori_0!A:E,3,FALSE),VLOOKUP(E59,ori_1!A:E,3,FALSE), VLOOKUP(E59,ori_2!A:E,3,FALSE), VLOOKUP(E59,ori_3!A:E,3,FALSE), VLOOKUP(E59,ori_4!A:E,3,FALSE))),"×"),"")</f>
        <v/>
      </c>
      <c r="G59" t="str">
        <f>IFERROR(IF(VLOOKUP(D59,A:C,3,FALSE)&lt;&gt;"", INT(MIN(VLOOKUP(E59,sep_0!A:E,3,FALSE),VLOOKUP(E59,sep_1!A:E,3,FALSE),VLOOKUP(E59,sep_2!A:E,3,FALSE), VLOOKUP(E59,sep_3!A:E,3,FALSE), VLOOKUP(E59,sep_4!A:E,3,FALSE))),"×"),"")</f>
        <v/>
      </c>
      <c r="H59" t="str">
        <f>IFERROR(IF(VLOOKUP(D59,A:C,2,FALSE)&lt;&gt;"", INT(MIN(IF(VLOOKUP(E59,ori_0!A:F,2,FALSE)="found",VLOOKUP(E59,ori_0!A:F,6,FALSE),20000),IF(VLOOKUP(E59,ori_1!A:F,2,FALSE)="found",VLOOKUP(E59,ori_1!A:F,6,FALSE),20000),IF(VLOOKUP(E59,ori_2!A:F,2,FALSE)="found",VLOOKUP(E59,ori_2!A:F,6,FALSE),20000),IF(VLOOKUP(E59,ori_3!A:F,2,FALSE)="found",VLOOKUP(E59,ori_3!A:F,6,FALSE),20000),IF(VLOOKUP(E59,ori_4!A:F,2,FALSE)="found",VLOOKUP(E59,ori_4!A:F,6,FALSE),20000))),"×"),"")</f>
        <v/>
      </c>
      <c r="I59" t="str">
        <f>IFERROR(IF(VLOOKUP(D59,A:C,3,FALSE)&lt;&gt;"", INT(MIN(IF(VLOOKUP(E59,sep_0!A:F,2,FALSE)="found",VLOOKUP(E59,sep_0!A:F,6,FALSE),20000),IF(VLOOKUP(E59,sep_1!A:F,2,FALSE)="found",VLOOKUP(E59,sep_1!A:F,6,FALSE),20000),IF(VLOOKUP(E59,sep_2!A:F,2,FALSE)="found",VLOOKUP(E59,sep_2!A:F,6,FALSE),20000),IF(VLOOKUP(E59,sep_3!A:F,2,FALSE)="found",VLOOKUP(E59,sep_3!A:F,6,FALSE),20000),IF(VLOOKUP(E59,sep_4!A:F,2,FALSE)="found",VLOOKUP(E59,sep_4!A:F,6,FALSE),20000))),"×"),"")</f>
        <v/>
      </c>
      <c r="J59" t="str">
        <f>IFERROR(VLOOKUP(E59,'190625_result'!H:J,2,FALSE),"")</f>
        <v/>
      </c>
      <c r="K59" t="str">
        <f>IFERROR(VLOOKUP(E59,'190625_result'!H:J,3,FALSE),"")</f>
        <v/>
      </c>
    </row>
    <row r="60" spans="1:11" x14ac:dyDescent="0.7">
      <c r="A60">
        <f>IF(AND(B60="",C60=""),"",MAX(A$2:A59)+1)</f>
        <v>24</v>
      </c>
      <c r="B60">
        <f>IF(ori_0!B59="found",ori_1!A59,IF(ori_1!B59="found",ori_1!A59,IF(ori_2!B59="found",ori_2!A59,IF(ori_3!B59="found",ori_3!A59,IF(ori_4!B59="found",ori_4!A59,"")))))</f>
        <v>58</v>
      </c>
      <c r="C60">
        <f>IF(sep_0!B59="found",sep_1!A59,IF(sep_1!B59="found",sep_1!A59,IF(sep_2!B59="found",sep_2!A59,IF(sep_3!B59="found",sep_3!A59,IF(sep_4!B59="found",sep_4!A59,"")))))</f>
        <v>58</v>
      </c>
      <c r="D60">
        <v>58</v>
      </c>
      <c r="E60" t="str">
        <f t="shared" si="2"/>
        <v/>
      </c>
      <c r="F60" t="str">
        <f>IFERROR(IF(VLOOKUP(D60,A:C,2,FALSE)&lt;&gt;"", INT(MIN(VLOOKUP(E60,ori_0!A:E,3,FALSE),VLOOKUP(E60,ori_1!A:E,3,FALSE), VLOOKUP(E60,ori_2!A:E,3,FALSE), VLOOKUP(E60,ori_3!A:E,3,FALSE), VLOOKUP(E60,ori_4!A:E,3,FALSE))),"×"),"")</f>
        <v/>
      </c>
      <c r="G60" t="str">
        <f>IFERROR(IF(VLOOKUP(D60,A:C,3,FALSE)&lt;&gt;"", INT(MIN(VLOOKUP(E60,sep_0!A:E,3,FALSE),VLOOKUP(E60,sep_1!A:E,3,FALSE),VLOOKUP(E60,sep_2!A:E,3,FALSE), VLOOKUP(E60,sep_3!A:E,3,FALSE), VLOOKUP(E60,sep_4!A:E,3,FALSE))),"×"),"")</f>
        <v/>
      </c>
      <c r="H60" t="str">
        <f>IFERROR(IF(VLOOKUP(D60,A:C,2,FALSE)&lt;&gt;"", INT(MIN(IF(VLOOKUP(E60,ori_0!A:F,2,FALSE)="found",VLOOKUP(E60,ori_0!A:F,6,FALSE),20000),IF(VLOOKUP(E60,ori_1!A:F,2,FALSE)="found",VLOOKUP(E60,ori_1!A:F,6,FALSE),20000),IF(VLOOKUP(E60,ori_2!A:F,2,FALSE)="found",VLOOKUP(E60,ori_2!A:F,6,FALSE),20000),IF(VLOOKUP(E60,ori_3!A:F,2,FALSE)="found",VLOOKUP(E60,ori_3!A:F,6,FALSE),20000),IF(VLOOKUP(E60,ori_4!A:F,2,FALSE)="found",VLOOKUP(E60,ori_4!A:F,6,FALSE),20000))),"×"),"")</f>
        <v/>
      </c>
      <c r="I60" t="str">
        <f>IFERROR(IF(VLOOKUP(D60,A:C,3,FALSE)&lt;&gt;"", INT(MIN(IF(VLOOKUP(E60,sep_0!A:F,2,FALSE)="found",VLOOKUP(E60,sep_0!A:F,6,FALSE),20000),IF(VLOOKUP(E60,sep_1!A:F,2,FALSE)="found",VLOOKUP(E60,sep_1!A:F,6,FALSE),20000),IF(VLOOKUP(E60,sep_2!A:F,2,FALSE)="found",VLOOKUP(E60,sep_2!A:F,6,FALSE),20000),IF(VLOOKUP(E60,sep_3!A:F,2,FALSE)="found",VLOOKUP(E60,sep_3!A:F,6,FALSE),20000),IF(VLOOKUP(E60,sep_4!A:F,2,FALSE)="found",VLOOKUP(E60,sep_4!A:F,6,FALSE),20000))),"×"),"")</f>
        <v/>
      </c>
      <c r="J60" t="str">
        <f>IFERROR(VLOOKUP(E60,'190625_result'!H:J,2,FALSE),"")</f>
        <v/>
      </c>
      <c r="K60" t="str">
        <f>IFERROR(VLOOKUP(E60,'190625_result'!H:J,3,FALSE),"")</f>
        <v/>
      </c>
    </row>
    <row r="61" spans="1:11" x14ac:dyDescent="0.7">
      <c r="A61" t="str">
        <f>IF(AND(B61="",C61=""),"",MAX(A$2:A60)+1)</f>
        <v/>
      </c>
      <c r="B61" t="str">
        <f>IF(ori_0!B60="found",ori_1!A60,IF(ori_1!B60="found",ori_1!A60,IF(ori_2!B60="found",ori_2!A60,IF(ori_3!B60="found",ori_3!A60,IF(ori_4!B60="found",ori_4!A60,"")))))</f>
        <v/>
      </c>
      <c r="C61" t="str">
        <f>IF(sep_0!B60="found",sep_1!A60,IF(sep_1!B60="found",sep_1!A60,IF(sep_2!B60="found",sep_2!A60,IF(sep_3!B60="found",sep_3!A60,IF(sep_4!B60="found",sep_4!A60,"")))))</f>
        <v/>
      </c>
      <c r="D61">
        <v>59</v>
      </c>
      <c r="E61" t="str">
        <f t="shared" si="2"/>
        <v/>
      </c>
      <c r="F61" t="str">
        <f>IFERROR(IF(VLOOKUP(D61,A:C,2,FALSE)&lt;&gt;"", INT(MIN(VLOOKUP(E61,ori_0!A:E,3,FALSE),VLOOKUP(E61,ori_1!A:E,3,FALSE), VLOOKUP(E61,ori_2!A:E,3,FALSE), VLOOKUP(E61,ori_3!A:E,3,FALSE), VLOOKUP(E61,ori_4!A:E,3,FALSE))),"×"),"")</f>
        <v/>
      </c>
      <c r="G61" t="str">
        <f>IFERROR(IF(VLOOKUP(D61,A:C,3,FALSE)&lt;&gt;"", INT(MIN(VLOOKUP(E61,sep_0!A:E,3,FALSE),VLOOKUP(E61,sep_1!A:E,3,FALSE),VLOOKUP(E61,sep_2!A:E,3,FALSE), VLOOKUP(E61,sep_3!A:E,3,FALSE), VLOOKUP(E61,sep_4!A:E,3,FALSE))),"×"),"")</f>
        <v/>
      </c>
      <c r="H61" t="str">
        <f>IFERROR(IF(VLOOKUP(D61,A:C,2,FALSE)&lt;&gt;"", INT(MIN(IF(VLOOKUP(E61,ori_0!A:F,2,FALSE)="found",VLOOKUP(E61,ori_0!A:F,6,FALSE),20000),IF(VLOOKUP(E61,ori_1!A:F,2,FALSE)="found",VLOOKUP(E61,ori_1!A:F,6,FALSE),20000),IF(VLOOKUP(E61,ori_2!A:F,2,FALSE)="found",VLOOKUP(E61,ori_2!A:F,6,FALSE),20000),IF(VLOOKUP(E61,ori_3!A:F,2,FALSE)="found",VLOOKUP(E61,ori_3!A:F,6,FALSE),20000),IF(VLOOKUP(E61,ori_4!A:F,2,FALSE)="found",VLOOKUP(E61,ori_4!A:F,6,FALSE),20000))),"×"),"")</f>
        <v/>
      </c>
      <c r="I61" t="str">
        <f>IFERROR(IF(VLOOKUP(D61,A:C,3,FALSE)&lt;&gt;"", INT(MIN(IF(VLOOKUP(E61,sep_0!A:F,2,FALSE)="found",VLOOKUP(E61,sep_0!A:F,6,FALSE),20000),IF(VLOOKUP(E61,sep_1!A:F,2,FALSE)="found",VLOOKUP(E61,sep_1!A:F,6,FALSE),20000),IF(VLOOKUP(E61,sep_2!A:F,2,FALSE)="found",VLOOKUP(E61,sep_2!A:F,6,FALSE),20000),IF(VLOOKUP(E61,sep_3!A:F,2,FALSE)="found",VLOOKUP(E61,sep_3!A:F,6,FALSE),20000),IF(VLOOKUP(E61,sep_4!A:F,2,FALSE)="found",VLOOKUP(E61,sep_4!A:F,6,FALSE),20000))),"×"),"")</f>
        <v/>
      </c>
      <c r="J61" t="str">
        <f>IFERROR(VLOOKUP(E61,'190625_result'!H:J,2,FALSE),"")</f>
        <v/>
      </c>
      <c r="K61" t="str">
        <f>IFERROR(VLOOKUP(E61,'190625_result'!H:J,3,FALSE),"")</f>
        <v/>
      </c>
    </row>
    <row r="62" spans="1:11" x14ac:dyDescent="0.7">
      <c r="A62" t="str">
        <f>IF(AND(B62="",C62=""),"",MAX(A$2:A61)+1)</f>
        <v/>
      </c>
      <c r="B62" t="str">
        <f>IF(ori_0!B61="found",ori_1!A61,IF(ori_1!B61="found",ori_1!A61,IF(ori_2!B61="found",ori_2!A61,IF(ori_3!B61="found",ori_3!A61,IF(ori_4!B61="found",ori_4!A61,"")))))</f>
        <v/>
      </c>
      <c r="C62" t="str">
        <f>IF(sep_0!B61="found",sep_1!A61,IF(sep_1!B61="found",sep_1!A61,IF(sep_2!B61="found",sep_2!A61,IF(sep_3!B61="found",sep_3!A61,IF(sep_4!B61="found",sep_4!A61,"")))))</f>
        <v/>
      </c>
      <c r="D62">
        <v>60</v>
      </c>
      <c r="E62" t="str">
        <f t="shared" si="2"/>
        <v/>
      </c>
      <c r="F62" t="str">
        <f>IFERROR(IF(VLOOKUP(D62,A:C,2,FALSE)&lt;&gt;"", INT(MIN(VLOOKUP(E62,ori_0!A:E,3,FALSE),VLOOKUP(E62,ori_1!A:E,3,FALSE), VLOOKUP(E62,ori_2!A:E,3,FALSE), VLOOKUP(E62,ori_3!A:E,3,FALSE), VLOOKUP(E62,ori_4!A:E,3,FALSE))),"×"),"")</f>
        <v/>
      </c>
      <c r="G62" t="str">
        <f>IFERROR(IF(VLOOKUP(D62,A:C,3,FALSE)&lt;&gt;"", INT(MIN(VLOOKUP(E62,sep_0!A:E,3,FALSE),VLOOKUP(E62,sep_1!A:E,3,FALSE),VLOOKUP(E62,sep_2!A:E,3,FALSE), VLOOKUP(E62,sep_3!A:E,3,FALSE), VLOOKUP(E62,sep_4!A:E,3,FALSE))),"×"),"")</f>
        <v/>
      </c>
      <c r="H62" t="str">
        <f>IFERROR(IF(VLOOKUP(D62,A:C,2,FALSE)&lt;&gt;"", INT(MIN(IF(VLOOKUP(E62,ori_0!A:F,2,FALSE)="found",VLOOKUP(E62,ori_0!A:F,6,FALSE),20000),IF(VLOOKUP(E62,ori_1!A:F,2,FALSE)="found",VLOOKUP(E62,ori_1!A:F,6,FALSE),20000),IF(VLOOKUP(E62,ori_2!A:F,2,FALSE)="found",VLOOKUP(E62,ori_2!A:F,6,FALSE),20000),IF(VLOOKUP(E62,ori_3!A:F,2,FALSE)="found",VLOOKUP(E62,ori_3!A:F,6,FALSE),20000),IF(VLOOKUP(E62,ori_4!A:F,2,FALSE)="found",VLOOKUP(E62,ori_4!A:F,6,FALSE),20000))),"×"),"")</f>
        <v/>
      </c>
      <c r="I62" t="str">
        <f>IFERROR(IF(VLOOKUP(D62,A:C,3,FALSE)&lt;&gt;"", INT(MIN(IF(VLOOKUP(E62,sep_0!A:F,2,FALSE)="found",VLOOKUP(E62,sep_0!A:F,6,FALSE),20000),IF(VLOOKUP(E62,sep_1!A:F,2,FALSE)="found",VLOOKUP(E62,sep_1!A:F,6,FALSE),20000),IF(VLOOKUP(E62,sep_2!A:F,2,FALSE)="found",VLOOKUP(E62,sep_2!A:F,6,FALSE),20000),IF(VLOOKUP(E62,sep_3!A:F,2,FALSE)="found",VLOOKUP(E62,sep_3!A:F,6,FALSE),20000),IF(VLOOKUP(E62,sep_4!A:F,2,FALSE)="found",VLOOKUP(E62,sep_4!A:F,6,FALSE),20000))),"×"),"")</f>
        <v/>
      </c>
      <c r="J62" t="str">
        <f>IFERROR(VLOOKUP(E62,'190625_result'!H:J,2,FALSE),"")</f>
        <v/>
      </c>
      <c r="K62" t="str">
        <f>IFERROR(VLOOKUP(E62,'190625_result'!H:J,3,FALSE),"")</f>
        <v/>
      </c>
    </row>
    <row r="63" spans="1:11" x14ac:dyDescent="0.7">
      <c r="A63" t="str">
        <f>IF(AND(B63="",C63=""),"",MAX(A$2:A62)+1)</f>
        <v/>
      </c>
      <c r="B63" t="str">
        <f>IF(ori_0!B62="found",ori_1!A62,IF(ori_1!B62="found",ori_1!A62,IF(ori_2!B62="found",ori_2!A62,IF(ori_3!B62="found",ori_3!A62,IF(ori_4!B62="found",ori_4!A62,"")))))</f>
        <v/>
      </c>
      <c r="C63" t="str">
        <f>IF(sep_0!B62="found",sep_1!A62,IF(sep_1!B62="found",sep_1!A62,IF(sep_2!B62="found",sep_2!A62,IF(sep_3!B62="found",sep_3!A62,IF(sep_4!B62="found",sep_4!A62,"")))))</f>
        <v/>
      </c>
      <c r="D63">
        <v>61</v>
      </c>
      <c r="E63" t="str">
        <f t="shared" si="2"/>
        <v/>
      </c>
      <c r="F63" t="str">
        <f>IFERROR(IF(VLOOKUP(D63,A:C,2,FALSE)&lt;&gt;"", INT(MIN(VLOOKUP(E63,ori_0!A:E,3,FALSE),VLOOKUP(E63,ori_1!A:E,3,FALSE), VLOOKUP(E63,ori_2!A:E,3,FALSE), VLOOKUP(E63,ori_3!A:E,3,FALSE), VLOOKUP(E63,ori_4!A:E,3,FALSE))),"×"),"")</f>
        <v/>
      </c>
      <c r="G63" t="str">
        <f>IFERROR(IF(VLOOKUP(D63,A:C,3,FALSE)&lt;&gt;"", INT(MIN(VLOOKUP(E63,sep_0!A:E,3,FALSE),VLOOKUP(E63,sep_1!A:E,3,FALSE),VLOOKUP(E63,sep_2!A:E,3,FALSE), VLOOKUP(E63,sep_3!A:E,3,FALSE), VLOOKUP(E63,sep_4!A:E,3,FALSE))),"×"),"")</f>
        <v/>
      </c>
      <c r="H63" t="str">
        <f>IFERROR(IF(VLOOKUP(D63,A:C,2,FALSE)&lt;&gt;"", INT(MIN(IF(VLOOKUP(E63,ori_0!A:F,2,FALSE)="found",VLOOKUP(E63,ori_0!A:F,6,FALSE),20000),IF(VLOOKUP(E63,ori_1!A:F,2,FALSE)="found",VLOOKUP(E63,ori_1!A:F,6,FALSE),20000),IF(VLOOKUP(E63,ori_2!A:F,2,FALSE)="found",VLOOKUP(E63,ori_2!A:F,6,FALSE),20000),IF(VLOOKUP(E63,ori_3!A:F,2,FALSE)="found",VLOOKUP(E63,ori_3!A:F,6,FALSE),20000),IF(VLOOKUP(E63,ori_4!A:F,2,FALSE)="found",VLOOKUP(E63,ori_4!A:F,6,FALSE),20000))),"×"),"")</f>
        <v/>
      </c>
      <c r="I63" t="str">
        <f>IFERROR(IF(VLOOKUP(D63,A:C,3,FALSE)&lt;&gt;"", INT(MIN(IF(VLOOKUP(E63,sep_0!A:F,2,FALSE)="found",VLOOKUP(E63,sep_0!A:F,6,FALSE),20000),IF(VLOOKUP(E63,sep_1!A:F,2,FALSE)="found",VLOOKUP(E63,sep_1!A:F,6,FALSE),20000),IF(VLOOKUP(E63,sep_2!A:F,2,FALSE)="found",VLOOKUP(E63,sep_2!A:F,6,FALSE),20000),IF(VLOOKUP(E63,sep_3!A:F,2,FALSE)="found",VLOOKUP(E63,sep_3!A:F,6,FALSE),20000),IF(VLOOKUP(E63,sep_4!A:F,2,FALSE)="found",VLOOKUP(E63,sep_4!A:F,6,FALSE),20000))),"×"),"")</f>
        <v/>
      </c>
      <c r="J63" t="str">
        <f>IFERROR(VLOOKUP(E63,'190625_result'!H:J,2,FALSE),"")</f>
        <v/>
      </c>
      <c r="K63" t="str">
        <f>IFERROR(VLOOKUP(E63,'190625_result'!H:J,3,FALSE),"")</f>
        <v/>
      </c>
    </row>
    <row r="64" spans="1:11" x14ac:dyDescent="0.7">
      <c r="A64" t="str">
        <f>IF(AND(B64="",C64=""),"",MAX(A$2:A63)+1)</f>
        <v/>
      </c>
      <c r="B64" t="str">
        <f>IF(ori_0!B63="found",ori_1!A63,IF(ori_1!B63="found",ori_1!A63,IF(ori_2!B63="found",ori_2!A63,IF(ori_3!B63="found",ori_3!A63,IF(ori_4!B63="found",ori_4!A63,"")))))</f>
        <v/>
      </c>
      <c r="C64" t="str">
        <f>IF(sep_0!B63="found",sep_1!A63,IF(sep_1!B63="found",sep_1!A63,IF(sep_2!B63="found",sep_2!A63,IF(sep_3!B63="found",sep_3!A63,IF(sep_4!B63="found",sep_4!A63,"")))))</f>
        <v/>
      </c>
      <c r="D64">
        <v>62</v>
      </c>
      <c r="E64" t="str">
        <f t="shared" si="2"/>
        <v/>
      </c>
      <c r="F64" t="str">
        <f>IFERROR(IF(VLOOKUP(D64,A:C,2,FALSE)&lt;&gt;"", INT(MIN(VLOOKUP(E64,ori_0!A:E,3,FALSE),VLOOKUP(E64,ori_1!A:E,3,FALSE), VLOOKUP(E64,ori_2!A:E,3,FALSE), VLOOKUP(E64,ori_3!A:E,3,FALSE), VLOOKUP(E64,ori_4!A:E,3,FALSE))),"×"),"")</f>
        <v/>
      </c>
      <c r="G64" t="str">
        <f>IFERROR(IF(VLOOKUP(D64,A:C,3,FALSE)&lt;&gt;"", INT(MIN(VLOOKUP(E64,sep_0!A:E,3,FALSE),VLOOKUP(E64,sep_1!A:E,3,FALSE),VLOOKUP(E64,sep_2!A:E,3,FALSE), VLOOKUP(E64,sep_3!A:E,3,FALSE), VLOOKUP(E64,sep_4!A:E,3,FALSE))),"×"),"")</f>
        <v/>
      </c>
      <c r="H64" t="str">
        <f>IFERROR(IF(VLOOKUP(D64,A:C,2,FALSE)&lt;&gt;"", INT(MIN(IF(VLOOKUP(E64,ori_0!A:F,2,FALSE)="found",VLOOKUP(E64,ori_0!A:F,6,FALSE),20000),IF(VLOOKUP(E64,ori_1!A:F,2,FALSE)="found",VLOOKUP(E64,ori_1!A:F,6,FALSE),20000),IF(VLOOKUP(E64,ori_2!A:F,2,FALSE)="found",VLOOKUP(E64,ori_2!A:F,6,FALSE),20000),IF(VLOOKUP(E64,ori_3!A:F,2,FALSE)="found",VLOOKUP(E64,ori_3!A:F,6,FALSE),20000),IF(VLOOKUP(E64,ori_4!A:F,2,FALSE)="found",VLOOKUP(E64,ori_4!A:F,6,FALSE),20000))),"×"),"")</f>
        <v/>
      </c>
      <c r="I64" t="str">
        <f>IFERROR(IF(VLOOKUP(D64,A:C,3,FALSE)&lt;&gt;"", INT(MIN(IF(VLOOKUP(E64,sep_0!A:F,2,FALSE)="found",VLOOKUP(E64,sep_0!A:F,6,FALSE),20000),IF(VLOOKUP(E64,sep_1!A:F,2,FALSE)="found",VLOOKUP(E64,sep_1!A:F,6,FALSE),20000),IF(VLOOKUP(E64,sep_2!A:F,2,FALSE)="found",VLOOKUP(E64,sep_2!A:F,6,FALSE),20000),IF(VLOOKUP(E64,sep_3!A:F,2,FALSE)="found",VLOOKUP(E64,sep_3!A:F,6,FALSE),20000),IF(VLOOKUP(E64,sep_4!A:F,2,FALSE)="found",VLOOKUP(E64,sep_4!A:F,6,FALSE),20000))),"×"),"")</f>
        <v/>
      </c>
      <c r="J64" t="str">
        <f>IFERROR(VLOOKUP(E64,'190625_result'!H:J,2,FALSE),"")</f>
        <v/>
      </c>
      <c r="K64" t="str">
        <f>IFERROR(VLOOKUP(E64,'190625_result'!H:J,3,FALSE),"")</f>
        <v/>
      </c>
    </row>
    <row r="65" spans="1:11" x14ac:dyDescent="0.7">
      <c r="A65" t="str">
        <f>IF(AND(B65="",C65=""),"",MAX(A$2:A64)+1)</f>
        <v/>
      </c>
      <c r="B65" t="str">
        <f>IF(ori_0!B64="found",ori_1!A64,IF(ori_1!B64="found",ori_1!A64,IF(ori_2!B64="found",ori_2!A64,IF(ori_3!B64="found",ori_3!A64,IF(ori_4!B64="found",ori_4!A64,"")))))</f>
        <v/>
      </c>
      <c r="C65" t="str">
        <f>IF(sep_0!B64="found",sep_1!A64,IF(sep_1!B64="found",sep_1!A64,IF(sep_2!B64="found",sep_2!A64,IF(sep_3!B64="found",sep_3!A64,IF(sep_4!B64="found",sep_4!A64,"")))))</f>
        <v/>
      </c>
      <c r="D65">
        <v>63</v>
      </c>
      <c r="E65" t="str">
        <f t="shared" si="2"/>
        <v/>
      </c>
      <c r="F65" t="str">
        <f>IFERROR(IF(VLOOKUP(D65,A:C,2,FALSE)&lt;&gt;"", INT(MIN(VLOOKUP(E65,ori_0!A:E,3,FALSE),VLOOKUP(E65,ori_1!A:E,3,FALSE), VLOOKUP(E65,ori_2!A:E,3,FALSE), VLOOKUP(E65,ori_3!A:E,3,FALSE), VLOOKUP(E65,ori_4!A:E,3,FALSE))),"×"),"")</f>
        <v/>
      </c>
      <c r="G65" t="str">
        <f>IFERROR(IF(VLOOKUP(D65,A:C,3,FALSE)&lt;&gt;"", INT(MIN(VLOOKUP(E65,sep_0!A:E,3,FALSE),VLOOKUP(E65,sep_1!A:E,3,FALSE),VLOOKUP(E65,sep_2!A:E,3,FALSE), VLOOKUP(E65,sep_3!A:E,3,FALSE), VLOOKUP(E65,sep_4!A:E,3,FALSE))),"×"),"")</f>
        <v/>
      </c>
      <c r="H65" t="str">
        <f>IFERROR(IF(VLOOKUP(D65,A:C,2,FALSE)&lt;&gt;"", INT(MIN(IF(VLOOKUP(E65,ori_0!A:F,2,FALSE)="found",VLOOKUP(E65,ori_0!A:F,6,FALSE),20000),IF(VLOOKUP(E65,ori_1!A:F,2,FALSE)="found",VLOOKUP(E65,ori_1!A:F,6,FALSE),20000),IF(VLOOKUP(E65,ori_2!A:F,2,FALSE)="found",VLOOKUP(E65,ori_2!A:F,6,FALSE),20000),IF(VLOOKUP(E65,ori_3!A:F,2,FALSE)="found",VLOOKUP(E65,ori_3!A:F,6,FALSE),20000),IF(VLOOKUP(E65,ori_4!A:F,2,FALSE)="found",VLOOKUP(E65,ori_4!A:F,6,FALSE),20000))),"×"),"")</f>
        <v/>
      </c>
      <c r="I65" t="str">
        <f>IFERROR(IF(VLOOKUP(D65,A:C,3,FALSE)&lt;&gt;"", INT(MIN(IF(VLOOKUP(E65,sep_0!A:F,2,FALSE)="found",VLOOKUP(E65,sep_0!A:F,6,FALSE),20000),IF(VLOOKUP(E65,sep_1!A:F,2,FALSE)="found",VLOOKUP(E65,sep_1!A:F,6,FALSE),20000),IF(VLOOKUP(E65,sep_2!A:F,2,FALSE)="found",VLOOKUP(E65,sep_2!A:F,6,FALSE),20000),IF(VLOOKUP(E65,sep_3!A:F,2,FALSE)="found",VLOOKUP(E65,sep_3!A:F,6,FALSE),20000),IF(VLOOKUP(E65,sep_4!A:F,2,FALSE)="found",VLOOKUP(E65,sep_4!A:F,6,FALSE),20000))),"×"),"")</f>
        <v/>
      </c>
      <c r="J65" t="str">
        <f>IFERROR(VLOOKUP(E65,'190625_result'!H:J,2,FALSE),"")</f>
        <v/>
      </c>
      <c r="K65" t="str">
        <f>IFERROR(VLOOKUP(E65,'190625_result'!H:J,3,FALSE),"")</f>
        <v/>
      </c>
    </row>
    <row r="66" spans="1:11" x14ac:dyDescent="0.7">
      <c r="A66" t="str">
        <f>IF(AND(B66="",C66=""),"",MAX(A$2:A65)+1)</f>
        <v/>
      </c>
      <c r="B66" t="str">
        <f>IF(ori_0!B65="found",ori_1!A65,IF(ori_1!B65="found",ori_1!A65,IF(ori_2!B65="found",ori_2!A65,IF(ori_3!B65="found",ori_3!A65,IF(ori_4!B65="found",ori_4!A65,"")))))</f>
        <v/>
      </c>
      <c r="C66" t="str">
        <f>IF(sep_0!B65="found",sep_1!A65,IF(sep_1!B65="found",sep_1!A65,IF(sep_2!B65="found",sep_2!A65,IF(sep_3!B65="found",sep_3!A65,IF(sep_4!B65="found",sep_4!A65,"")))))</f>
        <v/>
      </c>
      <c r="D66">
        <v>64</v>
      </c>
      <c r="E66" t="str">
        <f t="shared" si="2"/>
        <v/>
      </c>
      <c r="F66" t="str">
        <f>IFERROR(IF(VLOOKUP(D66,A:C,2,FALSE)&lt;&gt;"", INT(MIN(VLOOKUP(E66,ori_0!A:E,3,FALSE),VLOOKUP(E66,ori_1!A:E,3,FALSE), VLOOKUP(E66,ori_2!A:E,3,FALSE), VLOOKUP(E66,ori_3!A:E,3,FALSE), VLOOKUP(E66,ori_4!A:E,3,FALSE))),"×"),"")</f>
        <v/>
      </c>
      <c r="G66" t="str">
        <f>IFERROR(IF(VLOOKUP(D66,A:C,3,FALSE)&lt;&gt;"", INT(MIN(VLOOKUP(E66,sep_0!A:E,3,FALSE),VLOOKUP(E66,sep_1!A:E,3,FALSE),VLOOKUP(E66,sep_2!A:E,3,FALSE), VLOOKUP(E66,sep_3!A:E,3,FALSE), VLOOKUP(E66,sep_4!A:E,3,FALSE))),"×"),"")</f>
        <v/>
      </c>
      <c r="H66" t="str">
        <f>IFERROR(IF(VLOOKUP(D66,A:C,2,FALSE)&lt;&gt;"", INT(MIN(IF(VLOOKUP(E66,ori_0!A:F,2,FALSE)="found",VLOOKUP(E66,ori_0!A:F,6,FALSE),20000),IF(VLOOKUP(E66,ori_1!A:F,2,FALSE)="found",VLOOKUP(E66,ori_1!A:F,6,FALSE),20000),IF(VLOOKUP(E66,ori_2!A:F,2,FALSE)="found",VLOOKUP(E66,ori_2!A:F,6,FALSE),20000),IF(VLOOKUP(E66,ori_3!A:F,2,FALSE)="found",VLOOKUP(E66,ori_3!A:F,6,FALSE),20000),IF(VLOOKUP(E66,ori_4!A:F,2,FALSE)="found",VLOOKUP(E66,ori_4!A:F,6,FALSE),20000))),"×"),"")</f>
        <v/>
      </c>
      <c r="I66" t="str">
        <f>IFERROR(IF(VLOOKUP(D66,A:C,3,FALSE)&lt;&gt;"", INT(MIN(IF(VLOOKUP(E66,sep_0!A:F,2,FALSE)="found",VLOOKUP(E66,sep_0!A:F,6,FALSE),20000),IF(VLOOKUP(E66,sep_1!A:F,2,FALSE)="found",VLOOKUP(E66,sep_1!A:F,6,FALSE),20000),IF(VLOOKUP(E66,sep_2!A:F,2,FALSE)="found",VLOOKUP(E66,sep_2!A:F,6,FALSE),20000),IF(VLOOKUP(E66,sep_3!A:F,2,FALSE)="found",VLOOKUP(E66,sep_3!A:F,6,FALSE),20000),IF(VLOOKUP(E66,sep_4!A:F,2,FALSE)="found",VLOOKUP(E66,sep_4!A:F,6,FALSE),20000))),"×"),"")</f>
        <v/>
      </c>
      <c r="J66" t="str">
        <f>IFERROR(VLOOKUP(E66,'190625_result'!H:J,2,FALSE),"")</f>
        <v/>
      </c>
      <c r="K66" t="str">
        <f>IFERROR(VLOOKUP(E66,'190625_result'!H:J,3,FALSE),"")</f>
        <v/>
      </c>
    </row>
    <row r="67" spans="1:11" x14ac:dyDescent="0.7">
      <c r="A67" t="str">
        <f>IF(AND(B67="",C67=""),"",MAX(A$2:A66)+1)</f>
        <v/>
      </c>
      <c r="B67" t="str">
        <f>IF(ori_0!B66="found",ori_1!A66,IF(ori_1!B66="found",ori_1!A66,IF(ori_2!B66="found",ori_2!A66,IF(ori_3!B66="found",ori_3!A66,IF(ori_4!B66="found",ori_4!A66,"")))))</f>
        <v/>
      </c>
      <c r="C67" t="str">
        <f>IF(sep_0!B66="found",sep_1!A66,IF(sep_1!B66="found",sep_1!A66,IF(sep_2!B66="found",sep_2!A66,IF(sep_3!B66="found",sep_3!A66,IF(sep_4!B66="found",sep_4!A66,"")))))</f>
        <v/>
      </c>
      <c r="D67">
        <v>65</v>
      </c>
      <c r="E67" t="str">
        <f t="shared" ref="E67:E90" si="3">IFERROR(IF(VLOOKUP(D67,A:C,2,FALSE)&lt;&gt;"", VLOOKUP(D67,A:C,2,FALSE),VLOOKUP(D67,A:C,3,FALSE)),"")</f>
        <v/>
      </c>
      <c r="F67" t="str">
        <f>IFERROR(IF(VLOOKUP(D67,A:C,2,FALSE)&lt;&gt;"", INT(MIN(VLOOKUP(E67,ori_0!A:E,3,FALSE),VLOOKUP(E67,ori_1!A:E,3,FALSE), VLOOKUP(E67,ori_2!A:E,3,FALSE), VLOOKUP(E67,ori_3!A:E,3,FALSE), VLOOKUP(E67,ori_4!A:E,3,FALSE))),"×"),"")</f>
        <v/>
      </c>
      <c r="G67" t="str">
        <f>IFERROR(IF(VLOOKUP(D67,A:C,3,FALSE)&lt;&gt;"", INT(MIN(VLOOKUP(E67,sep_0!A:E,3,FALSE),VLOOKUP(E67,sep_1!A:E,3,FALSE),VLOOKUP(E67,sep_2!A:E,3,FALSE), VLOOKUP(E67,sep_3!A:E,3,FALSE), VLOOKUP(E67,sep_4!A:E,3,FALSE))),"×"),"")</f>
        <v/>
      </c>
      <c r="H67" t="str">
        <f>IFERROR(IF(VLOOKUP(D67,A:C,2,FALSE)&lt;&gt;"", INT(MIN(IF(VLOOKUP(E67,ori_0!A:F,2,FALSE)="found",VLOOKUP(E67,ori_0!A:F,6,FALSE),20000),IF(VLOOKUP(E67,ori_1!A:F,2,FALSE)="found",VLOOKUP(E67,ori_1!A:F,6,FALSE),20000),IF(VLOOKUP(E67,ori_2!A:F,2,FALSE)="found",VLOOKUP(E67,ori_2!A:F,6,FALSE),20000),IF(VLOOKUP(E67,ori_3!A:F,2,FALSE)="found",VLOOKUP(E67,ori_3!A:F,6,FALSE),20000),IF(VLOOKUP(E67,ori_4!A:F,2,FALSE)="found",VLOOKUP(E67,ori_4!A:F,6,FALSE),20000))),"×"),"")</f>
        <v/>
      </c>
      <c r="I67" t="str">
        <f>IFERROR(IF(VLOOKUP(D67,A:C,3,FALSE)&lt;&gt;"", INT(MIN(IF(VLOOKUP(E67,sep_0!A:F,2,FALSE)="found",VLOOKUP(E67,sep_0!A:F,6,FALSE),20000),IF(VLOOKUP(E67,sep_1!A:F,2,FALSE)="found",VLOOKUP(E67,sep_1!A:F,6,FALSE),20000),IF(VLOOKUP(E67,sep_2!A:F,2,FALSE)="found",VLOOKUP(E67,sep_2!A:F,6,FALSE),20000),IF(VLOOKUP(E67,sep_3!A:F,2,FALSE)="found",VLOOKUP(E67,sep_3!A:F,6,FALSE),20000),IF(VLOOKUP(E67,sep_4!A:F,2,FALSE)="found",VLOOKUP(E67,sep_4!A:F,6,FALSE),20000))),"×"),"")</f>
        <v/>
      </c>
      <c r="J67" t="str">
        <f>IFERROR(VLOOKUP(E67,'190625_result'!H:J,2,FALSE),"")</f>
        <v/>
      </c>
      <c r="K67" t="str">
        <f>IFERROR(VLOOKUP(E67,'190625_result'!H:J,3,FALSE),"")</f>
        <v/>
      </c>
    </row>
    <row r="68" spans="1:11" x14ac:dyDescent="0.7">
      <c r="A68" t="str">
        <f>IF(AND(B68="",C68=""),"",MAX(A$2:A67)+1)</f>
        <v/>
      </c>
      <c r="B68" t="str">
        <f>IF(ori_0!B67="found",ori_1!A67,IF(ori_1!B67="found",ori_1!A67,IF(ori_2!B67="found",ori_2!A67,IF(ori_3!B67="found",ori_3!A67,IF(ori_4!B67="found",ori_4!A67,"")))))</f>
        <v/>
      </c>
      <c r="C68" t="str">
        <f>IF(sep_0!B67="found",sep_1!A67,IF(sep_1!B67="found",sep_1!A67,IF(sep_2!B67="found",sep_2!A67,IF(sep_3!B67="found",sep_3!A67,IF(sep_4!B67="found",sep_4!A67,"")))))</f>
        <v/>
      </c>
      <c r="D68">
        <v>66</v>
      </c>
      <c r="E68" t="str">
        <f t="shared" si="3"/>
        <v/>
      </c>
      <c r="F68" t="str">
        <f>IFERROR(IF(VLOOKUP(D68,A:C,2,FALSE)&lt;&gt;"", INT(MIN(VLOOKUP(E68,ori_0!A:E,3,FALSE),VLOOKUP(E68,ori_1!A:E,3,FALSE), VLOOKUP(E68,ori_2!A:E,3,FALSE), VLOOKUP(E68,ori_3!A:E,3,FALSE), VLOOKUP(E68,ori_4!A:E,3,FALSE))),"×"),"")</f>
        <v/>
      </c>
      <c r="G68" t="str">
        <f>IFERROR(IF(VLOOKUP(D68,A:C,3,FALSE)&lt;&gt;"", INT(MIN(VLOOKUP(E68,sep_0!A:E,3,FALSE),VLOOKUP(E68,sep_1!A:E,3,FALSE),VLOOKUP(E68,sep_2!A:E,3,FALSE), VLOOKUP(E68,sep_3!A:E,3,FALSE), VLOOKUP(E68,sep_4!A:E,3,FALSE))),"×"),"")</f>
        <v/>
      </c>
      <c r="H68" t="str">
        <f>IFERROR(IF(VLOOKUP(D68,A:C,2,FALSE)&lt;&gt;"", INT(MIN(IF(VLOOKUP(E68,ori_0!A:F,2,FALSE)="found",VLOOKUP(E68,ori_0!A:F,6,FALSE),20000),IF(VLOOKUP(E68,ori_1!A:F,2,FALSE)="found",VLOOKUP(E68,ori_1!A:F,6,FALSE),20000),IF(VLOOKUP(E68,ori_2!A:F,2,FALSE)="found",VLOOKUP(E68,ori_2!A:F,6,FALSE),20000),IF(VLOOKUP(E68,ori_3!A:F,2,FALSE)="found",VLOOKUP(E68,ori_3!A:F,6,FALSE),20000),IF(VLOOKUP(E68,ori_4!A:F,2,FALSE)="found",VLOOKUP(E68,ori_4!A:F,6,FALSE),20000))),"×"),"")</f>
        <v/>
      </c>
      <c r="I68" t="str">
        <f>IFERROR(IF(VLOOKUP(D68,A:C,3,FALSE)&lt;&gt;"", INT(MIN(IF(VLOOKUP(E68,sep_0!A:F,2,FALSE)="found",VLOOKUP(E68,sep_0!A:F,6,FALSE),20000),IF(VLOOKUP(E68,sep_1!A:F,2,FALSE)="found",VLOOKUP(E68,sep_1!A:F,6,FALSE),20000),IF(VLOOKUP(E68,sep_2!A:F,2,FALSE)="found",VLOOKUP(E68,sep_2!A:F,6,FALSE),20000),IF(VLOOKUP(E68,sep_3!A:F,2,FALSE)="found",VLOOKUP(E68,sep_3!A:F,6,FALSE),20000),IF(VLOOKUP(E68,sep_4!A:F,2,FALSE)="found",VLOOKUP(E68,sep_4!A:F,6,FALSE),20000))),"×"),"")</f>
        <v/>
      </c>
      <c r="J68" t="str">
        <f>IFERROR(VLOOKUP(E68,'190625_result'!H:J,2,FALSE),"")</f>
        <v/>
      </c>
      <c r="K68" t="str">
        <f>IFERROR(VLOOKUP(E68,'190625_result'!H:J,3,FALSE),"")</f>
        <v/>
      </c>
    </row>
    <row r="69" spans="1:11" x14ac:dyDescent="0.7">
      <c r="A69" t="str">
        <f>IF(AND(B69="",C69=""),"",MAX(A$2:A68)+1)</f>
        <v/>
      </c>
      <c r="B69" t="str">
        <f>IF(ori_0!B68="found",ori_1!A68,IF(ori_1!B68="found",ori_1!A68,IF(ori_2!B68="found",ori_2!A68,IF(ori_3!B68="found",ori_3!A68,IF(ori_4!B68="found",ori_4!A68,"")))))</f>
        <v/>
      </c>
      <c r="C69" t="str">
        <f>IF(sep_0!B68="found",sep_1!A68,IF(sep_1!B68="found",sep_1!A68,IF(sep_2!B68="found",sep_2!A68,IF(sep_3!B68="found",sep_3!A68,IF(sep_4!B68="found",sep_4!A68,"")))))</f>
        <v/>
      </c>
      <c r="D69">
        <v>67</v>
      </c>
      <c r="E69" t="str">
        <f t="shared" si="3"/>
        <v/>
      </c>
      <c r="F69" t="str">
        <f>IFERROR(IF(VLOOKUP(D69,A:C,2,FALSE)&lt;&gt;"", INT(MIN(VLOOKUP(E69,ori_0!A:E,3,FALSE),VLOOKUP(E69,ori_1!A:E,3,FALSE), VLOOKUP(E69,ori_2!A:E,3,FALSE), VLOOKUP(E69,ori_3!A:E,3,FALSE), VLOOKUP(E69,ori_4!A:E,3,FALSE))),"×"),"")</f>
        <v/>
      </c>
      <c r="G69" t="str">
        <f>IFERROR(IF(VLOOKUP(D69,A:C,3,FALSE)&lt;&gt;"", INT(MIN(VLOOKUP(E69,sep_0!A:E,3,FALSE),VLOOKUP(E69,sep_1!A:E,3,FALSE),VLOOKUP(E69,sep_2!A:E,3,FALSE), VLOOKUP(E69,sep_3!A:E,3,FALSE), VLOOKUP(E69,sep_4!A:E,3,FALSE))),"×"),"")</f>
        <v/>
      </c>
      <c r="H69" t="str">
        <f>IFERROR(IF(VLOOKUP(D69,A:C,2,FALSE)&lt;&gt;"", INT(MIN(IF(VLOOKUP(E69,ori_0!A:F,2,FALSE)="found",VLOOKUP(E69,ori_0!A:F,6,FALSE),20000),IF(VLOOKUP(E69,ori_1!A:F,2,FALSE)="found",VLOOKUP(E69,ori_1!A:F,6,FALSE),20000),IF(VLOOKUP(E69,ori_2!A:F,2,FALSE)="found",VLOOKUP(E69,ori_2!A:F,6,FALSE),20000),IF(VLOOKUP(E69,ori_3!A:F,2,FALSE)="found",VLOOKUP(E69,ori_3!A:F,6,FALSE),20000),IF(VLOOKUP(E69,ori_4!A:F,2,FALSE)="found",VLOOKUP(E69,ori_4!A:F,6,FALSE),20000))),"×"),"")</f>
        <v/>
      </c>
      <c r="I69" t="str">
        <f>IFERROR(IF(VLOOKUP(D69,A:C,3,FALSE)&lt;&gt;"", INT(MIN(IF(VLOOKUP(E69,sep_0!A:F,2,FALSE)="found",VLOOKUP(E69,sep_0!A:F,6,FALSE),20000),IF(VLOOKUP(E69,sep_1!A:F,2,FALSE)="found",VLOOKUP(E69,sep_1!A:F,6,FALSE),20000),IF(VLOOKUP(E69,sep_2!A:F,2,FALSE)="found",VLOOKUP(E69,sep_2!A:F,6,FALSE),20000),IF(VLOOKUP(E69,sep_3!A:F,2,FALSE)="found",VLOOKUP(E69,sep_3!A:F,6,FALSE),20000),IF(VLOOKUP(E69,sep_4!A:F,2,FALSE)="found",VLOOKUP(E69,sep_4!A:F,6,FALSE),20000))),"×"),"")</f>
        <v/>
      </c>
      <c r="J69" t="str">
        <f>IFERROR(VLOOKUP(E69,'190625_result'!H:J,2,FALSE),"")</f>
        <v/>
      </c>
      <c r="K69" t="str">
        <f>IFERROR(VLOOKUP(E69,'190625_result'!H:J,3,FALSE),"")</f>
        <v/>
      </c>
    </row>
    <row r="70" spans="1:11" x14ac:dyDescent="0.7">
      <c r="A70" t="str">
        <f>IF(AND(B70="",C70=""),"",MAX(A$2:A69)+1)</f>
        <v/>
      </c>
      <c r="B70" t="str">
        <f>IF(ori_0!B69="found",ori_1!A69,IF(ori_1!B69="found",ori_1!A69,IF(ori_2!B69="found",ori_2!A69,IF(ori_3!B69="found",ori_3!A69,IF(ori_4!B69="found",ori_4!A69,"")))))</f>
        <v/>
      </c>
      <c r="C70" t="str">
        <f>IF(sep_0!B69="found",sep_1!A69,IF(sep_1!B69="found",sep_1!A69,IF(sep_2!B69="found",sep_2!A69,IF(sep_3!B69="found",sep_3!A69,IF(sep_4!B69="found",sep_4!A69,"")))))</f>
        <v/>
      </c>
      <c r="D70">
        <v>68</v>
      </c>
      <c r="E70" t="str">
        <f t="shared" si="3"/>
        <v/>
      </c>
      <c r="F70" t="str">
        <f>IFERROR(IF(VLOOKUP(D70,A:C,2,FALSE)&lt;&gt;"", INT(MIN(VLOOKUP(E70,ori_0!A:E,3,FALSE),VLOOKUP(E70,ori_1!A:E,3,FALSE), VLOOKUP(E70,ori_2!A:E,3,FALSE), VLOOKUP(E70,ori_3!A:E,3,FALSE), VLOOKUP(E70,ori_4!A:E,3,FALSE))),"×"),"")</f>
        <v/>
      </c>
      <c r="G70" t="str">
        <f>IFERROR(IF(VLOOKUP(D70,A:C,3,FALSE)&lt;&gt;"", INT(MIN(VLOOKUP(E70,sep_0!A:E,3,FALSE),VLOOKUP(E70,sep_1!A:E,3,FALSE),VLOOKUP(E70,sep_2!A:E,3,FALSE), VLOOKUP(E70,sep_3!A:E,3,FALSE), VLOOKUP(E70,sep_4!A:E,3,FALSE))),"×"),"")</f>
        <v/>
      </c>
      <c r="H70" t="str">
        <f>IFERROR(IF(VLOOKUP(D70,A:C,2,FALSE)&lt;&gt;"", INT(MIN(IF(VLOOKUP(E70,ori_0!A:F,2,FALSE)="found",VLOOKUP(E70,ori_0!A:F,6,FALSE),20000),IF(VLOOKUP(E70,ori_1!A:F,2,FALSE)="found",VLOOKUP(E70,ori_1!A:F,6,FALSE),20000),IF(VLOOKUP(E70,ori_2!A:F,2,FALSE)="found",VLOOKUP(E70,ori_2!A:F,6,FALSE),20000),IF(VLOOKUP(E70,ori_3!A:F,2,FALSE)="found",VLOOKUP(E70,ori_3!A:F,6,FALSE),20000),IF(VLOOKUP(E70,ori_4!A:F,2,FALSE)="found",VLOOKUP(E70,ori_4!A:F,6,FALSE),20000))),"×"),"")</f>
        <v/>
      </c>
      <c r="I70" t="str">
        <f>IFERROR(IF(VLOOKUP(D70,A:C,3,FALSE)&lt;&gt;"", INT(MIN(IF(VLOOKUP(E70,sep_0!A:F,2,FALSE)="found",VLOOKUP(E70,sep_0!A:F,6,FALSE),20000),IF(VLOOKUP(E70,sep_1!A:F,2,FALSE)="found",VLOOKUP(E70,sep_1!A:F,6,FALSE),20000),IF(VLOOKUP(E70,sep_2!A:F,2,FALSE)="found",VLOOKUP(E70,sep_2!A:F,6,FALSE),20000),IF(VLOOKUP(E70,sep_3!A:F,2,FALSE)="found",VLOOKUP(E70,sep_3!A:F,6,FALSE),20000),IF(VLOOKUP(E70,sep_4!A:F,2,FALSE)="found",VLOOKUP(E70,sep_4!A:F,6,FALSE),20000))),"×"),"")</f>
        <v/>
      </c>
      <c r="J70" t="str">
        <f>IFERROR(VLOOKUP(E70,'190625_result'!H:J,2,FALSE),"")</f>
        <v/>
      </c>
      <c r="K70" t="str">
        <f>IFERROR(VLOOKUP(E70,'190625_result'!H:J,3,FALSE),"")</f>
        <v/>
      </c>
    </row>
    <row r="71" spans="1:11" x14ac:dyDescent="0.7">
      <c r="A71">
        <f>IF(AND(B71="",C71=""),"",MAX(A$2:A70)+1)</f>
        <v>25</v>
      </c>
      <c r="B71">
        <f>IF(ori_0!B70="found",ori_1!A70,IF(ori_1!B70="found",ori_1!A70,IF(ori_2!B70="found",ori_2!A70,IF(ori_3!B70="found",ori_3!A70,IF(ori_4!B70="found",ori_4!A70,"")))))</f>
        <v>69</v>
      </c>
      <c r="C71">
        <f>IF(sep_0!B70="found",sep_1!A70,IF(sep_1!B70="found",sep_1!A70,IF(sep_2!B70="found",sep_2!A70,IF(sep_3!B70="found",sep_3!A70,IF(sep_4!B70="found",sep_4!A70,"")))))</f>
        <v>69</v>
      </c>
      <c r="D71">
        <v>69</v>
      </c>
      <c r="E71" t="str">
        <f t="shared" si="3"/>
        <v/>
      </c>
      <c r="F71" t="str">
        <f>IFERROR(IF(VLOOKUP(D71,A:C,2,FALSE)&lt;&gt;"", INT(MIN(VLOOKUP(E71,ori_0!A:E,3,FALSE),VLOOKUP(E71,ori_1!A:E,3,FALSE), VLOOKUP(E71,ori_2!A:E,3,FALSE), VLOOKUP(E71,ori_3!A:E,3,FALSE), VLOOKUP(E71,ori_4!A:E,3,FALSE))),"×"),"")</f>
        <v/>
      </c>
      <c r="G71" t="str">
        <f>IFERROR(IF(VLOOKUP(D71,A:C,3,FALSE)&lt;&gt;"", INT(MIN(VLOOKUP(E71,sep_0!A:E,3,FALSE),VLOOKUP(E71,sep_1!A:E,3,FALSE),VLOOKUP(E71,sep_2!A:E,3,FALSE), VLOOKUP(E71,sep_3!A:E,3,FALSE), VLOOKUP(E71,sep_4!A:E,3,FALSE))),"×"),"")</f>
        <v/>
      </c>
      <c r="H71" t="str">
        <f>IFERROR(IF(VLOOKUP(D71,A:C,2,FALSE)&lt;&gt;"", INT(MIN(IF(VLOOKUP(E71,ori_0!A:F,2,FALSE)="found",VLOOKUP(E71,ori_0!A:F,6,FALSE),20000),IF(VLOOKUP(E71,ori_1!A:F,2,FALSE)="found",VLOOKUP(E71,ori_1!A:F,6,FALSE),20000),IF(VLOOKUP(E71,ori_2!A:F,2,FALSE)="found",VLOOKUP(E71,ori_2!A:F,6,FALSE),20000),IF(VLOOKUP(E71,ori_3!A:F,2,FALSE)="found",VLOOKUP(E71,ori_3!A:F,6,FALSE),20000),IF(VLOOKUP(E71,ori_4!A:F,2,FALSE)="found",VLOOKUP(E71,ori_4!A:F,6,FALSE),20000))),"×"),"")</f>
        <v/>
      </c>
      <c r="I71" t="str">
        <f>IFERROR(IF(VLOOKUP(D71,A:C,3,FALSE)&lt;&gt;"", INT(MIN(IF(VLOOKUP(E71,sep_0!A:F,2,FALSE)="found",VLOOKUP(E71,sep_0!A:F,6,FALSE),20000),IF(VLOOKUP(E71,sep_1!A:F,2,FALSE)="found",VLOOKUP(E71,sep_1!A:F,6,FALSE),20000),IF(VLOOKUP(E71,sep_2!A:F,2,FALSE)="found",VLOOKUP(E71,sep_2!A:F,6,FALSE),20000),IF(VLOOKUP(E71,sep_3!A:F,2,FALSE)="found",VLOOKUP(E71,sep_3!A:F,6,FALSE),20000),IF(VLOOKUP(E71,sep_4!A:F,2,FALSE)="found",VLOOKUP(E71,sep_4!A:F,6,FALSE),20000))),"×"),"")</f>
        <v/>
      </c>
      <c r="J71" t="str">
        <f>IFERROR(VLOOKUP(E71,'190625_result'!H:J,2,FALSE),"")</f>
        <v/>
      </c>
      <c r="K71" t="str">
        <f>IFERROR(VLOOKUP(E71,'190625_result'!H:J,3,FALSE),"")</f>
        <v/>
      </c>
    </row>
    <row r="72" spans="1:11" x14ac:dyDescent="0.7">
      <c r="A72" t="str">
        <f>IF(AND(B72="",C72=""),"",MAX(A$2:A71)+1)</f>
        <v/>
      </c>
      <c r="B72" t="str">
        <f>IF(ori_0!B71="found",ori_1!A71,IF(ori_1!B71="found",ori_1!A71,IF(ori_2!B71="found",ori_2!A71,IF(ori_3!B71="found",ori_3!A71,IF(ori_4!B71="found",ori_4!A71,"")))))</f>
        <v/>
      </c>
      <c r="C72" t="str">
        <f>IF(sep_0!B71="found",sep_1!A71,IF(sep_1!B71="found",sep_1!A71,IF(sep_2!B71="found",sep_2!A71,IF(sep_3!B71="found",sep_3!A71,IF(sep_4!B71="found",sep_4!A71,"")))))</f>
        <v/>
      </c>
      <c r="D72">
        <v>70</v>
      </c>
      <c r="E72" t="str">
        <f t="shared" si="3"/>
        <v/>
      </c>
      <c r="F72" t="str">
        <f>IFERROR(IF(VLOOKUP(D72,A:C,2,FALSE)&lt;&gt;"", INT(MIN(VLOOKUP(E72,ori_0!A:E,3,FALSE),VLOOKUP(E72,ori_1!A:E,3,FALSE), VLOOKUP(E72,ori_2!A:E,3,FALSE), VLOOKUP(E72,ori_3!A:E,3,FALSE), VLOOKUP(E72,ori_4!A:E,3,FALSE))),"×"),"")</f>
        <v/>
      </c>
      <c r="G72" t="str">
        <f>IFERROR(IF(VLOOKUP(D72,A:C,3,FALSE)&lt;&gt;"", INT(MIN(VLOOKUP(E72,sep_0!A:E,3,FALSE),VLOOKUP(E72,sep_1!A:E,3,FALSE),VLOOKUP(E72,sep_2!A:E,3,FALSE), VLOOKUP(E72,sep_3!A:E,3,FALSE), VLOOKUP(E72,sep_4!A:E,3,FALSE))),"×"),"")</f>
        <v/>
      </c>
      <c r="H72" t="str">
        <f>IFERROR(IF(VLOOKUP(D72,A:C,2,FALSE)&lt;&gt;"", INT(MIN(IF(VLOOKUP(E72,ori_0!A:F,2,FALSE)="found",VLOOKUP(E72,ori_0!A:F,6,FALSE),20000),IF(VLOOKUP(E72,ori_1!A:F,2,FALSE)="found",VLOOKUP(E72,ori_1!A:F,6,FALSE),20000),IF(VLOOKUP(E72,ori_2!A:F,2,FALSE)="found",VLOOKUP(E72,ori_2!A:F,6,FALSE),20000),IF(VLOOKUP(E72,ori_3!A:F,2,FALSE)="found",VLOOKUP(E72,ori_3!A:F,6,FALSE),20000),IF(VLOOKUP(E72,ori_4!A:F,2,FALSE)="found",VLOOKUP(E72,ori_4!A:F,6,FALSE),20000))),"×"),"")</f>
        <v/>
      </c>
      <c r="I72" t="str">
        <f>IFERROR(IF(VLOOKUP(D72,A:C,3,FALSE)&lt;&gt;"", INT(MIN(IF(VLOOKUP(E72,sep_0!A:F,2,FALSE)="found",VLOOKUP(E72,sep_0!A:F,6,FALSE),20000),IF(VLOOKUP(E72,sep_1!A:F,2,FALSE)="found",VLOOKUP(E72,sep_1!A:F,6,FALSE),20000),IF(VLOOKUP(E72,sep_2!A:F,2,FALSE)="found",VLOOKUP(E72,sep_2!A:F,6,FALSE),20000),IF(VLOOKUP(E72,sep_3!A:F,2,FALSE)="found",VLOOKUP(E72,sep_3!A:F,6,FALSE),20000),IF(VLOOKUP(E72,sep_4!A:F,2,FALSE)="found",VLOOKUP(E72,sep_4!A:F,6,FALSE),20000))),"×"),"")</f>
        <v/>
      </c>
      <c r="J72" t="str">
        <f>IFERROR(VLOOKUP(E72,'190625_result'!H:J,2,FALSE),"")</f>
        <v/>
      </c>
      <c r="K72" t="str">
        <f>IFERROR(VLOOKUP(E72,'190625_result'!H:J,3,FALSE),"")</f>
        <v/>
      </c>
    </row>
    <row r="73" spans="1:11" x14ac:dyDescent="0.7">
      <c r="A73">
        <f>IF(AND(B73="",C73=""),"",MAX(A$2:A72)+1)</f>
        <v>26</v>
      </c>
      <c r="B73">
        <f>IF(ori_0!B72="found",ori_1!A72,IF(ori_1!B72="found",ori_1!A72,IF(ori_2!B72="found",ori_2!A72,IF(ori_3!B72="found",ori_3!A72,IF(ori_4!B72="found",ori_4!A72,"")))))</f>
        <v>71</v>
      </c>
      <c r="C73">
        <f>IF(sep_0!B72="found",sep_1!A72,IF(sep_1!B72="found",sep_1!A72,IF(sep_2!B72="found",sep_2!A72,IF(sep_3!B72="found",sep_3!A72,IF(sep_4!B72="found",sep_4!A72,"")))))</f>
        <v>71</v>
      </c>
      <c r="D73">
        <v>71</v>
      </c>
      <c r="E73" t="str">
        <f t="shared" si="3"/>
        <v/>
      </c>
      <c r="F73" t="str">
        <f>IFERROR(IF(VLOOKUP(D73,A:C,2,FALSE)&lt;&gt;"", INT(MIN(VLOOKUP(E73,ori_0!A:E,3,FALSE),VLOOKUP(E73,ori_1!A:E,3,FALSE), VLOOKUP(E73,ori_2!A:E,3,FALSE), VLOOKUP(E73,ori_3!A:E,3,FALSE), VLOOKUP(E73,ori_4!A:E,3,FALSE))),"×"),"")</f>
        <v/>
      </c>
      <c r="G73" t="str">
        <f>IFERROR(IF(VLOOKUP(D73,A:C,3,FALSE)&lt;&gt;"", INT(MIN(VLOOKUP(E73,sep_0!A:E,3,FALSE),VLOOKUP(E73,sep_1!A:E,3,FALSE),VLOOKUP(E73,sep_2!A:E,3,FALSE), VLOOKUP(E73,sep_3!A:E,3,FALSE), VLOOKUP(E73,sep_4!A:E,3,FALSE))),"×"),"")</f>
        <v/>
      </c>
      <c r="H73" t="str">
        <f>IFERROR(IF(VLOOKUP(D73,A:C,2,FALSE)&lt;&gt;"", INT(MIN(IF(VLOOKUP(E73,ori_0!A:F,2,FALSE)="found",VLOOKUP(E73,ori_0!A:F,6,FALSE),20000),IF(VLOOKUP(E73,ori_1!A:F,2,FALSE)="found",VLOOKUP(E73,ori_1!A:F,6,FALSE),20000),IF(VLOOKUP(E73,ori_2!A:F,2,FALSE)="found",VLOOKUP(E73,ori_2!A:F,6,FALSE),20000),IF(VLOOKUP(E73,ori_3!A:F,2,FALSE)="found",VLOOKUP(E73,ori_3!A:F,6,FALSE),20000),IF(VLOOKUP(E73,ori_4!A:F,2,FALSE)="found",VLOOKUP(E73,ori_4!A:F,6,FALSE),20000))),"×"),"")</f>
        <v/>
      </c>
      <c r="I73" t="str">
        <f>IFERROR(IF(VLOOKUP(D73,A:C,3,FALSE)&lt;&gt;"", INT(MIN(IF(VLOOKUP(E73,sep_0!A:F,2,FALSE)="found",VLOOKUP(E73,sep_0!A:F,6,FALSE),20000),IF(VLOOKUP(E73,sep_1!A:F,2,FALSE)="found",VLOOKUP(E73,sep_1!A:F,6,FALSE),20000),IF(VLOOKUP(E73,sep_2!A:F,2,FALSE)="found",VLOOKUP(E73,sep_2!A:F,6,FALSE),20000),IF(VLOOKUP(E73,sep_3!A:F,2,FALSE)="found",VLOOKUP(E73,sep_3!A:F,6,FALSE),20000),IF(VLOOKUP(E73,sep_4!A:F,2,FALSE)="found",VLOOKUP(E73,sep_4!A:F,6,FALSE),20000))),"×"),"")</f>
        <v/>
      </c>
      <c r="J73" t="str">
        <f>IFERROR(VLOOKUP(E73,'190625_result'!H:J,2,FALSE),"")</f>
        <v/>
      </c>
      <c r="K73" t="str">
        <f>IFERROR(VLOOKUP(E73,'190625_result'!H:J,3,FALSE),"")</f>
        <v/>
      </c>
    </row>
    <row r="74" spans="1:11" x14ac:dyDescent="0.7">
      <c r="A74">
        <f>IF(AND(B74="",C74=""),"",MAX(A$2:A73)+1)</f>
        <v>27</v>
      </c>
      <c r="B74">
        <f>IF(ori_0!B73="found",ori_1!A73,IF(ori_1!B73="found",ori_1!A73,IF(ori_2!B73="found",ori_2!A73,IF(ori_3!B73="found",ori_3!A73,IF(ori_4!B73="found",ori_4!A73,"")))))</f>
        <v>72</v>
      </c>
      <c r="C74">
        <f>IF(sep_0!B73="found",sep_1!A73,IF(sep_1!B73="found",sep_1!A73,IF(sep_2!B73="found",sep_2!A73,IF(sep_3!B73="found",sep_3!A73,IF(sep_4!B73="found",sep_4!A73,"")))))</f>
        <v>72</v>
      </c>
      <c r="D74">
        <v>72</v>
      </c>
      <c r="E74" t="str">
        <f t="shared" si="3"/>
        <v/>
      </c>
      <c r="F74" t="str">
        <f>IFERROR(IF(VLOOKUP(D74,A:C,2,FALSE)&lt;&gt;"", INT(MIN(VLOOKUP(E74,ori_0!A:E,3,FALSE),VLOOKUP(E74,ori_1!A:E,3,FALSE), VLOOKUP(E74,ori_2!A:E,3,FALSE), VLOOKUP(E74,ori_3!A:E,3,FALSE), VLOOKUP(E74,ori_4!A:E,3,FALSE))),"×"),"")</f>
        <v/>
      </c>
      <c r="G74" t="str">
        <f>IFERROR(IF(VLOOKUP(D74,A:C,3,FALSE)&lt;&gt;"", INT(MIN(VLOOKUP(E74,sep_0!A:E,3,FALSE),VLOOKUP(E74,sep_1!A:E,3,FALSE),VLOOKUP(E74,sep_2!A:E,3,FALSE), VLOOKUP(E74,sep_3!A:E,3,FALSE), VLOOKUP(E74,sep_4!A:E,3,FALSE))),"×"),"")</f>
        <v/>
      </c>
      <c r="H74" t="str">
        <f>IFERROR(IF(VLOOKUP(D74,A:C,2,FALSE)&lt;&gt;"", INT(MIN(IF(VLOOKUP(E74,ori_0!A:F,2,FALSE)="found",VLOOKUP(E74,ori_0!A:F,6,FALSE),20000),IF(VLOOKUP(E74,ori_1!A:F,2,FALSE)="found",VLOOKUP(E74,ori_1!A:F,6,FALSE),20000),IF(VLOOKUP(E74,ori_2!A:F,2,FALSE)="found",VLOOKUP(E74,ori_2!A:F,6,FALSE),20000),IF(VLOOKUP(E74,ori_3!A:F,2,FALSE)="found",VLOOKUP(E74,ori_3!A:F,6,FALSE),20000),IF(VLOOKUP(E74,ori_4!A:F,2,FALSE)="found",VLOOKUP(E74,ori_4!A:F,6,FALSE),20000))),"×"),"")</f>
        <v/>
      </c>
      <c r="I74" t="str">
        <f>IFERROR(IF(VLOOKUP(D74,A:C,3,FALSE)&lt;&gt;"", INT(MIN(IF(VLOOKUP(E74,sep_0!A:F,2,FALSE)="found",VLOOKUP(E74,sep_0!A:F,6,FALSE),20000),IF(VLOOKUP(E74,sep_1!A:F,2,FALSE)="found",VLOOKUP(E74,sep_1!A:F,6,FALSE),20000),IF(VLOOKUP(E74,sep_2!A:F,2,FALSE)="found",VLOOKUP(E74,sep_2!A:F,6,FALSE),20000),IF(VLOOKUP(E74,sep_3!A:F,2,FALSE)="found",VLOOKUP(E74,sep_3!A:F,6,FALSE),20000),IF(VLOOKUP(E74,sep_4!A:F,2,FALSE)="found",VLOOKUP(E74,sep_4!A:F,6,FALSE),20000))),"×"),"")</f>
        <v/>
      </c>
      <c r="J74" t="str">
        <f>IFERROR(VLOOKUP(E74,'190625_result'!H:J,2,FALSE),"")</f>
        <v/>
      </c>
      <c r="K74" t="str">
        <f>IFERROR(VLOOKUP(E74,'190625_result'!H:J,3,FALSE),"")</f>
        <v/>
      </c>
    </row>
    <row r="75" spans="1:11" x14ac:dyDescent="0.7">
      <c r="A75" t="str">
        <f>IF(AND(B75="",C75=""),"",MAX(A$2:A74)+1)</f>
        <v/>
      </c>
      <c r="B75" t="str">
        <f>IF(ori_0!B74="found",ori_1!A74,IF(ori_1!B74="found",ori_1!A74,IF(ori_2!B74="found",ori_2!A74,IF(ori_3!B74="found",ori_3!A74,IF(ori_4!B74="found",ori_4!A74,"")))))</f>
        <v/>
      </c>
      <c r="C75" t="str">
        <f>IF(sep_0!B74="found",sep_1!A74,IF(sep_1!B74="found",sep_1!A74,IF(sep_2!B74="found",sep_2!A74,IF(sep_3!B74="found",sep_3!A74,IF(sep_4!B74="found",sep_4!A74,"")))))</f>
        <v/>
      </c>
      <c r="D75">
        <v>73</v>
      </c>
      <c r="E75" t="str">
        <f t="shared" si="3"/>
        <v/>
      </c>
      <c r="F75" t="str">
        <f>IFERROR(IF(VLOOKUP(D75,A:C,2,FALSE)&lt;&gt;"", INT(MIN(VLOOKUP(E75,ori_0!A:E,3,FALSE),VLOOKUP(E75,ori_1!A:E,3,FALSE), VLOOKUP(E75,ori_2!A:E,3,FALSE), VLOOKUP(E75,ori_3!A:E,3,FALSE), VLOOKUP(E75,ori_4!A:E,3,FALSE))),"×"),"")</f>
        <v/>
      </c>
      <c r="G75" t="str">
        <f>IFERROR(IF(VLOOKUP(D75,A:C,3,FALSE)&lt;&gt;"", INT(MIN(VLOOKUP(E75,sep_0!A:E,3,FALSE),VLOOKUP(E75,sep_1!A:E,3,FALSE),VLOOKUP(E75,sep_2!A:E,3,FALSE), VLOOKUP(E75,sep_3!A:E,3,FALSE), VLOOKUP(E75,sep_4!A:E,3,FALSE))),"×"),"")</f>
        <v/>
      </c>
      <c r="H75" t="str">
        <f>IFERROR(IF(VLOOKUP(D75,A:C,2,FALSE)&lt;&gt;"", INT(MIN(IF(VLOOKUP(E75,ori_0!A:F,2,FALSE)="found",VLOOKUP(E75,ori_0!A:F,6,FALSE),20000),IF(VLOOKUP(E75,ori_1!A:F,2,FALSE)="found",VLOOKUP(E75,ori_1!A:F,6,FALSE),20000),IF(VLOOKUP(E75,ori_2!A:F,2,FALSE)="found",VLOOKUP(E75,ori_2!A:F,6,FALSE),20000),IF(VLOOKUP(E75,ori_3!A:F,2,FALSE)="found",VLOOKUP(E75,ori_3!A:F,6,FALSE),20000),IF(VLOOKUP(E75,ori_4!A:F,2,FALSE)="found",VLOOKUP(E75,ori_4!A:F,6,FALSE),20000))),"×"),"")</f>
        <v/>
      </c>
      <c r="I75" t="str">
        <f>IFERROR(IF(VLOOKUP(D75,A:C,3,FALSE)&lt;&gt;"", INT(MIN(IF(VLOOKUP(E75,sep_0!A:F,2,FALSE)="found",VLOOKUP(E75,sep_0!A:F,6,FALSE),20000),IF(VLOOKUP(E75,sep_1!A:F,2,FALSE)="found",VLOOKUP(E75,sep_1!A:F,6,FALSE),20000),IF(VLOOKUP(E75,sep_2!A:F,2,FALSE)="found",VLOOKUP(E75,sep_2!A:F,6,FALSE),20000),IF(VLOOKUP(E75,sep_3!A:F,2,FALSE)="found",VLOOKUP(E75,sep_3!A:F,6,FALSE),20000),IF(VLOOKUP(E75,sep_4!A:F,2,FALSE)="found",VLOOKUP(E75,sep_4!A:F,6,FALSE),20000))),"×"),"")</f>
        <v/>
      </c>
      <c r="J75" t="str">
        <f>IFERROR(VLOOKUP(E75,'190625_result'!H:J,2,FALSE),"")</f>
        <v/>
      </c>
      <c r="K75" t="str">
        <f>IFERROR(VLOOKUP(E75,'190625_result'!H:J,3,FALSE),"")</f>
        <v/>
      </c>
    </row>
    <row r="76" spans="1:11" x14ac:dyDescent="0.7">
      <c r="A76" t="str">
        <f>IF(AND(B76="",C76=""),"",MAX(A$2:A75)+1)</f>
        <v/>
      </c>
      <c r="B76" t="str">
        <f>IF(ori_0!B75="found",ori_1!A75,IF(ori_1!B75="found",ori_1!A75,IF(ori_2!B75="found",ori_2!A75,IF(ori_3!B75="found",ori_3!A75,IF(ori_4!B75="found",ori_4!A75,"")))))</f>
        <v/>
      </c>
      <c r="C76" t="str">
        <f>IF(sep_0!B75="found",sep_1!A75,IF(sep_1!B75="found",sep_1!A75,IF(sep_2!B75="found",sep_2!A75,IF(sep_3!B75="found",sep_3!A75,IF(sep_4!B75="found",sep_4!A75,"")))))</f>
        <v/>
      </c>
      <c r="D76">
        <v>74</v>
      </c>
      <c r="E76" t="str">
        <f t="shared" si="3"/>
        <v/>
      </c>
      <c r="F76" t="str">
        <f>IFERROR(IF(VLOOKUP(D76,A:C,2,FALSE)&lt;&gt;"", INT(MIN(VLOOKUP(E76,ori_0!A:E,3,FALSE),VLOOKUP(E76,ori_1!A:E,3,FALSE), VLOOKUP(E76,ori_2!A:E,3,FALSE), VLOOKUP(E76,ori_3!A:E,3,FALSE), VLOOKUP(E76,ori_4!A:E,3,FALSE))),"×"),"")</f>
        <v/>
      </c>
      <c r="G76" t="str">
        <f>IFERROR(IF(VLOOKUP(D76,A:C,3,FALSE)&lt;&gt;"", INT(MIN(VLOOKUP(E76,sep_0!A:E,3,FALSE),VLOOKUP(E76,sep_1!A:E,3,FALSE),VLOOKUP(E76,sep_2!A:E,3,FALSE), VLOOKUP(E76,sep_3!A:E,3,FALSE), VLOOKUP(E76,sep_4!A:E,3,FALSE))),"×"),"")</f>
        <v/>
      </c>
      <c r="H76" t="str">
        <f>IFERROR(IF(VLOOKUP(D76,A:C,2,FALSE)&lt;&gt;"", INT(MIN(IF(VLOOKUP(E76,ori_0!A:F,2,FALSE)="found",VLOOKUP(E76,ori_0!A:F,6,FALSE),20000),IF(VLOOKUP(E76,ori_1!A:F,2,FALSE)="found",VLOOKUP(E76,ori_1!A:F,6,FALSE),20000),IF(VLOOKUP(E76,ori_2!A:F,2,FALSE)="found",VLOOKUP(E76,ori_2!A:F,6,FALSE),20000),IF(VLOOKUP(E76,ori_3!A:F,2,FALSE)="found",VLOOKUP(E76,ori_3!A:F,6,FALSE),20000),IF(VLOOKUP(E76,ori_4!A:F,2,FALSE)="found",VLOOKUP(E76,ori_4!A:F,6,FALSE),20000))),"×"),"")</f>
        <v/>
      </c>
      <c r="I76" t="str">
        <f>IFERROR(IF(VLOOKUP(D76,A:C,3,FALSE)&lt;&gt;"", INT(MIN(IF(VLOOKUP(E76,sep_0!A:F,2,FALSE)="found",VLOOKUP(E76,sep_0!A:F,6,FALSE),20000),IF(VLOOKUP(E76,sep_1!A:F,2,FALSE)="found",VLOOKUP(E76,sep_1!A:F,6,FALSE),20000),IF(VLOOKUP(E76,sep_2!A:F,2,FALSE)="found",VLOOKUP(E76,sep_2!A:F,6,FALSE),20000),IF(VLOOKUP(E76,sep_3!A:F,2,FALSE)="found",VLOOKUP(E76,sep_3!A:F,6,FALSE),20000),IF(VLOOKUP(E76,sep_4!A:F,2,FALSE)="found",VLOOKUP(E76,sep_4!A:F,6,FALSE),20000))),"×"),"")</f>
        <v/>
      </c>
      <c r="J76" t="str">
        <f>IFERROR(VLOOKUP(E76,'190625_result'!H:J,2,FALSE),"")</f>
        <v/>
      </c>
      <c r="K76" t="str">
        <f>IFERROR(VLOOKUP(E76,'190625_result'!H:J,3,FALSE),"")</f>
        <v/>
      </c>
    </row>
    <row r="77" spans="1:11" x14ac:dyDescent="0.7">
      <c r="A77" t="str">
        <f>IF(AND(B77="",C77=""),"",MAX(A$2:A76)+1)</f>
        <v/>
      </c>
      <c r="B77" t="str">
        <f>IF(ori_0!B76="found",ori_1!A76,IF(ori_1!B76="found",ori_1!A76,IF(ori_2!B76="found",ori_2!A76,IF(ori_3!B76="found",ori_3!A76,IF(ori_4!B76="found",ori_4!A76,"")))))</f>
        <v/>
      </c>
      <c r="C77" t="str">
        <f>IF(sep_0!B76="found",sep_1!A76,IF(sep_1!B76="found",sep_1!A76,IF(sep_2!B76="found",sep_2!A76,IF(sep_3!B76="found",sep_3!A76,IF(sep_4!B76="found",sep_4!A76,"")))))</f>
        <v/>
      </c>
      <c r="D77">
        <v>75</v>
      </c>
      <c r="E77" t="str">
        <f t="shared" si="3"/>
        <v/>
      </c>
      <c r="F77" t="str">
        <f>IFERROR(IF(VLOOKUP(D77,A:C,2,FALSE)&lt;&gt;"", INT(MIN(VLOOKUP(E77,ori_0!A:E,3,FALSE),VLOOKUP(E77,ori_1!A:E,3,FALSE), VLOOKUP(E77,ori_2!A:E,3,FALSE), VLOOKUP(E77,ori_3!A:E,3,FALSE), VLOOKUP(E77,ori_4!A:E,3,FALSE))),"×"),"")</f>
        <v/>
      </c>
      <c r="G77" t="str">
        <f>IFERROR(IF(VLOOKUP(D77,A:C,3,FALSE)&lt;&gt;"", INT(MIN(VLOOKUP(E77,sep_0!A:E,3,FALSE),VLOOKUP(E77,sep_1!A:E,3,FALSE),VLOOKUP(E77,sep_2!A:E,3,FALSE), VLOOKUP(E77,sep_3!A:E,3,FALSE), VLOOKUP(E77,sep_4!A:E,3,FALSE))),"×"),"")</f>
        <v/>
      </c>
      <c r="H77" t="str">
        <f>IFERROR(IF(VLOOKUP(D77,A:C,2,FALSE)&lt;&gt;"", INT(MIN(IF(VLOOKUP(E77,ori_0!A:F,2,FALSE)="found",VLOOKUP(E77,ori_0!A:F,6,FALSE),20000),IF(VLOOKUP(E77,ori_1!A:F,2,FALSE)="found",VLOOKUP(E77,ori_1!A:F,6,FALSE),20000),IF(VLOOKUP(E77,ori_2!A:F,2,FALSE)="found",VLOOKUP(E77,ori_2!A:F,6,FALSE),20000),IF(VLOOKUP(E77,ori_3!A:F,2,FALSE)="found",VLOOKUP(E77,ori_3!A:F,6,FALSE),20000),IF(VLOOKUP(E77,ori_4!A:F,2,FALSE)="found",VLOOKUP(E77,ori_4!A:F,6,FALSE),20000))),"×"),"")</f>
        <v/>
      </c>
      <c r="I77" t="str">
        <f>IFERROR(IF(VLOOKUP(D77,A:C,3,FALSE)&lt;&gt;"", INT(MIN(IF(VLOOKUP(E77,sep_0!A:F,2,FALSE)="found",VLOOKUP(E77,sep_0!A:F,6,FALSE),20000),IF(VLOOKUP(E77,sep_1!A:F,2,FALSE)="found",VLOOKUP(E77,sep_1!A:F,6,FALSE),20000),IF(VLOOKUP(E77,sep_2!A:F,2,FALSE)="found",VLOOKUP(E77,sep_2!A:F,6,FALSE),20000),IF(VLOOKUP(E77,sep_3!A:F,2,FALSE)="found",VLOOKUP(E77,sep_3!A:F,6,FALSE),20000),IF(VLOOKUP(E77,sep_4!A:F,2,FALSE)="found",VLOOKUP(E77,sep_4!A:F,6,FALSE),20000))),"×"),"")</f>
        <v/>
      </c>
      <c r="J77" t="str">
        <f>IFERROR(VLOOKUP(E77,'190625_result'!H:J,2,FALSE),"")</f>
        <v/>
      </c>
      <c r="K77" t="str">
        <f>IFERROR(VLOOKUP(E77,'190625_result'!H:J,3,FALSE),"")</f>
        <v/>
      </c>
    </row>
    <row r="78" spans="1:11" x14ac:dyDescent="0.7">
      <c r="A78" t="str">
        <f>IF(AND(B78="",C78=""),"",MAX(A$2:A77)+1)</f>
        <v/>
      </c>
      <c r="B78" t="str">
        <f>IF(ori_0!B77="found",ori_1!A77,IF(ori_1!B77="found",ori_1!A77,IF(ori_2!B77="found",ori_2!A77,IF(ori_3!B77="found",ori_3!A77,IF(ori_4!B77="found",ori_4!A77,"")))))</f>
        <v/>
      </c>
      <c r="C78" t="str">
        <f>IF(sep_0!B77="found",sep_1!A77,IF(sep_1!B77="found",sep_1!A77,IF(sep_2!B77="found",sep_2!A77,IF(sep_3!B77="found",sep_3!A77,IF(sep_4!B77="found",sep_4!A77,"")))))</f>
        <v/>
      </c>
      <c r="D78">
        <v>76</v>
      </c>
      <c r="E78" t="str">
        <f t="shared" si="3"/>
        <v/>
      </c>
      <c r="F78" t="str">
        <f>IFERROR(IF(VLOOKUP(D78,A:C,2,FALSE)&lt;&gt;"", INT(MIN(VLOOKUP(E78,ori_0!A:E,3,FALSE),VLOOKUP(E78,ori_1!A:E,3,FALSE), VLOOKUP(E78,ori_2!A:E,3,FALSE), VLOOKUP(E78,ori_3!A:E,3,FALSE), VLOOKUP(E78,ori_4!A:E,3,FALSE))),"×"),"")</f>
        <v/>
      </c>
      <c r="G78" t="str">
        <f>IFERROR(IF(VLOOKUP(D78,A:C,3,FALSE)&lt;&gt;"", INT(MIN(VLOOKUP(E78,sep_0!A:E,3,FALSE),VLOOKUP(E78,sep_1!A:E,3,FALSE),VLOOKUP(E78,sep_2!A:E,3,FALSE), VLOOKUP(E78,sep_3!A:E,3,FALSE), VLOOKUP(E78,sep_4!A:E,3,FALSE))),"×"),"")</f>
        <v/>
      </c>
      <c r="H78" t="str">
        <f>IFERROR(IF(VLOOKUP(D78,A:C,2,FALSE)&lt;&gt;"", INT(MIN(IF(VLOOKUP(E78,ori_0!A:F,2,FALSE)="found",VLOOKUP(E78,ori_0!A:F,6,FALSE),20000),IF(VLOOKUP(E78,ori_1!A:F,2,FALSE)="found",VLOOKUP(E78,ori_1!A:F,6,FALSE),20000),IF(VLOOKUP(E78,ori_2!A:F,2,FALSE)="found",VLOOKUP(E78,ori_2!A:F,6,FALSE),20000),IF(VLOOKUP(E78,ori_3!A:F,2,FALSE)="found",VLOOKUP(E78,ori_3!A:F,6,FALSE),20000),IF(VLOOKUP(E78,ori_4!A:F,2,FALSE)="found",VLOOKUP(E78,ori_4!A:F,6,FALSE),20000))),"×"),"")</f>
        <v/>
      </c>
      <c r="I78" t="str">
        <f>IFERROR(IF(VLOOKUP(D78,A:C,3,FALSE)&lt;&gt;"", INT(MIN(IF(VLOOKUP(E78,sep_0!A:F,2,FALSE)="found",VLOOKUP(E78,sep_0!A:F,6,FALSE),20000),IF(VLOOKUP(E78,sep_1!A:F,2,FALSE)="found",VLOOKUP(E78,sep_1!A:F,6,FALSE),20000),IF(VLOOKUP(E78,sep_2!A:F,2,FALSE)="found",VLOOKUP(E78,sep_2!A:F,6,FALSE),20000),IF(VLOOKUP(E78,sep_3!A:F,2,FALSE)="found",VLOOKUP(E78,sep_3!A:F,6,FALSE),20000),IF(VLOOKUP(E78,sep_4!A:F,2,FALSE)="found",VLOOKUP(E78,sep_4!A:F,6,FALSE),20000))),"×"),"")</f>
        <v/>
      </c>
      <c r="J78" t="str">
        <f>IFERROR(VLOOKUP(E78,'190625_result'!H:J,2,FALSE),"")</f>
        <v/>
      </c>
      <c r="K78" t="str">
        <f>IFERROR(VLOOKUP(E78,'190625_result'!H:J,3,FALSE),"")</f>
        <v/>
      </c>
    </row>
    <row r="79" spans="1:11" x14ac:dyDescent="0.7">
      <c r="A79" t="str">
        <f>IF(AND(B79="",C79=""),"",MAX(A$2:A78)+1)</f>
        <v/>
      </c>
      <c r="B79" t="str">
        <f>IF(ori_0!B78="found",ori_1!A78,IF(ori_1!B78="found",ori_1!A78,IF(ori_2!B78="found",ori_2!A78,IF(ori_3!B78="found",ori_3!A78,IF(ori_4!B78="found",ori_4!A78,"")))))</f>
        <v/>
      </c>
      <c r="C79" t="str">
        <f>IF(sep_0!B78="found",sep_1!A78,IF(sep_1!B78="found",sep_1!A78,IF(sep_2!B78="found",sep_2!A78,IF(sep_3!B78="found",sep_3!A78,IF(sep_4!B78="found",sep_4!A78,"")))))</f>
        <v/>
      </c>
      <c r="D79">
        <v>77</v>
      </c>
      <c r="E79" t="str">
        <f t="shared" si="3"/>
        <v/>
      </c>
      <c r="F79" t="str">
        <f>IFERROR(IF(VLOOKUP(D79,A:C,2,FALSE)&lt;&gt;"", INT(MIN(VLOOKUP(E79,ori_0!A:E,3,FALSE),VLOOKUP(E79,ori_1!A:E,3,FALSE), VLOOKUP(E79,ori_2!A:E,3,FALSE), VLOOKUP(E79,ori_3!A:E,3,FALSE), VLOOKUP(E79,ori_4!A:E,3,FALSE))),"×"),"")</f>
        <v/>
      </c>
      <c r="G79" t="str">
        <f>IFERROR(IF(VLOOKUP(D79,A:C,3,FALSE)&lt;&gt;"", INT(MIN(VLOOKUP(E79,sep_0!A:E,3,FALSE),VLOOKUP(E79,sep_1!A:E,3,FALSE),VLOOKUP(E79,sep_2!A:E,3,FALSE), VLOOKUP(E79,sep_3!A:E,3,FALSE), VLOOKUP(E79,sep_4!A:E,3,FALSE))),"×"),"")</f>
        <v/>
      </c>
      <c r="H79" t="str">
        <f>IFERROR(IF(VLOOKUP(D79,A:C,2,FALSE)&lt;&gt;"", INT(MIN(IF(VLOOKUP(E79,ori_0!A:F,2,FALSE)="found",VLOOKUP(E79,ori_0!A:F,6,FALSE),20000),IF(VLOOKUP(E79,ori_1!A:F,2,FALSE)="found",VLOOKUP(E79,ori_1!A:F,6,FALSE),20000),IF(VLOOKUP(E79,ori_2!A:F,2,FALSE)="found",VLOOKUP(E79,ori_2!A:F,6,FALSE),20000),IF(VLOOKUP(E79,ori_3!A:F,2,FALSE)="found",VLOOKUP(E79,ori_3!A:F,6,FALSE),20000),IF(VLOOKUP(E79,ori_4!A:F,2,FALSE)="found",VLOOKUP(E79,ori_4!A:F,6,FALSE),20000))),"×"),"")</f>
        <v/>
      </c>
      <c r="I79" t="str">
        <f>IFERROR(IF(VLOOKUP(D79,A:C,3,FALSE)&lt;&gt;"", INT(MIN(IF(VLOOKUP(E79,sep_0!A:F,2,FALSE)="found",VLOOKUP(E79,sep_0!A:F,6,FALSE),20000),IF(VLOOKUP(E79,sep_1!A:F,2,FALSE)="found",VLOOKUP(E79,sep_1!A:F,6,FALSE),20000),IF(VLOOKUP(E79,sep_2!A:F,2,FALSE)="found",VLOOKUP(E79,sep_2!A:F,6,FALSE),20000),IF(VLOOKUP(E79,sep_3!A:F,2,FALSE)="found",VLOOKUP(E79,sep_3!A:F,6,FALSE),20000),IF(VLOOKUP(E79,sep_4!A:F,2,FALSE)="found",VLOOKUP(E79,sep_4!A:F,6,FALSE),20000))),"×"),"")</f>
        <v/>
      </c>
      <c r="J79" t="str">
        <f>IFERROR(VLOOKUP(E79,'190625_result'!H:J,2,FALSE),"")</f>
        <v/>
      </c>
      <c r="K79" t="str">
        <f>IFERROR(VLOOKUP(E79,'190625_result'!H:J,3,FALSE),"")</f>
        <v/>
      </c>
    </row>
    <row r="80" spans="1:11" x14ac:dyDescent="0.7">
      <c r="A80">
        <f>IF(AND(B80="",C80=""),"",MAX(A$2:A79)+1)</f>
        <v>28</v>
      </c>
      <c r="B80">
        <f>IF(ori_0!B79="found",ori_1!A79,IF(ori_1!B79="found",ori_1!A79,IF(ori_2!B79="found",ori_2!A79,IF(ori_3!B79="found",ori_3!A79,IF(ori_4!B79="found",ori_4!A79,"")))))</f>
        <v>78</v>
      </c>
      <c r="C80">
        <f>IF(sep_0!B79="found",sep_1!A79,IF(sep_1!B79="found",sep_1!A79,IF(sep_2!B79="found",sep_2!A79,IF(sep_3!B79="found",sep_3!A79,IF(sep_4!B79="found",sep_4!A79,"")))))</f>
        <v>78</v>
      </c>
      <c r="D80">
        <v>78</v>
      </c>
      <c r="E80" t="str">
        <f t="shared" si="3"/>
        <v/>
      </c>
      <c r="F80" t="str">
        <f>IFERROR(IF(VLOOKUP(D80,A:C,2,FALSE)&lt;&gt;"", INT(MIN(VLOOKUP(E80,ori_0!A:E,3,FALSE),VLOOKUP(E80,ori_1!A:E,3,FALSE), VLOOKUP(E80,ori_2!A:E,3,FALSE), VLOOKUP(E80,ori_3!A:E,3,FALSE), VLOOKUP(E80,ori_4!A:E,3,FALSE))),"×"),"")</f>
        <v/>
      </c>
      <c r="G80" t="str">
        <f>IFERROR(IF(VLOOKUP(D80,A:C,3,FALSE)&lt;&gt;"", INT(MIN(VLOOKUP(E80,sep_0!A:E,3,FALSE),VLOOKUP(E80,sep_1!A:E,3,FALSE),VLOOKUP(E80,sep_2!A:E,3,FALSE), VLOOKUP(E80,sep_3!A:E,3,FALSE), VLOOKUP(E80,sep_4!A:E,3,FALSE))),"×"),"")</f>
        <v/>
      </c>
      <c r="H80" t="str">
        <f>IFERROR(IF(VLOOKUP(D80,A:C,2,FALSE)&lt;&gt;"", INT(MIN(IF(VLOOKUP(E80,ori_0!A:F,2,FALSE)="found",VLOOKUP(E80,ori_0!A:F,6,FALSE),20000),IF(VLOOKUP(E80,ori_1!A:F,2,FALSE)="found",VLOOKUP(E80,ori_1!A:F,6,FALSE),20000),IF(VLOOKUP(E80,ori_2!A:F,2,FALSE)="found",VLOOKUP(E80,ori_2!A:F,6,FALSE),20000),IF(VLOOKUP(E80,ori_3!A:F,2,FALSE)="found",VLOOKUP(E80,ori_3!A:F,6,FALSE),20000),IF(VLOOKUP(E80,ori_4!A:F,2,FALSE)="found",VLOOKUP(E80,ori_4!A:F,6,FALSE),20000))),"×"),"")</f>
        <v/>
      </c>
      <c r="I80" t="str">
        <f>IFERROR(IF(VLOOKUP(D80,A:C,3,FALSE)&lt;&gt;"", INT(MIN(IF(VLOOKUP(E80,sep_0!A:F,2,FALSE)="found",VLOOKUP(E80,sep_0!A:F,6,FALSE),20000),IF(VLOOKUP(E80,sep_1!A:F,2,FALSE)="found",VLOOKUP(E80,sep_1!A:F,6,FALSE),20000),IF(VLOOKUP(E80,sep_2!A:F,2,FALSE)="found",VLOOKUP(E80,sep_2!A:F,6,FALSE),20000),IF(VLOOKUP(E80,sep_3!A:F,2,FALSE)="found",VLOOKUP(E80,sep_3!A:F,6,FALSE),20000),IF(VLOOKUP(E80,sep_4!A:F,2,FALSE)="found",VLOOKUP(E80,sep_4!A:F,6,FALSE),20000))),"×"),"")</f>
        <v/>
      </c>
      <c r="J80" t="str">
        <f>IFERROR(VLOOKUP(E80,'190625_result'!H:J,2,FALSE),"")</f>
        <v/>
      </c>
      <c r="K80" t="str">
        <f>IFERROR(VLOOKUP(E80,'190625_result'!H:J,3,FALSE),"")</f>
        <v/>
      </c>
    </row>
    <row r="81" spans="1:11" x14ac:dyDescent="0.7">
      <c r="A81" t="str">
        <f>IF(AND(B81="",C81=""),"",MAX(A$2:A80)+1)</f>
        <v/>
      </c>
      <c r="B81" t="str">
        <f>IF(ori_0!B80="found",ori_1!A80,IF(ori_1!B80="found",ori_1!A80,IF(ori_2!B80="found",ori_2!A80,IF(ori_3!B80="found",ori_3!A80,IF(ori_4!B80="found",ori_4!A80,"")))))</f>
        <v/>
      </c>
      <c r="C81" t="str">
        <f>IF(sep_0!B80="found",sep_1!A80,IF(sep_1!B80="found",sep_1!A80,IF(sep_2!B80="found",sep_2!A80,IF(sep_3!B80="found",sep_3!A80,IF(sep_4!B80="found",sep_4!A80,"")))))</f>
        <v/>
      </c>
      <c r="D81">
        <v>79</v>
      </c>
      <c r="E81" t="str">
        <f t="shared" si="3"/>
        <v/>
      </c>
      <c r="F81" t="str">
        <f>IFERROR(IF(VLOOKUP(D81,A:C,2,FALSE)&lt;&gt;"", INT(MIN(VLOOKUP(E81,ori_0!A:E,3,FALSE),VLOOKUP(E81,ori_1!A:E,3,FALSE), VLOOKUP(E81,ori_2!A:E,3,FALSE), VLOOKUP(E81,ori_3!A:E,3,FALSE), VLOOKUP(E81,ori_4!A:E,3,FALSE))),"×"),"")</f>
        <v/>
      </c>
      <c r="G81" t="str">
        <f>IFERROR(IF(VLOOKUP(D81,A:C,3,FALSE)&lt;&gt;"", INT(MIN(VLOOKUP(E81,sep_0!A:E,3,FALSE),VLOOKUP(E81,sep_1!A:E,3,FALSE),VLOOKUP(E81,sep_2!A:E,3,FALSE), VLOOKUP(E81,sep_3!A:E,3,FALSE), VLOOKUP(E81,sep_4!A:E,3,FALSE))),"×"),"")</f>
        <v/>
      </c>
      <c r="H81" t="str">
        <f>IFERROR(IF(VLOOKUP(D81,A:C,2,FALSE)&lt;&gt;"", INT(MIN(IF(VLOOKUP(E81,ori_0!A:F,2,FALSE)="found",VLOOKUP(E81,ori_0!A:F,6,FALSE),20000),IF(VLOOKUP(E81,ori_1!A:F,2,FALSE)="found",VLOOKUP(E81,ori_1!A:F,6,FALSE),20000),IF(VLOOKUP(E81,ori_2!A:F,2,FALSE)="found",VLOOKUP(E81,ori_2!A:F,6,FALSE),20000),IF(VLOOKUP(E81,ori_3!A:F,2,FALSE)="found",VLOOKUP(E81,ori_3!A:F,6,FALSE),20000),IF(VLOOKUP(E81,ori_4!A:F,2,FALSE)="found",VLOOKUP(E81,ori_4!A:F,6,FALSE),20000))),"×"),"")</f>
        <v/>
      </c>
      <c r="I81" t="str">
        <f>IFERROR(IF(VLOOKUP(D81,A:C,3,FALSE)&lt;&gt;"", INT(MIN(IF(VLOOKUP(E81,sep_0!A:F,2,FALSE)="found",VLOOKUP(E81,sep_0!A:F,6,FALSE),20000),IF(VLOOKUP(E81,sep_1!A:F,2,FALSE)="found",VLOOKUP(E81,sep_1!A:F,6,FALSE),20000),IF(VLOOKUP(E81,sep_2!A:F,2,FALSE)="found",VLOOKUP(E81,sep_2!A:F,6,FALSE),20000),IF(VLOOKUP(E81,sep_3!A:F,2,FALSE)="found",VLOOKUP(E81,sep_3!A:F,6,FALSE),20000),IF(VLOOKUP(E81,sep_4!A:F,2,FALSE)="found",VLOOKUP(E81,sep_4!A:F,6,FALSE),20000))),"×"),"")</f>
        <v/>
      </c>
      <c r="J81" t="str">
        <f>IFERROR(VLOOKUP(E81,'190625_result'!H:J,2,FALSE),"")</f>
        <v/>
      </c>
      <c r="K81" t="str">
        <f>IFERROR(VLOOKUP(E81,'190625_result'!H:J,3,FALSE),"")</f>
        <v/>
      </c>
    </row>
    <row r="82" spans="1:11" x14ac:dyDescent="0.7">
      <c r="A82">
        <f>IF(AND(B82="",C82=""),"",MAX(A$2:A81)+1)</f>
        <v>29</v>
      </c>
      <c r="B82">
        <f>IF(ori_0!B81="found",ori_1!A81,IF(ori_1!B81="found",ori_1!A81,IF(ori_2!B81="found",ori_2!A81,IF(ori_3!B81="found",ori_3!A81,IF(ori_4!B81="found",ori_4!A81,"")))))</f>
        <v>80</v>
      </c>
      <c r="C82">
        <f>IF(sep_0!B81="found",sep_1!A81,IF(sep_1!B81="found",sep_1!A81,IF(sep_2!B81="found",sep_2!A81,IF(sep_3!B81="found",sep_3!A81,IF(sep_4!B81="found",sep_4!A81,"")))))</f>
        <v>80</v>
      </c>
      <c r="D82">
        <v>80</v>
      </c>
      <c r="E82" t="str">
        <f t="shared" si="3"/>
        <v/>
      </c>
      <c r="F82" t="str">
        <f>IFERROR(IF(VLOOKUP(D82,A:C,2,FALSE)&lt;&gt;"", INT(MIN(VLOOKUP(E82,ori_0!A:E,3,FALSE),VLOOKUP(E82,ori_1!A:E,3,FALSE), VLOOKUP(E82,ori_2!A:E,3,FALSE), VLOOKUP(E82,ori_3!A:E,3,FALSE), VLOOKUP(E82,ori_4!A:E,3,FALSE))),"×"),"")</f>
        <v/>
      </c>
      <c r="G82" t="str">
        <f>IFERROR(IF(VLOOKUP(D82,A:C,3,FALSE)&lt;&gt;"", INT(MIN(VLOOKUP(E82,sep_0!A:E,3,FALSE),VLOOKUP(E82,sep_1!A:E,3,FALSE),VLOOKUP(E82,sep_2!A:E,3,FALSE), VLOOKUP(E82,sep_3!A:E,3,FALSE), VLOOKUP(E82,sep_4!A:E,3,FALSE))),"×"),"")</f>
        <v/>
      </c>
      <c r="H82" t="str">
        <f>IFERROR(IF(VLOOKUP(D82,A:C,2,FALSE)&lt;&gt;"", INT(MIN(IF(VLOOKUP(E82,ori_0!A:F,2,FALSE)="found",VLOOKUP(E82,ori_0!A:F,6,FALSE),20000),IF(VLOOKUP(E82,ori_1!A:F,2,FALSE)="found",VLOOKUP(E82,ori_1!A:F,6,FALSE),20000),IF(VLOOKUP(E82,ori_2!A:F,2,FALSE)="found",VLOOKUP(E82,ori_2!A:F,6,FALSE),20000),IF(VLOOKUP(E82,ori_3!A:F,2,FALSE)="found",VLOOKUP(E82,ori_3!A:F,6,FALSE),20000),IF(VLOOKUP(E82,ori_4!A:F,2,FALSE)="found",VLOOKUP(E82,ori_4!A:F,6,FALSE),20000))),"×"),"")</f>
        <v/>
      </c>
      <c r="I82" t="str">
        <f>IFERROR(IF(VLOOKUP(D82,A:C,3,FALSE)&lt;&gt;"", INT(MIN(IF(VLOOKUP(E82,sep_0!A:F,2,FALSE)="found",VLOOKUP(E82,sep_0!A:F,6,FALSE),20000),IF(VLOOKUP(E82,sep_1!A:F,2,FALSE)="found",VLOOKUP(E82,sep_1!A:F,6,FALSE),20000),IF(VLOOKUP(E82,sep_2!A:F,2,FALSE)="found",VLOOKUP(E82,sep_2!A:F,6,FALSE),20000),IF(VLOOKUP(E82,sep_3!A:F,2,FALSE)="found",VLOOKUP(E82,sep_3!A:F,6,FALSE),20000),IF(VLOOKUP(E82,sep_4!A:F,2,FALSE)="found",VLOOKUP(E82,sep_4!A:F,6,FALSE),20000))),"×"),"")</f>
        <v/>
      </c>
      <c r="J82" t="str">
        <f>IFERROR(VLOOKUP(E82,'190625_result'!H:J,2,FALSE),"")</f>
        <v/>
      </c>
      <c r="K82" t="str">
        <f>IFERROR(VLOOKUP(E82,'190625_result'!H:J,3,FALSE),"")</f>
        <v/>
      </c>
    </row>
    <row r="83" spans="1:11" x14ac:dyDescent="0.7">
      <c r="A83">
        <f>IF(AND(B83="",C83=""),"",MAX(A$2:A82)+1)</f>
        <v>30</v>
      </c>
      <c r="B83">
        <f>IF(ori_0!B82="found",ori_1!A82,IF(ori_1!B82="found",ori_1!A82,IF(ori_2!B82="found",ori_2!A82,IF(ori_3!B82="found",ori_3!A82,IF(ori_4!B82="found",ori_4!A82,"")))))</f>
        <v>81</v>
      </c>
      <c r="C83">
        <f>IF(sep_0!B82="found",sep_1!A82,IF(sep_1!B82="found",sep_1!A82,IF(sep_2!B82="found",sep_2!A82,IF(sep_3!B82="found",sep_3!A82,IF(sep_4!B82="found",sep_4!A82,"")))))</f>
        <v>81</v>
      </c>
      <c r="D83">
        <v>81</v>
      </c>
      <c r="E83" t="str">
        <f t="shared" si="3"/>
        <v/>
      </c>
      <c r="F83" t="str">
        <f>IFERROR(IF(VLOOKUP(D83,A:C,2,FALSE)&lt;&gt;"", INT(MIN(VLOOKUP(E83,ori_0!A:E,3,FALSE),VLOOKUP(E83,ori_1!A:E,3,FALSE), VLOOKUP(E83,ori_2!A:E,3,FALSE), VLOOKUP(E83,ori_3!A:E,3,FALSE), VLOOKUP(E83,ori_4!A:E,3,FALSE))),"×"),"")</f>
        <v/>
      </c>
      <c r="G83" t="str">
        <f>IFERROR(IF(VLOOKUP(D83,A:C,3,FALSE)&lt;&gt;"", INT(MIN(VLOOKUP(E83,sep_0!A:E,3,FALSE),VLOOKUP(E83,sep_1!A:E,3,FALSE),VLOOKUP(E83,sep_2!A:E,3,FALSE), VLOOKUP(E83,sep_3!A:E,3,FALSE), VLOOKUP(E83,sep_4!A:E,3,FALSE))),"×"),"")</f>
        <v/>
      </c>
      <c r="H83" t="str">
        <f>IFERROR(IF(VLOOKUP(D83,A:C,2,FALSE)&lt;&gt;"", INT(MIN(IF(VLOOKUP(E83,ori_0!A:F,2,FALSE)="found",VLOOKUP(E83,ori_0!A:F,6,FALSE),20000),IF(VLOOKUP(E83,ori_1!A:F,2,FALSE)="found",VLOOKUP(E83,ori_1!A:F,6,FALSE),20000),IF(VLOOKUP(E83,ori_2!A:F,2,FALSE)="found",VLOOKUP(E83,ori_2!A:F,6,FALSE),20000),IF(VLOOKUP(E83,ori_3!A:F,2,FALSE)="found",VLOOKUP(E83,ori_3!A:F,6,FALSE),20000),IF(VLOOKUP(E83,ori_4!A:F,2,FALSE)="found",VLOOKUP(E83,ori_4!A:F,6,FALSE),20000))),"×"),"")</f>
        <v/>
      </c>
      <c r="I83" t="str">
        <f>IFERROR(IF(VLOOKUP(D83,A:C,3,FALSE)&lt;&gt;"", INT(MIN(IF(VLOOKUP(E83,sep_0!A:F,2,FALSE)="found",VLOOKUP(E83,sep_0!A:F,6,FALSE),20000),IF(VLOOKUP(E83,sep_1!A:F,2,FALSE)="found",VLOOKUP(E83,sep_1!A:F,6,FALSE),20000),IF(VLOOKUP(E83,sep_2!A:F,2,FALSE)="found",VLOOKUP(E83,sep_2!A:F,6,FALSE),20000),IF(VLOOKUP(E83,sep_3!A:F,2,FALSE)="found",VLOOKUP(E83,sep_3!A:F,6,FALSE),20000),IF(VLOOKUP(E83,sep_4!A:F,2,FALSE)="found",VLOOKUP(E83,sep_4!A:F,6,FALSE),20000))),"×"),"")</f>
        <v/>
      </c>
      <c r="J83" t="str">
        <f>IFERROR(VLOOKUP(E83,'190625_result'!H:J,2,FALSE),"")</f>
        <v/>
      </c>
      <c r="K83" t="str">
        <f>IFERROR(VLOOKUP(E83,'190625_result'!H:J,3,FALSE),"")</f>
        <v/>
      </c>
    </row>
    <row r="84" spans="1:11" x14ac:dyDescent="0.7">
      <c r="A84">
        <f>IF(AND(B84="",C84=""),"",MAX(A$2:A83)+1)</f>
        <v>31</v>
      </c>
      <c r="B84">
        <f>IF(ori_0!B83="found",ori_1!A83,IF(ori_1!B83="found",ori_1!A83,IF(ori_2!B83="found",ori_2!A83,IF(ori_3!B83="found",ori_3!A83,IF(ori_4!B83="found",ori_4!A83,"")))))</f>
        <v>82</v>
      </c>
      <c r="C84">
        <f>IF(sep_0!B83="found",sep_1!A83,IF(sep_1!B83="found",sep_1!A83,IF(sep_2!B83="found",sep_2!A83,IF(sep_3!B83="found",sep_3!A83,IF(sep_4!B83="found",sep_4!A83,"")))))</f>
        <v>82</v>
      </c>
      <c r="D84">
        <v>82</v>
      </c>
      <c r="E84" t="str">
        <f t="shared" si="3"/>
        <v/>
      </c>
      <c r="F84" t="str">
        <f>IFERROR(IF(VLOOKUP(D84,A:C,2,FALSE)&lt;&gt;"", INT(MIN(VLOOKUP(E84,ori_0!A:E,3,FALSE),VLOOKUP(E84,ori_1!A:E,3,FALSE), VLOOKUP(E84,ori_2!A:E,3,FALSE), VLOOKUP(E84,ori_3!A:E,3,FALSE), VLOOKUP(E84,ori_4!A:E,3,FALSE))),"×"),"")</f>
        <v/>
      </c>
      <c r="G84" t="str">
        <f>IFERROR(IF(VLOOKUP(D84,A:C,3,FALSE)&lt;&gt;"", INT(MIN(VLOOKUP(E84,sep_0!A:E,3,FALSE),VLOOKUP(E84,sep_1!A:E,3,FALSE),VLOOKUP(E84,sep_2!A:E,3,FALSE), VLOOKUP(E84,sep_3!A:E,3,FALSE), VLOOKUP(E84,sep_4!A:E,3,FALSE))),"×"),"")</f>
        <v/>
      </c>
      <c r="H84" t="str">
        <f>IFERROR(IF(VLOOKUP(D84,A:C,2,FALSE)&lt;&gt;"", INT(MIN(IF(VLOOKUP(E84,ori_0!A:F,2,FALSE)="found",VLOOKUP(E84,ori_0!A:F,6,FALSE),20000),IF(VLOOKUP(E84,ori_1!A:F,2,FALSE)="found",VLOOKUP(E84,ori_1!A:F,6,FALSE),20000),IF(VLOOKUP(E84,ori_2!A:F,2,FALSE)="found",VLOOKUP(E84,ori_2!A:F,6,FALSE),20000),IF(VLOOKUP(E84,ori_3!A:F,2,FALSE)="found",VLOOKUP(E84,ori_3!A:F,6,FALSE),20000),IF(VLOOKUP(E84,ori_4!A:F,2,FALSE)="found",VLOOKUP(E84,ori_4!A:F,6,FALSE),20000))),"×"),"")</f>
        <v/>
      </c>
      <c r="I84" t="str">
        <f>IFERROR(IF(VLOOKUP(D84,A:C,3,FALSE)&lt;&gt;"", INT(MIN(IF(VLOOKUP(E84,sep_0!A:F,2,FALSE)="found",VLOOKUP(E84,sep_0!A:F,6,FALSE),20000),IF(VLOOKUP(E84,sep_1!A:F,2,FALSE)="found",VLOOKUP(E84,sep_1!A:F,6,FALSE),20000),IF(VLOOKUP(E84,sep_2!A:F,2,FALSE)="found",VLOOKUP(E84,sep_2!A:F,6,FALSE),20000),IF(VLOOKUP(E84,sep_3!A:F,2,FALSE)="found",VLOOKUP(E84,sep_3!A:F,6,FALSE),20000),IF(VLOOKUP(E84,sep_4!A:F,2,FALSE)="found",VLOOKUP(E84,sep_4!A:F,6,FALSE),20000))),"×"),"")</f>
        <v/>
      </c>
      <c r="J84" t="str">
        <f>IFERROR(VLOOKUP(E84,'190625_result'!H:J,2,FALSE),"")</f>
        <v/>
      </c>
      <c r="K84" t="str">
        <f>IFERROR(VLOOKUP(E84,'190625_result'!H:J,3,FALSE),"")</f>
        <v/>
      </c>
    </row>
    <row r="85" spans="1:11" x14ac:dyDescent="0.7">
      <c r="A85" t="str">
        <f>IF(AND(B85="",C85=""),"",MAX(A$2:A84)+1)</f>
        <v/>
      </c>
      <c r="B85" t="str">
        <f>IF(ori_0!B84="found",ori_1!A84,IF(ori_1!B84="found",ori_1!A84,IF(ori_2!B84="found",ori_2!A84,IF(ori_3!B84="found",ori_3!A84,IF(ori_4!B84="found",ori_4!A84,"")))))</f>
        <v/>
      </c>
      <c r="C85" t="str">
        <f>IF(sep_0!B84="found",sep_1!A84,IF(sep_1!B84="found",sep_1!A84,IF(sep_2!B84="found",sep_2!A84,IF(sep_3!B84="found",sep_3!A84,IF(sep_4!B84="found",sep_4!A84,"")))))</f>
        <v/>
      </c>
      <c r="D85">
        <v>83</v>
      </c>
      <c r="E85" t="str">
        <f t="shared" si="3"/>
        <v/>
      </c>
      <c r="F85" t="str">
        <f>IFERROR(IF(VLOOKUP(D85,A:C,2,FALSE)&lt;&gt;"", INT(MIN(VLOOKUP(E85,ori_0!A:E,3,FALSE),VLOOKUP(E85,ori_1!A:E,3,FALSE), VLOOKUP(E85,ori_2!A:E,3,FALSE), VLOOKUP(E85,ori_3!A:E,3,FALSE), VLOOKUP(E85,ori_4!A:E,3,FALSE))),"×"),"")</f>
        <v/>
      </c>
      <c r="G85" t="str">
        <f>IFERROR(IF(VLOOKUP(D85,A:C,3,FALSE)&lt;&gt;"", INT(MIN(VLOOKUP(E85,sep_0!A:E,3,FALSE),VLOOKUP(E85,sep_1!A:E,3,FALSE),VLOOKUP(E85,sep_2!A:E,3,FALSE), VLOOKUP(E85,sep_3!A:E,3,FALSE), VLOOKUP(E85,sep_4!A:E,3,FALSE))),"×"),"")</f>
        <v/>
      </c>
      <c r="H85" t="str">
        <f>IFERROR(IF(VLOOKUP(D85,A:C,2,FALSE)&lt;&gt;"", INT(MIN(IF(VLOOKUP(E85,ori_0!A:F,2,FALSE)="found",VLOOKUP(E85,ori_0!A:F,6,FALSE),20000),IF(VLOOKUP(E85,ori_1!A:F,2,FALSE)="found",VLOOKUP(E85,ori_1!A:F,6,FALSE),20000),IF(VLOOKUP(E85,ori_2!A:F,2,FALSE)="found",VLOOKUP(E85,ori_2!A:F,6,FALSE),20000),IF(VLOOKUP(E85,ori_3!A:F,2,FALSE)="found",VLOOKUP(E85,ori_3!A:F,6,FALSE),20000),IF(VLOOKUP(E85,ori_4!A:F,2,FALSE)="found",VLOOKUP(E85,ori_4!A:F,6,FALSE),20000))),"×"),"")</f>
        <v/>
      </c>
      <c r="I85" t="str">
        <f>IFERROR(IF(VLOOKUP(D85,A:C,3,FALSE)&lt;&gt;"", INT(MIN(IF(VLOOKUP(E85,sep_0!A:F,2,FALSE)="found",VLOOKUP(E85,sep_0!A:F,6,FALSE),20000),IF(VLOOKUP(E85,sep_1!A:F,2,FALSE)="found",VLOOKUP(E85,sep_1!A:F,6,FALSE),20000),IF(VLOOKUP(E85,sep_2!A:F,2,FALSE)="found",VLOOKUP(E85,sep_2!A:F,6,FALSE),20000),IF(VLOOKUP(E85,sep_3!A:F,2,FALSE)="found",VLOOKUP(E85,sep_3!A:F,6,FALSE),20000),IF(VLOOKUP(E85,sep_4!A:F,2,FALSE)="found",VLOOKUP(E85,sep_4!A:F,6,FALSE),20000))),"×"),"")</f>
        <v/>
      </c>
      <c r="J85" t="str">
        <f>IFERROR(VLOOKUP(E85,'190625_result'!H:J,2,FALSE),"")</f>
        <v/>
      </c>
      <c r="K85" t="str">
        <f>IFERROR(VLOOKUP(E85,'190625_result'!H:J,3,FALSE),"")</f>
        <v/>
      </c>
    </row>
    <row r="86" spans="1:11" x14ac:dyDescent="0.7">
      <c r="A86" t="str">
        <f>IF(AND(B86="",C86=""),"",MAX(A$2:A85)+1)</f>
        <v/>
      </c>
      <c r="B86" t="str">
        <f>IF(ori_0!B85="found",ori_1!A85,IF(ori_1!B85="found",ori_1!A85,IF(ori_2!B85="found",ori_2!A85,IF(ori_3!B85="found",ori_3!A85,IF(ori_4!B85="found",ori_4!A85,"")))))</f>
        <v/>
      </c>
      <c r="C86" t="str">
        <f>IF(sep_0!B85="found",sep_1!A85,IF(sep_1!B85="found",sep_1!A85,IF(sep_2!B85="found",sep_2!A85,IF(sep_3!B85="found",sep_3!A85,IF(sep_4!B85="found",sep_4!A85,"")))))</f>
        <v/>
      </c>
      <c r="D86">
        <v>84</v>
      </c>
      <c r="E86" t="str">
        <f t="shared" si="3"/>
        <v/>
      </c>
      <c r="F86" t="str">
        <f>IFERROR(IF(VLOOKUP(D86,A:C,2,FALSE)&lt;&gt;"", INT(MIN(VLOOKUP(E86,ori_0!A:E,3,FALSE),VLOOKUP(E86,ori_1!A:E,3,FALSE), VLOOKUP(E86,ori_2!A:E,3,FALSE), VLOOKUP(E86,ori_3!A:E,3,FALSE), VLOOKUP(E86,ori_4!A:E,3,FALSE))),"×"),"")</f>
        <v/>
      </c>
      <c r="G86" t="str">
        <f>IFERROR(IF(VLOOKUP(D86,A:C,3,FALSE)&lt;&gt;"", INT(MIN(VLOOKUP(E86,sep_0!A:E,3,FALSE),VLOOKUP(E86,sep_1!A:E,3,FALSE),VLOOKUP(E86,sep_2!A:E,3,FALSE), VLOOKUP(E86,sep_3!A:E,3,FALSE), VLOOKUP(E86,sep_4!A:E,3,FALSE))),"×"),"")</f>
        <v/>
      </c>
      <c r="H86" t="str">
        <f>IFERROR(IF(VLOOKUP(D86,A:C,2,FALSE)&lt;&gt;"", INT(MIN(IF(VLOOKUP(E86,ori_0!A:F,2,FALSE)="found",VLOOKUP(E86,ori_0!A:F,6,FALSE),20000),IF(VLOOKUP(E86,ori_1!A:F,2,FALSE)="found",VLOOKUP(E86,ori_1!A:F,6,FALSE),20000),IF(VLOOKUP(E86,ori_2!A:F,2,FALSE)="found",VLOOKUP(E86,ori_2!A:F,6,FALSE),20000),IF(VLOOKUP(E86,ori_3!A:F,2,FALSE)="found",VLOOKUP(E86,ori_3!A:F,6,FALSE),20000),IF(VLOOKUP(E86,ori_4!A:F,2,FALSE)="found",VLOOKUP(E86,ori_4!A:F,6,FALSE),20000))),"×"),"")</f>
        <v/>
      </c>
      <c r="I86" t="str">
        <f>IFERROR(IF(VLOOKUP(D86,A:C,3,FALSE)&lt;&gt;"", INT(MIN(IF(VLOOKUP(E86,sep_0!A:F,2,FALSE)="found",VLOOKUP(E86,sep_0!A:F,6,FALSE),20000),IF(VLOOKUP(E86,sep_1!A:F,2,FALSE)="found",VLOOKUP(E86,sep_1!A:F,6,FALSE),20000),IF(VLOOKUP(E86,sep_2!A:F,2,FALSE)="found",VLOOKUP(E86,sep_2!A:F,6,FALSE),20000),IF(VLOOKUP(E86,sep_3!A:F,2,FALSE)="found",VLOOKUP(E86,sep_3!A:F,6,FALSE),20000),IF(VLOOKUP(E86,sep_4!A:F,2,FALSE)="found",VLOOKUP(E86,sep_4!A:F,6,FALSE),20000))),"×"),"")</f>
        <v/>
      </c>
      <c r="J86" t="str">
        <f>IFERROR(VLOOKUP(E86,'190625_result'!H:J,2,FALSE),"")</f>
        <v/>
      </c>
      <c r="K86" t="str">
        <f>IFERROR(VLOOKUP(E86,'190625_result'!H:J,3,FALSE),"")</f>
        <v/>
      </c>
    </row>
    <row r="87" spans="1:11" x14ac:dyDescent="0.7">
      <c r="A87">
        <f>IF(AND(B87="",C87=""),"",MAX(A$2:A86)+1)</f>
        <v>32</v>
      </c>
      <c r="B87">
        <f>IF(ori_0!B86="found",ori_1!A86,IF(ori_1!B86="found",ori_1!A86,IF(ori_2!B86="found",ori_2!A86,IF(ori_3!B86="found",ori_3!A86,IF(ori_4!B86="found",ori_4!A86,"")))))</f>
        <v>85</v>
      </c>
      <c r="C87">
        <f>IF(sep_0!B86="found",sep_1!A86,IF(sep_1!B86="found",sep_1!A86,IF(sep_2!B86="found",sep_2!A86,IF(sep_3!B86="found",sep_3!A86,IF(sep_4!B86="found",sep_4!A86,"")))))</f>
        <v>85</v>
      </c>
      <c r="D87">
        <v>85</v>
      </c>
      <c r="E87" t="str">
        <f t="shared" si="3"/>
        <v/>
      </c>
      <c r="F87" t="str">
        <f>IFERROR(IF(VLOOKUP(D87,A:C,2,FALSE)&lt;&gt;"", INT(MIN(VLOOKUP(E87,ori_0!A:E,3,FALSE),VLOOKUP(E87,ori_1!A:E,3,FALSE), VLOOKUP(E87,ori_2!A:E,3,FALSE), VLOOKUP(E87,ori_3!A:E,3,FALSE), VLOOKUP(E87,ori_4!A:E,3,FALSE))),"×"),"")</f>
        <v/>
      </c>
      <c r="G87" t="str">
        <f>IFERROR(IF(VLOOKUP(D87,A:C,3,FALSE)&lt;&gt;"", INT(MIN(VLOOKUP(E87,sep_0!A:E,3,FALSE),VLOOKUP(E87,sep_1!A:E,3,FALSE),VLOOKUP(E87,sep_2!A:E,3,FALSE), VLOOKUP(E87,sep_3!A:E,3,FALSE), VLOOKUP(E87,sep_4!A:E,3,FALSE))),"×"),"")</f>
        <v/>
      </c>
      <c r="H87" t="str">
        <f>IFERROR(IF(VLOOKUP(D87,A:C,2,FALSE)&lt;&gt;"", INT(MIN(IF(VLOOKUP(E87,ori_0!A:F,2,FALSE)="found",VLOOKUP(E87,ori_0!A:F,6,FALSE),20000),IF(VLOOKUP(E87,ori_1!A:F,2,FALSE)="found",VLOOKUP(E87,ori_1!A:F,6,FALSE),20000),IF(VLOOKUP(E87,ori_2!A:F,2,FALSE)="found",VLOOKUP(E87,ori_2!A:F,6,FALSE),20000),IF(VLOOKUP(E87,ori_3!A:F,2,FALSE)="found",VLOOKUP(E87,ori_3!A:F,6,FALSE),20000),IF(VLOOKUP(E87,ori_4!A:F,2,FALSE)="found",VLOOKUP(E87,ori_4!A:F,6,FALSE),20000))),"×"),"")</f>
        <v/>
      </c>
      <c r="I87" t="str">
        <f>IFERROR(IF(VLOOKUP(D87,A:C,3,FALSE)&lt;&gt;"", INT(MIN(IF(VLOOKUP(E87,sep_0!A:F,2,FALSE)="found",VLOOKUP(E87,sep_0!A:F,6,FALSE),20000),IF(VLOOKUP(E87,sep_1!A:F,2,FALSE)="found",VLOOKUP(E87,sep_1!A:F,6,FALSE),20000),IF(VLOOKUP(E87,sep_2!A:F,2,FALSE)="found",VLOOKUP(E87,sep_2!A:F,6,FALSE),20000),IF(VLOOKUP(E87,sep_3!A:F,2,FALSE)="found",VLOOKUP(E87,sep_3!A:F,6,FALSE),20000),IF(VLOOKUP(E87,sep_4!A:F,2,FALSE)="found",VLOOKUP(E87,sep_4!A:F,6,FALSE),20000))),"×"),"")</f>
        <v/>
      </c>
      <c r="J87" t="str">
        <f>IFERROR(VLOOKUP(E87,'190625_result'!H:J,2,FALSE),"")</f>
        <v/>
      </c>
      <c r="K87" t="str">
        <f>IFERROR(VLOOKUP(E87,'190625_result'!H:J,3,FALSE),"")</f>
        <v/>
      </c>
    </row>
    <row r="88" spans="1:11" x14ac:dyDescent="0.7">
      <c r="A88" t="str">
        <f>IF(AND(B88="",C88=""),"",MAX(A$2:A87)+1)</f>
        <v/>
      </c>
      <c r="B88" t="str">
        <f>IF(ori_0!B87="found",ori_1!A87,IF(ori_1!B87="found",ori_1!A87,IF(ori_2!B87="found",ori_2!A87,IF(ori_3!B87="found",ori_3!A87,IF(ori_4!B87="found",ori_4!A87,"")))))</f>
        <v/>
      </c>
      <c r="C88" t="str">
        <f>IF(sep_0!B87="found",sep_1!A87,IF(sep_1!B87="found",sep_1!A87,IF(sep_2!B87="found",sep_2!A87,IF(sep_3!B87="found",sep_3!A87,IF(sep_4!B87="found",sep_4!A87,"")))))</f>
        <v/>
      </c>
      <c r="D88">
        <v>86</v>
      </c>
      <c r="E88" t="str">
        <f t="shared" si="3"/>
        <v/>
      </c>
      <c r="F88" t="str">
        <f>IFERROR(IF(VLOOKUP(D88,A:C,2,FALSE)&lt;&gt;"", INT(MIN(VLOOKUP(E88,ori_0!A:E,3,FALSE),VLOOKUP(E88,ori_1!A:E,3,FALSE), VLOOKUP(E88,ori_2!A:E,3,FALSE), VLOOKUP(E88,ori_3!A:E,3,FALSE), VLOOKUP(E88,ori_4!A:E,3,FALSE))),"×"),"")</f>
        <v/>
      </c>
      <c r="G88" t="str">
        <f>IFERROR(IF(VLOOKUP(D88,A:C,3,FALSE)&lt;&gt;"", INT(MIN(VLOOKUP(E88,sep_0!A:E,3,FALSE),VLOOKUP(E88,sep_1!A:E,3,FALSE),VLOOKUP(E88,sep_2!A:E,3,FALSE), VLOOKUP(E88,sep_3!A:E,3,FALSE), VLOOKUP(E88,sep_4!A:E,3,FALSE))),"×"),"")</f>
        <v/>
      </c>
      <c r="H88" t="str">
        <f>IFERROR(IF(VLOOKUP(D88,A:C,2,FALSE)&lt;&gt;"", INT(MIN(IF(VLOOKUP(E88,ori_0!A:F,2,FALSE)="found",VLOOKUP(E88,ori_0!A:F,6,FALSE),20000),IF(VLOOKUP(E88,ori_1!A:F,2,FALSE)="found",VLOOKUP(E88,ori_1!A:F,6,FALSE),20000),IF(VLOOKUP(E88,ori_2!A:F,2,FALSE)="found",VLOOKUP(E88,ori_2!A:F,6,FALSE),20000),IF(VLOOKUP(E88,ori_3!A:F,2,FALSE)="found",VLOOKUP(E88,ori_3!A:F,6,FALSE),20000),IF(VLOOKUP(E88,ori_4!A:F,2,FALSE)="found",VLOOKUP(E88,ori_4!A:F,6,FALSE),20000))),"×"),"")</f>
        <v/>
      </c>
      <c r="I88" t="str">
        <f>IFERROR(IF(VLOOKUP(D88,A:C,3,FALSE)&lt;&gt;"", INT(MIN(IF(VLOOKUP(E88,sep_0!A:F,2,FALSE)="found",VLOOKUP(E88,sep_0!A:F,6,FALSE),20000),IF(VLOOKUP(E88,sep_1!A:F,2,FALSE)="found",VLOOKUP(E88,sep_1!A:F,6,FALSE),20000),IF(VLOOKUP(E88,sep_2!A:F,2,FALSE)="found",VLOOKUP(E88,sep_2!A:F,6,FALSE),20000),IF(VLOOKUP(E88,sep_3!A:F,2,FALSE)="found",VLOOKUP(E88,sep_3!A:F,6,FALSE),20000),IF(VLOOKUP(E88,sep_4!A:F,2,FALSE)="found",VLOOKUP(E88,sep_4!A:F,6,FALSE),20000))),"×"),"")</f>
        <v/>
      </c>
      <c r="J88" t="str">
        <f>IFERROR(VLOOKUP(E88,'190625_result'!H:J,2,FALSE),"")</f>
        <v/>
      </c>
      <c r="K88" t="str">
        <f>IFERROR(VLOOKUP(E88,'190625_result'!H:J,3,FALSE),"")</f>
        <v/>
      </c>
    </row>
    <row r="89" spans="1:11" x14ac:dyDescent="0.7">
      <c r="A89" t="str">
        <f>IF(AND(B89="",C89=""),"",MAX(A$2:A88)+1)</f>
        <v/>
      </c>
      <c r="B89" t="str">
        <f>IF(ori_0!B88="found",ori_1!A88,IF(ori_1!B88="found",ori_1!A88,IF(ori_2!B88="found",ori_2!A88,IF(ori_3!B88="found",ori_3!A88,IF(ori_4!B88="found",ori_4!A88,"")))))</f>
        <v/>
      </c>
      <c r="C89" t="str">
        <f>IF(sep_0!B88="found",sep_1!A88,IF(sep_1!B88="found",sep_1!A88,IF(sep_2!B88="found",sep_2!A88,IF(sep_3!B88="found",sep_3!A88,IF(sep_4!B88="found",sep_4!A88,"")))))</f>
        <v/>
      </c>
      <c r="D89">
        <v>87</v>
      </c>
      <c r="E89" t="str">
        <f t="shared" si="3"/>
        <v/>
      </c>
      <c r="F89" t="str">
        <f>IFERROR(IF(VLOOKUP(D89,A:C,2,FALSE)&lt;&gt;"", INT(MIN(VLOOKUP(E89,ori_0!A:E,3,FALSE),VLOOKUP(E89,ori_1!A:E,3,FALSE), VLOOKUP(E89,ori_2!A:E,3,FALSE), VLOOKUP(E89,ori_3!A:E,3,FALSE), VLOOKUP(E89,ori_4!A:E,3,FALSE))),"×"),"")</f>
        <v/>
      </c>
      <c r="G89" t="str">
        <f>IFERROR(IF(VLOOKUP(D89,A:C,3,FALSE)&lt;&gt;"", INT(MIN(VLOOKUP(E89,sep_0!A:E,3,FALSE),VLOOKUP(E89,sep_1!A:E,3,FALSE),VLOOKUP(E89,sep_2!A:E,3,FALSE), VLOOKUP(E89,sep_3!A:E,3,FALSE), VLOOKUP(E89,sep_4!A:E,3,FALSE))),"×"),"")</f>
        <v/>
      </c>
      <c r="H89" t="str">
        <f>IFERROR(IF(VLOOKUP(D89,A:C,2,FALSE)&lt;&gt;"", INT(MIN(IF(VLOOKUP(E89,ori_0!A:F,2,FALSE)="found",VLOOKUP(E89,ori_0!A:F,6,FALSE),20000),IF(VLOOKUP(E89,ori_1!A:F,2,FALSE)="found",VLOOKUP(E89,ori_1!A:F,6,FALSE),20000),IF(VLOOKUP(E89,ori_2!A:F,2,FALSE)="found",VLOOKUP(E89,ori_2!A:F,6,FALSE),20000),IF(VLOOKUP(E89,ori_3!A:F,2,FALSE)="found",VLOOKUP(E89,ori_3!A:F,6,FALSE),20000),IF(VLOOKUP(E89,ori_4!A:F,2,FALSE)="found",VLOOKUP(E89,ori_4!A:F,6,FALSE),20000))),"×"),"")</f>
        <v/>
      </c>
      <c r="I89" t="str">
        <f>IFERROR(IF(VLOOKUP(D89,A:C,3,FALSE)&lt;&gt;"", INT(MIN(IF(VLOOKUP(E89,sep_0!A:F,2,FALSE)="found",VLOOKUP(E89,sep_0!A:F,6,FALSE),20000),IF(VLOOKUP(E89,sep_1!A:F,2,FALSE)="found",VLOOKUP(E89,sep_1!A:F,6,FALSE),20000),IF(VLOOKUP(E89,sep_2!A:F,2,FALSE)="found",VLOOKUP(E89,sep_2!A:F,6,FALSE),20000),IF(VLOOKUP(E89,sep_3!A:F,2,FALSE)="found",VLOOKUP(E89,sep_3!A:F,6,FALSE),20000),IF(VLOOKUP(E89,sep_4!A:F,2,FALSE)="found",VLOOKUP(E89,sep_4!A:F,6,FALSE),20000))),"×"),"")</f>
        <v/>
      </c>
      <c r="J89" t="str">
        <f>IFERROR(VLOOKUP(E89,'190625_result'!H:J,2,FALSE),"")</f>
        <v/>
      </c>
      <c r="K89" t="str">
        <f>IFERROR(VLOOKUP(E89,'190625_result'!H:J,3,FALSE),"")</f>
        <v/>
      </c>
    </row>
    <row r="90" spans="1:11" x14ac:dyDescent="0.7">
      <c r="A90" t="str">
        <f>IF(AND(B90="",C90=""),"",MAX(A$2:A89)+1)</f>
        <v/>
      </c>
      <c r="B90" t="str">
        <f>IF(ori_0!B89="found",ori_1!A89,IF(ori_1!B89="found",ori_1!A89,IF(ori_2!B89="found",ori_2!A89,IF(ori_3!B89="found",ori_3!A89,IF(ori_4!B89="found",ori_4!A89,"")))))</f>
        <v/>
      </c>
      <c r="C90" t="str">
        <f>IF(sep_0!B89="found",sep_1!A89,IF(sep_1!B89="found",sep_1!A89,IF(sep_2!B89="found",sep_2!A89,IF(sep_3!B89="found",sep_3!A89,IF(sep_4!B89="found",sep_4!A89,"")))))</f>
        <v/>
      </c>
      <c r="D90">
        <v>88</v>
      </c>
      <c r="E90" t="str">
        <f t="shared" si="3"/>
        <v/>
      </c>
      <c r="F90" t="str">
        <f>IFERROR(IF(VLOOKUP(D90,A:C,2,FALSE)&lt;&gt;"", INT(MIN(VLOOKUP(E90,ori_0!A:E,3,FALSE),VLOOKUP(E90,ori_1!A:E,3,FALSE), VLOOKUP(E90,ori_2!A:E,3,FALSE), VLOOKUP(E90,ori_3!A:E,3,FALSE), VLOOKUP(E90,ori_4!A:E,3,FALSE))),"×"),"")</f>
        <v/>
      </c>
      <c r="G90" t="str">
        <f>IFERROR(IF(VLOOKUP(D90,A:C,3,FALSE)&lt;&gt;"", INT(MIN(VLOOKUP(E90,sep_0!A:E,3,FALSE),VLOOKUP(E90,sep_1!A:E,3,FALSE),VLOOKUP(E90,sep_2!A:E,3,FALSE), VLOOKUP(E90,sep_3!A:E,3,FALSE), VLOOKUP(E90,sep_4!A:E,3,FALSE))),"×"),"")</f>
        <v/>
      </c>
      <c r="H90" t="str">
        <f>IFERROR(IF(VLOOKUP(D90,A:C,2,FALSE)&lt;&gt;"", INT(MIN(IF(VLOOKUP(E90,ori_0!A:F,2,FALSE)="found",VLOOKUP(E90,ori_0!A:F,6,FALSE),20000),IF(VLOOKUP(E90,ori_1!A:F,2,FALSE)="found",VLOOKUP(E90,ori_1!A:F,6,FALSE),20000),IF(VLOOKUP(E90,ori_2!A:F,2,FALSE)="found",VLOOKUP(E90,ori_2!A:F,6,FALSE),20000),IF(VLOOKUP(E90,ori_3!A:F,2,FALSE)="found",VLOOKUP(E90,ori_3!A:F,6,FALSE),20000),IF(VLOOKUP(E90,ori_4!A:F,2,FALSE)="found",VLOOKUP(E90,ori_4!A:F,6,FALSE),20000))),"×"),"")</f>
        <v/>
      </c>
      <c r="I90" t="str">
        <f>IFERROR(IF(VLOOKUP(D90,A:C,3,FALSE)&lt;&gt;"", INT(MIN(IF(VLOOKUP(E90,sep_0!A:F,2,FALSE)="found",VLOOKUP(E90,sep_0!A:F,6,FALSE),20000),IF(VLOOKUP(E90,sep_1!A:F,2,FALSE)="found",VLOOKUP(E90,sep_1!A:F,6,FALSE),20000),IF(VLOOKUP(E90,sep_2!A:F,2,FALSE)="found",VLOOKUP(E90,sep_2!A:F,6,FALSE),20000),IF(VLOOKUP(E90,sep_3!A:F,2,FALSE)="found",VLOOKUP(E90,sep_3!A:F,6,FALSE),20000),IF(VLOOKUP(E90,sep_4!A:F,2,FALSE)="found",VLOOKUP(E90,sep_4!A:F,6,FALSE),20000))),"×"),"")</f>
        <v/>
      </c>
      <c r="J90" t="str">
        <f>IFERROR(VLOOKUP(E90,'190625_result'!H:J,2,FALSE),"")</f>
        <v/>
      </c>
      <c r="K90" t="str">
        <f>IFERROR(VLOOKUP(E90,'190625_result'!H:J,3,FALSE),"")</f>
        <v/>
      </c>
    </row>
  </sheetData>
  <mergeCells count="5">
    <mergeCell ref="F1:G1"/>
    <mergeCell ref="H1:I1"/>
    <mergeCell ref="J1:K1"/>
    <mergeCell ref="N1:P1"/>
    <mergeCell ref="Q1:S1"/>
  </mergeCells>
  <phoneticPr fontId="1"/>
  <conditionalFormatting sqref="E3:K90">
    <cfRule type="expression" dxfId="0" priority="1">
      <formula>$F3&gt;$G3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A1AAC-E9BF-45D2-A987-481FF2729AE3}">
  <dimension ref="A1:J128"/>
  <sheetViews>
    <sheetView workbookViewId="0">
      <selection activeCell="I2" sqref="I2:J2"/>
    </sheetView>
  </sheetViews>
  <sheetFormatPr defaultRowHeight="17.649999999999999" x14ac:dyDescent="0.7"/>
  <sheetData>
    <row r="1" spans="1:10" x14ac:dyDescent="0.7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10" x14ac:dyDescent="0.7">
      <c r="A2">
        <v>1</v>
      </c>
      <c r="B2" t="s">
        <v>19</v>
      </c>
      <c r="C2">
        <v>27</v>
      </c>
      <c r="D2">
        <v>17</v>
      </c>
      <c r="E2">
        <v>101</v>
      </c>
      <c r="F2">
        <v>128</v>
      </c>
      <c r="H2">
        <v>1</v>
      </c>
      <c r="I2">
        <f>SUMIF(A:A,H2,C:C)</f>
        <v>52</v>
      </c>
      <c r="J2">
        <f>SUMIF(A:A,H2,F:F)</f>
        <v>225</v>
      </c>
    </row>
    <row r="3" spans="1:10" x14ac:dyDescent="0.7">
      <c r="A3">
        <v>1</v>
      </c>
      <c r="B3" t="s">
        <v>20</v>
      </c>
      <c r="C3">
        <v>25</v>
      </c>
      <c r="D3">
        <v>14</v>
      </c>
      <c r="E3">
        <v>72</v>
      </c>
      <c r="F3">
        <v>97</v>
      </c>
      <c r="H3">
        <v>2</v>
      </c>
      <c r="I3">
        <f t="shared" ref="I3:I66" si="0">SUMIF(A:A,H3,C:C)</f>
        <v>10</v>
      </c>
      <c r="J3">
        <f t="shared" ref="J3:J66" si="1">SUMIF(A:A,H3,F:F)</f>
        <v>26</v>
      </c>
    </row>
    <row r="4" spans="1:10" x14ac:dyDescent="0.7">
      <c r="A4">
        <v>2</v>
      </c>
      <c r="B4" t="s">
        <v>21</v>
      </c>
      <c r="C4">
        <v>10</v>
      </c>
      <c r="D4">
        <v>6</v>
      </c>
      <c r="E4">
        <v>16</v>
      </c>
      <c r="F4">
        <v>26</v>
      </c>
      <c r="H4">
        <v>3</v>
      </c>
      <c r="I4">
        <f t="shared" si="0"/>
        <v>41</v>
      </c>
      <c r="J4">
        <f t="shared" si="1"/>
        <v>126</v>
      </c>
    </row>
    <row r="5" spans="1:10" x14ac:dyDescent="0.7">
      <c r="A5">
        <v>3</v>
      </c>
      <c r="B5" t="s">
        <v>22</v>
      </c>
      <c r="C5">
        <v>41</v>
      </c>
      <c r="D5">
        <v>10</v>
      </c>
      <c r="E5">
        <v>85</v>
      </c>
      <c r="F5">
        <v>126</v>
      </c>
      <c r="H5">
        <v>4</v>
      </c>
      <c r="I5">
        <f t="shared" si="0"/>
        <v>26</v>
      </c>
      <c r="J5">
        <f t="shared" si="1"/>
        <v>90</v>
      </c>
    </row>
    <row r="6" spans="1:10" x14ac:dyDescent="0.7">
      <c r="A6">
        <v>4</v>
      </c>
      <c r="B6" t="s">
        <v>23</v>
      </c>
      <c r="C6">
        <v>13</v>
      </c>
      <c r="D6">
        <v>11</v>
      </c>
      <c r="E6">
        <v>34</v>
      </c>
      <c r="F6">
        <v>47</v>
      </c>
      <c r="H6">
        <v>5</v>
      </c>
      <c r="I6">
        <f t="shared" si="0"/>
        <v>123</v>
      </c>
      <c r="J6">
        <f t="shared" si="1"/>
        <v>426</v>
      </c>
    </row>
    <row r="7" spans="1:10" x14ac:dyDescent="0.7">
      <c r="A7">
        <v>4</v>
      </c>
      <c r="B7" t="s">
        <v>23</v>
      </c>
      <c r="C7">
        <v>13</v>
      </c>
      <c r="D7">
        <v>11</v>
      </c>
      <c r="E7">
        <v>30</v>
      </c>
      <c r="F7">
        <v>43</v>
      </c>
      <c r="H7">
        <v>6</v>
      </c>
      <c r="I7">
        <f t="shared" si="0"/>
        <v>72</v>
      </c>
      <c r="J7">
        <f t="shared" si="1"/>
        <v>189</v>
      </c>
    </row>
    <row r="8" spans="1:10" x14ac:dyDescent="0.7">
      <c r="A8">
        <v>5</v>
      </c>
      <c r="B8" t="s">
        <v>24</v>
      </c>
      <c r="C8">
        <v>123</v>
      </c>
      <c r="D8">
        <v>58</v>
      </c>
      <c r="E8">
        <v>303</v>
      </c>
      <c r="F8">
        <v>426</v>
      </c>
      <c r="H8">
        <v>7</v>
      </c>
      <c r="I8">
        <f t="shared" si="0"/>
        <v>12</v>
      </c>
      <c r="J8">
        <f t="shared" si="1"/>
        <v>27</v>
      </c>
    </row>
    <row r="9" spans="1:10" x14ac:dyDescent="0.7">
      <c r="A9">
        <v>6</v>
      </c>
      <c r="B9" t="s">
        <v>25</v>
      </c>
      <c r="C9">
        <v>13</v>
      </c>
      <c r="D9">
        <v>7</v>
      </c>
      <c r="E9">
        <v>28</v>
      </c>
      <c r="F9">
        <v>41</v>
      </c>
      <c r="H9">
        <v>8</v>
      </c>
      <c r="I9">
        <f t="shared" si="0"/>
        <v>13</v>
      </c>
      <c r="J9">
        <f t="shared" si="1"/>
        <v>16</v>
      </c>
    </row>
    <row r="10" spans="1:10" x14ac:dyDescent="0.7">
      <c r="A10">
        <v>6</v>
      </c>
      <c r="B10" t="s">
        <v>26</v>
      </c>
      <c r="C10">
        <v>24</v>
      </c>
      <c r="D10">
        <v>1</v>
      </c>
      <c r="E10">
        <v>2</v>
      </c>
      <c r="F10">
        <v>26</v>
      </c>
      <c r="H10">
        <v>9</v>
      </c>
      <c r="I10">
        <f t="shared" si="0"/>
        <v>7</v>
      </c>
      <c r="J10">
        <f t="shared" si="1"/>
        <v>34</v>
      </c>
    </row>
    <row r="11" spans="1:10" x14ac:dyDescent="0.7">
      <c r="A11">
        <v>6</v>
      </c>
      <c r="B11" t="s">
        <v>27</v>
      </c>
      <c r="C11">
        <v>5</v>
      </c>
      <c r="D11">
        <v>1</v>
      </c>
      <c r="E11">
        <v>2</v>
      </c>
      <c r="F11">
        <v>7</v>
      </c>
      <c r="H11">
        <v>10</v>
      </c>
      <c r="I11">
        <f t="shared" si="0"/>
        <v>66</v>
      </c>
      <c r="J11">
        <f t="shared" si="1"/>
        <v>116</v>
      </c>
    </row>
    <row r="12" spans="1:10" x14ac:dyDescent="0.7">
      <c r="A12">
        <v>6</v>
      </c>
      <c r="B12" t="s">
        <v>28</v>
      </c>
      <c r="C12">
        <v>8</v>
      </c>
      <c r="D12">
        <v>7</v>
      </c>
      <c r="E12">
        <v>35</v>
      </c>
      <c r="F12">
        <v>43</v>
      </c>
      <c r="H12">
        <v>11</v>
      </c>
      <c r="I12">
        <f t="shared" si="0"/>
        <v>5</v>
      </c>
      <c r="J12">
        <f t="shared" si="1"/>
        <v>5</v>
      </c>
    </row>
    <row r="13" spans="1:10" x14ac:dyDescent="0.7">
      <c r="A13">
        <v>6</v>
      </c>
      <c r="B13" t="s">
        <v>29</v>
      </c>
      <c r="C13">
        <v>11</v>
      </c>
      <c r="D13">
        <v>9</v>
      </c>
      <c r="E13">
        <v>47</v>
      </c>
      <c r="F13">
        <v>58</v>
      </c>
      <c r="H13">
        <v>12</v>
      </c>
      <c r="I13">
        <f t="shared" si="0"/>
        <v>30</v>
      </c>
      <c r="J13">
        <f t="shared" si="1"/>
        <v>60</v>
      </c>
    </row>
    <row r="14" spans="1:10" x14ac:dyDescent="0.7">
      <c r="A14">
        <v>6</v>
      </c>
      <c r="B14" t="s">
        <v>30</v>
      </c>
      <c r="C14">
        <v>6</v>
      </c>
      <c r="D14">
        <v>0</v>
      </c>
      <c r="E14">
        <v>0</v>
      </c>
      <c r="F14">
        <v>6</v>
      </c>
      <c r="H14">
        <v>13</v>
      </c>
      <c r="I14">
        <f t="shared" si="0"/>
        <v>9</v>
      </c>
      <c r="J14">
        <f t="shared" si="1"/>
        <v>9</v>
      </c>
    </row>
    <row r="15" spans="1:10" x14ac:dyDescent="0.7">
      <c r="A15">
        <v>6</v>
      </c>
      <c r="B15" t="s">
        <v>31</v>
      </c>
      <c r="C15">
        <v>5</v>
      </c>
      <c r="D15">
        <v>1</v>
      </c>
      <c r="E15">
        <v>3</v>
      </c>
      <c r="F15">
        <v>8</v>
      </c>
      <c r="H15">
        <v>14</v>
      </c>
      <c r="I15">
        <f t="shared" si="0"/>
        <v>9</v>
      </c>
      <c r="J15">
        <f t="shared" si="1"/>
        <v>9</v>
      </c>
    </row>
    <row r="16" spans="1:10" x14ac:dyDescent="0.7">
      <c r="A16">
        <v>7</v>
      </c>
      <c r="B16" t="s">
        <v>32</v>
      </c>
      <c r="C16">
        <v>12</v>
      </c>
      <c r="D16">
        <v>5</v>
      </c>
      <c r="E16">
        <v>15</v>
      </c>
      <c r="F16">
        <v>27</v>
      </c>
      <c r="H16">
        <v>15</v>
      </c>
      <c r="I16">
        <f t="shared" si="0"/>
        <v>48</v>
      </c>
      <c r="J16">
        <f t="shared" si="1"/>
        <v>233</v>
      </c>
    </row>
    <row r="17" spans="1:10" x14ac:dyDescent="0.7">
      <c r="A17">
        <v>8</v>
      </c>
      <c r="B17" t="s">
        <v>33</v>
      </c>
      <c r="C17">
        <v>13</v>
      </c>
      <c r="D17">
        <v>1</v>
      </c>
      <c r="E17">
        <v>3</v>
      </c>
      <c r="F17">
        <v>16</v>
      </c>
      <c r="H17">
        <v>16</v>
      </c>
      <c r="I17">
        <f t="shared" si="0"/>
        <v>47</v>
      </c>
      <c r="J17">
        <f t="shared" si="1"/>
        <v>230</v>
      </c>
    </row>
    <row r="18" spans="1:10" x14ac:dyDescent="0.7">
      <c r="A18">
        <v>9</v>
      </c>
      <c r="B18" t="s">
        <v>34</v>
      </c>
      <c r="C18">
        <v>7</v>
      </c>
      <c r="D18">
        <v>6</v>
      </c>
      <c r="E18">
        <v>27</v>
      </c>
      <c r="F18">
        <v>34</v>
      </c>
      <c r="H18">
        <v>17</v>
      </c>
      <c r="I18">
        <f t="shared" si="0"/>
        <v>26</v>
      </c>
      <c r="J18">
        <f t="shared" si="1"/>
        <v>105</v>
      </c>
    </row>
    <row r="19" spans="1:10" x14ac:dyDescent="0.7">
      <c r="A19">
        <v>10</v>
      </c>
      <c r="B19" t="s">
        <v>35</v>
      </c>
      <c r="C19">
        <v>66</v>
      </c>
      <c r="D19">
        <v>7</v>
      </c>
      <c r="E19">
        <v>50</v>
      </c>
      <c r="F19">
        <v>116</v>
      </c>
      <c r="H19">
        <v>18</v>
      </c>
      <c r="I19">
        <f t="shared" si="0"/>
        <v>26</v>
      </c>
      <c r="J19">
        <f t="shared" si="1"/>
        <v>28</v>
      </c>
    </row>
    <row r="20" spans="1:10" x14ac:dyDescent="0.7">
      <c r="A20">
        <v>11</v>
      </c>
      <c r="B20" t="s">
        <v>36</v>
      </c>
      <c r="C20">
        <v>5</v>
      </c>
      <c r="D20">
        <v>0</v>
      </c>
      <c r="E20">
        <v>0</v>
      </c>
      <c r="F20">
        <v>5</v>
      </c>
      <c r="H20">
        <v>19</v>
      </c>
      <c r="I20">
        <f t="shared" si="0"/>
        <v>25</v>
      </c>
      <c r="J20">
        <f t="shared" si="1"/>
        <v>25</v>
      </c>
    </row>
    <row r="21" spans="1:10" x14ac:dyDescent="0.7">
      <c r="A21">
        <v>12</v>
      </c>
      <c r="B21" t="s">
        <v>37</v>
      </c>
      <c r="C21">
        <v>13</v>
      </c>
      <c r="D21">
        <v>2</v>
      </c>
      <c r="E21">
        <v>6</v>
      </c>
      <c r="F21">
        <v>19</v>
      </c>
      <c r="H21">
        <v>20</v>
      </c>
      <c r="I21">
        <f t="shared" si="0"/>
        <v>24</v>
      </c>
      <c r="J21">
        <f t="shared" si="1"/>
        <v>24</v>
      </c>
    </row>
    <row r="22" spans="1:10" x14ac:dyDescent="0.7">
      <c r="A22">
        <v>12</v>
      </c>
      <c r="B22" t="s">
        <v>38</v>
      </c>
      <c r="C22">
        <v>8</v>
      </c>
      <c r="D22">
        <v>2</v>
      </c>
      <c r="E22">
        <v>10</v>
      </c>
      <c r="F22">
        <v>18</v>
      </c>
      <c r="H22">
        <v>21</v>
      </c>
      <c r="I22">
        <f t="shared" si="0"/>
        <v>3</v>
      </c>
      <c r="J22">
        <f t="shared" si="1"/>
        <v>12</v>
      </c>
    </row>
    <row r="23" spans="1:10" x14ac:dyDescent="0.7">
      <c r="A23">
        <v>12</v>
      </c>
      <c r="B23" t="s">
        <v>39</v>
      </c>
      <c r="C23">
        <v>9</v>
      </c>
      <c r="D23">
        <v>3</v>
      </c>
      <c r="E23">
        <v>14</v>
      </c>
      <c r="F23">
        <v>23</v>
      </c>
      <c r="H23">
        <v>22</v>
      </c>
      <c r="I23">
        <f t="shared" si="0"/>
        <v>13</v>
      </c>
      <c r="J23">
        <f t="shared" si="1"/>
        <v>29</v>
      </c>
    </row>
    <row r="24" spans="1:10" x14ac:dyDescent="0.7">
      <c r="A24">
        <v>13</v>
      </c>
      <c r="B24" t="s">
        <v>40</v>
      </c>
      <c r="C24">
        <v>9</v>
      </c>
      <c r="D24">
        <v>0</v>
      </c>
      <c r="E24">
        <v>0</v>
      </c>
      <c r="F24">
        <v>9</v>
      </c>
      <c r="H24">
        <v>23</v>
      </c>
      <c r="I24">
        <f t="shared" si="0"/>
        <v>10</v>
      </c>
      <c r="J24">
        <f t="shared" si="1"/>
        <v>28</v>
      </c>
    </row>
    <row r="25" spans="1:10" x14ac:dyDescent="0.7">
      <c r="A25">
        <v>14</v>
      </c>
      <c r="B25" t="s">
        <v>40</v>
      </c>
      <c r="C25">
        <v>9</v>
      </c>
      <c r="D25">
        <v>0</v>
      </c>
      <c r="E25">
        <v>0</v>
      </c>
      <c r="F25">
        <v>9</v>
      </c>
      <c r="H25">
        <v>24</v>
      </c>
      <c r="I25">
        <f t="shared" si="0"/>
        <v>9</v>
      </c>
      <c r="J25">
        <f t="shared" si="1"/>
        <v>27</v>
      </c>
    </row>
    <row r="26" spans="1:10" x14ac:dyDescent="0.7">
      <c r="A26">
        <v>15</v>
      </c>
      <c r="B26" t="s">
        <v>41</v>
      </c>
      <c r="C26">
        <v>48</v>
      </c>
      <c r="D26">
        <v>23</v>
      </c>
      <c r="E26">
        <v>185</v>
      </c>
      <c r="F26">
        <v>233</v>
      </c>
      <c r="H26">
        <v>25</v>
      </c>
      <c r="I26">
        <f t="shared" si="0"/>
        <v>7</v>
      </c>
      <c r="J26">
        <f t="shared" si="1"/>
        <v>19</v>
      </c>
    </row>
    <row r="27" spans="1:10" x14ac:dyDescent="0.7">
      <c r="A27">
        <v>16</v>
      </c>
      <c r="B27" t="s">
        <v>41</v>
      </c>
      <c r="C27">
        <v>47</v>
      </c>
      <c r="D27">
        <v>22</v>
      </c>
      <c r="E27">
        <v>183</v>
      </c>
      <c r="F27">
        <v>230</v>
      </c>
      <c r="H27">
        <v>26</v>
      </c>
      <c r="I27">
        <f t="shared" si="0"/>
        <v>25</v>
      </c>
      <c r="J27">
        <f t="shared" si="1"/>
        <v>97</v>
      </c>
    </row>
    <row r="28" spans="1:10" x14ac:dyDescent="0.7">
      <c r="A28">
        <v>17</v>
      </c>
      <c r="B28" t="s">
        <v>42</v>
      </c>
      <c r="C28">
        <v>26</v>
      </c>
      <c r="D28">
        <v>10</v>
      </c>
      <c r="E28">
        <v>79</v>
      </c>
      <c r="F28">
        <v>105</v>
      </c>
      <c r="H28">
        <v>27</v>
      </c>
      <c r="I28">
        <f t="shared" si="0"/>
        <v>25</v>
      </c>
      <c r="J28">
        <f t="shared" si="1"/>
        <v>97</v>
      </c>
    </row>
    <row r="29" spans="1:10" x14ac:dyDescent="0.7">
      <c r="A29">
        <v>18</v>
      </c>
      <c r="B29" t="s">
        <v>26</v>
      </c>
      <c r="C29">
        <v>26</v>
      </c>
      <c r="D29">
        <v>1</v>
      </c>
      <c r="E29">
        <v>2</v>
      </c>
      <c r="F29">
        <v>28</v>
      </c>
      <c r="H29">
        <v>28</v>
      </c>
      <c r="I29">
        <f t="shared" si="0"/>
        <v>26</v>
      </c>
      <c r="J29">
        <f t="shared" si="1"/>
        <v>90</v>
      </c>
    </row>
    <row r="30" spans="1:10" x14ac:dyDescent="0.7">
      <c r="A30">
        <v>19</v>
      </c>
      <c r="B30" t="s">
        <v>26</v>
      </c>
      <c r="C30">
        <v>25</v>
      </c>
      <c r="D30">
        <v>0</v>
      </c>
      <c r="E30">
        <v>0</v>
      </c>
      <c r="F30">
        <v>25</v>
      </c>
      <c r="H30">
        <v>29</v>
      </c>
      <c r="I30">
        <f t="shared" si="0"/>
        <v>3</v>
      </c>
      <c r="J30">
        <f t="shared" si="1"/>
        <v>18</v>
      </c>
    </row>
    <row r="31" spans="1:10" x14ac:dyDescent="0.7">
      <c r="A31">
        <v>20</v>
      </c>
      <c r="B31" t="s">
        <v>26</v>
      </c>
      <c r="C31">
        <v>24</v>
      </c>
      <c r="D31">
        <v>0</v>
      </c>
      <c r="E31">
        <v>0</v>
      </c>
      <c r="F31">
        <v>24</v>
      </c>
      <c r="H31">
        <v>30</v>
      </c>
      <c r="I31">
        <f t="shared" si="0"/>
        <v>3</v>
      </c>
      <c r="J31">
        <f t="shared" si="1"/>
        <v>5</v>
      </c>
    </row>
    <row r="32" spans="1:10" x14ac:dyDescent="0.7">
      <c r="A32">
        <v>21</v>
      </c>
      <c r="B32" t="s">
        <v>43</v>
      </c>
      <c r="C32">
        <v>3</v>
      </c>
      <c r="D32">
        <v>3</v>
      </c>
      <c r="E32">
        <v>9</v>
      </c>
      <c r="F32">
        <v>12</v>
      </c>
      <c r="H32">
        <v>31</v>
      </c>
      <c r="I32">
        <f t="shared" si="0"/>
        <v>12</v>
      </c>
      <c r="J32">
        <f t="shared" si="1"/>
        <v>30</v>
      </c>
    </row>
    <row r="33" spans="1:10" x14ac:dyDescent="0.7">
      <c r="A33">
        <v>22</v>
      </c>
      <c r="B33" t="s">
        <v>44</v>
      </c>
      <c r="C33">
        <v>8</v>
      </c>
      <c r="D33">
        <v>3</v>
      </c>
      <c r="E33">
        <v>10</v>
      </c>
      <c r="F33">
        <v>18</v>
      </c>
      <c r="H33">
        <v>32</v>
      </c>
      <c r="I33">
        <f t="shared" si="0"/>
        <v>6</v>
      </c>
      <c r="J33">
        <f t="shared" si="1"/>
        <v>28</v>
      </c>
    </row>
    <row r="34" spans="1:10" x14ac:dyDescent="0.7">
      <c r="A34">
        <v>22</v>
      </c>
      <c r="B34" t="s">
        <v>45</v>
      </c>
      <c r="C34">
        <v>5</v>
      </c>
      <c r="D34">
        <v>1</v>
      </c>
      <c r="E34">
        <v>6</v>
      </c>
      <c r="F34">
        <v>11</v>
      </c>
      <c r="H34">
        <v>33</v>
      </c>
      <c r="I34">
        <f t="shared" si="0"/>
        <v>24</v>
      </c>
      <c r="J34">
        <f t="shared" si="1"/>
        <v>84</v>
      </c>
    </row>
    <row r="35" spans="1:10" x14ac:dyDescent="0.7">
      <c r="A35">
        <v>23</v>
      </c>
      <c r="B35" t="s">
        <v>46</v>
      </c>
      <c r="C35">
        <v>10</v>
      </c>
      <c r="D35">
        <v>5</v>
      </c>
      <c r="E35">
        <v>18</v>
      </c>
      <c r="F35">
        <v>28</v>
      </c>
      <c r="H35">
        <v>34</v>
      </c>
      <c r="I35">
        <f t="shared" si="0"/>
        <v>10</v>
      </c>
      <c r="J35">
        <f t="shared" si="1"/>
        <v>13</v>
      </c>
    </row>
    <row r="36" spans="1:10" x14ac:dyDescent="0.7">
      <c r="A36">
        <v>24</v>
      </c>
      <c r="B36" t="s">
        <v>46</v>
      </c>
      <c r="C36">
        <v>9</v>
      </c>
      <c r="D36">
        <v>5</v>
      </c>
      <c r="E36">
        <v>18</v>
      </c>
      <c r="F36">
        <v>27</v>
      </c>
      <c r="H36">
        <v>35</v>
      </c>
      <c r="I36">
        <f t="shared" si="0"/>
        <v>8</v>
      </c>
      <c r="J36">
        <f t="shared" si="1"/>
        <v>8</v>
      </c>
    </row>
    <row r="37" spans="1:10" x14ac:dyDescent="0.7">
      <c r="A37">
        <v>25</v>
      </c>
      <c r="B37" t="s">
        <v>47</v>
      </c>
      <c r="C37">
        <v>7</v>
      </c>
      <c r="D37">
        <v>4</v>
      </c>
      <c r="E37">
        <v>12</v>
      </c>
      <c r="F37">
        <v>19</v>
      </c>
      <c r="H37">
        <v>36</v>
      </c>
      <c r="I37">
        <f t="shared" si="0"/>
        <v>27</v>
      </c>
      <c r="J37">
        <f t="shared" si="1"/>
        <v>128</v>
      </c>
    </row>
    <row r="38" spans="1:10" x14ac:dyDescent="0.7">
      <c r="A38">
        <v>26</v>
      </c>
      <c r="B38" t="s">
        <v>20</v>
      </c>
      <c r="C38">
        <v>25</v>
      </c>
      <c r="D38">
        <v>14</v>
      </c>
      <c r="E38">
        <v>72</v>
      </c>
      <c r="F38">
        <v>97</v>
      </c>
      <c r="H38">
        <v>37</v>
      </c>
      <c r="I38">
        <f t="shared" si="0"/>
        <v>123</v>
      </c>
      <c r="J38">
        <f t="shared" si="1"/>
        <v>426</v>
      </c>
    </row>
    <row r="39" spans="1:10" x14ac:dyDescent="0.7">
      <c r="A39">
        <v>27</v>
      </c>
      <c r="B39" t="s">
        <v>20</v>
      </c>
      <c r="C39">
        <v>25</v>
      </c>
      <c r="D39">
        <v>14</v>
      </c>
      <c r="E39">
        <v>72</v>
      </c>
      <c r="F39">
        <v>97</v>
      </c>
      <c r="H39">
        <v>38</v>
      </c>
      <c r="I39">
        <f t="shared" si="0"/>
        <v>19</v>
      </c>
      <c r="J39">
        <f t="shared" si="1"/>
        <v>19</v>
      </c>
    </row>
    <row r="40" spans="1:10" x14ac:dyDescent="0.7">
      <c r="A40">
        <v>28</v>
      </c>
      <c r="B40" t="s">
        <v>48</v>
      </c>
      <c r="C40">
        <v>26</v>
      </c>
      <c r="D40">
        <v>18</v>
      </c>
      <c r="E40">
        <v>64</v>
      </c>
      <c r="F40">
        <v>90</v>
      </c>
      <c r="H40">
        <v>39</v>
      </c>
      <c r="I40">
        <f t="shared" si="0"/>
        <v>11</v>
      </c>
      <c r="J40">
        <f t="shared" si="1"/>
        <v>26</v>
      </c>
    </row>
    <row r="41" spans="1:10" x14ac:dyDescent="0.7">
      <c r="A41">
        <v>29</v>
      </c>
      <c r="B41" t="s">
        <v>49</v>
      </c>
      <c r="C41">
        <v>3</v>
      </c>
      <c r="D41">
        <v>1</v>
      </c>
      <c r="E41">
        <v>15</v>
      </c>
      <c r="F41">
        <v>18</v>
      </c>
      <c r="H41">
        <v>40</v>
      </c>
      <c r="I41">
        <f t="shared" si="0"/>
        <v>7</v>
      </c>
      <c r="J41">
        <f t="shared" si="1"/>
        <v>19</v>
      </c>
    </row>
    <row r="42" spans="1:10" x14ac:dyDescent="0.7">
      <c r="A42">
        <v>30</v>
      </c>
      <c r="B42" t="s">
        <v>50</v>
      </c>
      <c r="C42">
        <v>3</v>
      </c>
      <c r="D42">
        <v>1</v>
      </c>
      <c r="E42">
        <v>2</v>
      </c>
      <c r="F42">
        <v>5</v>
      </c>
      <c r="H42">
        <v>41</v>
      </c>
      <c r="I42">
        <f t="shared" si="0"/>
        <v>3</v>
      </c>
      <c r="J42">
        <f t="shared" si="1"/>
        <v>13</v>
      </c>
    </row>
    <row r="43" spans="1:10" x14ac:dyDescent="0.7">
      <c r="A43">
        <v>31</v>
      </c>
      <c r="B43" t="s">
        <v>51</v>
      </c>
      <c r="C43">
        <v>4</v>
      </c>
      <c r="D43">
        <v>3</v>
      </c>
      <c r="E43">
        <v>8</v>
      </c>
      <c r="F43">
        <v>12</v>
      </c>
      <c r="H43">
        <v>42</v>
      </c>
      <c r="I43">
        <f t="shared" si="0"/>
        <v>23</v>
      </c>
      <c r="J43">
        <f t="shared" si="1"/>
        <v>79</v>
      </c>
    </row>
    <row r="44" spans="1:10" x14ac:dyDescent="0.7">
      <c r="A44">
        <v>31</v>
      </c>
      <c r="B44" t="s">
        <v>44</v>
      </c>
      <c r="C44">
        <v>8</v>
      </c>
      <c r="D44">
        <v>3</v>
      </c>
      <c r="E44">
        <v>10</v>
      </c>
      <c r="F44">
        <v>18</v>
      </c>
      <c r="H44">
        <v>43</v>
      </c>
      <c r="I44">
        <f t="shared" si="0"/>
        <v>13</v>
      </c>
      <c r="J44">
        <f t="shared" si="1"/>
        <v>73</v>
      </c>
    </row>
    <row r="45" spans="1:10" x14ac:dyDescent="0.7">
      <c r="A45">
        <v>32</v>
      </c>
      <c r="B45" t="s">
        <v>52</v>
      </c>
      <c r="C45">
        <v>6</v>
      </c>
      <c r="D45">
        <v>5</v>
      </c>
      <c r="E45">
        <v>22</v>
      </c>
      <c r="F45">
        <v>28</v>
      </c>
      <c r="H45">
        <v>44</v>
      </c>
      <c r="I45">
        <f t="shared" si="0"/>
        <v>2</v>
      </c>
      <c r="J45">
        <f t="shared" si="1"/>
        <v>8</v>
      </c>
    </row>
    <row r="46" spans="1:10" x14ac:dyDescent="0.7">
      <c r="A46">
        <v>33</v>
      </c>
      <c r="B46" t="s">
        <v>48</v>
      </c>
      <c r="C46">
        <v>24</v>
      </c>
      <c r="D46">
        <v>16</v>
      </c>
      <c r="E46">
        <v>60</v>
      </c>
      <c r="F46">
        <v>84</v>
      </c>
      <c r="H46">
        <v>45</v>
      </c>
      <c r="I46">
        <f t="shared" si="0"/>
        <v>1</v>
      </c>
      <c r="J46">
        <f t="shared" si="1"/>
        <v>1</v>
      </c>
    </row>
    <row r="47" spans="1:10" x14ac:dyDescent="0.7">
      <c r="A47">
        <v>34</v>
      </c>
      <c r="B47" t="s">
        <v>53</v>
      </c>
      <c r="C47">
        <v>10</v>
      </c>
      <c r="D47">
        <v>1</v>
      </c>
      <c r="E47">
        <v>3</v>
      </c>
      <c r="F47">
        <v>13</v>
      </c>
      <c r="H47">
        <v>46</v>
      </c>
      <c r="I47">
        <f t="shared" si="0"/>
        <v>116</v>
      </c>
      <c r="J47">
        <f t="shared" si="1"/>
        <v>405</v>
      </c>
    </row>
    <row r="48" spans="1:10" x14ac:dyDescent="0.7">
      <c r="A48">
        <v>35</v>
      </c>
      <c r="B48" t="s">
        <v>54</v>
      </c>
      <c r="C48">
        <v>8</v>
      </c>
      <c r="D48">
        <v>0</v>
      </c>
      <c r="E48">
        <v>0</v>
      </c>
      <c r="F48">
        <v>8</v>
      </c>
      <c r="H48">
        <v>47</v>
      </c>
      <c r="I48">
        <f t="shared" si="0"/>
        <v>116</v>
      </c>
      <c r="J48">
        <f t="shared" si="1"/>
        <v>405</v>
      </c>
    </row>
    <row r="49" spans="1:10" x14ac:dyDescent="0.7">
      <c r="A49">
        <v>36</v>
      </c>
      <c r="B49" t="s">
        <v>19</v>
      </c>
      <c r="C49">
        <v>27</v>
      </c>
      <c r="D49">
        <v>17</v>
      </c>
      <c r="E49">
        <v>101</v>
      </c>
      <c r="F49">
        <v>128</v>
      </c>
      <c r="H49">
        <v>48</v>
      </c>
      <c r="I49">
        <f t="shared" si="0"/>
        <v>1</v>
      </c>
      <c r="J49">
        <f t="shared" si="1"/>
        <v>1</v>
      </c>
    </row>
    <row r="50" spans="1:10" x14ac:dyDescent="0.7">
      <c r="A50">
        <v>37</v>
      </c>
      <c r="B50" t="s">
        <v>24</v>
      </c>
      <c r="C50">
        <v>123</v>
      </c>
      <c r="D50">
        <v>58</v>
      </c>
      <c r="E50">
        <v>303</v>
      </c>
      <c r="F50">
        <v>426</v>
      </c>
      <c r="H50">
        <v>49</v>
      </c>
      <c r="I50">
        <f t="shared" si="0"/>
        <v>9</v>
      </c>
      <c r="J50">
        <f t="shared" si="1"/>
        <v>62</v>
      </c>
    </row>
    <row r="51" spans="1:10" x14ac:dyDescent="0.7">
      <c r="A51">
        <v>38</v>
      </c>
      <c r="B51" t="s">
        <v>55</v>
      </c>
      <c r="C51">
        <v>19</v>
      </c>
      <c r="D51">
        <v>0</v>
      </c>
      <c r="E51">
        <v>0</v>
      </c>
      <c r="F51">
        <v>19</v>
      </c>
      <c r="H51">
        <v>50</v>
      </c>
      <c r="I51">
        <f t="shared" si="0"/>
        <v>1</v>
      </c>
      <c r="J51">
        <f t="shared" si="1"/>
        <v>1</v>
      </c>
    </row>
    <row r="52" spans="1:10" x14ac:dyDescent="0.7">
      <c r="A52">
        <v>39</v>
      </c>
      <c r="B52" t="s">
        <v>32</v>
      </c>
      <c r="C52">
        <v>11</v>
      </c>
      <c r="D52">
        <v>5</v>
      </c>
      <c r="E52">
        <v>15</v>
      </c>
      <c r="F52">
        <v>26</v>
      </c>
      <c r="H52">
        <v>51</v>
      </c>
      <c r="I52">
        <f t="shared" si="0"/>
        <v>1</v>
      </c>
      <c r="J52">
        <f t="shared" si="1"/>
        <v>1</v>
      </c>
    </row>
    <row r="53" spans="1:10" x14ac:dyDescent="0.7">
      <c r="A53">
        <v>40</v>
      </c>
      <c r="B53" t="s">
        <v>56</v>
      </c>
      <c r="C53">
        <v>7</v>
      </c>
      <c r="D53">
        <v>3</v>
      </c>
      <c r="E53">
        <v>12</v>
      </c>
      <c r="F53">
        <v>19</v>
      </c>
      <c r="H53">
        <v>52</v>
      </c>
      <c r="I53">
        <f t="shared" si="0"/>
        <v>13</v>
      </c>
      <c r="J53">
        <f t="shared" si="1"/>
        <v>37</v>
      </c>
    </row>
    <row r="54" spans="1:10" x14ac:dyDescent="0.7">
      <c r="A54">
        <v>41</v>
      </c>
      <c r="B54" t="s">
        <v>57</v>
      </c>
      <c r="C54">
        <v>3</v>
      </c>
      <c r="D54">
        <v>3</v>
      </c>
      <c r="E54">
        <v>10</v>
      </c>
      <c r="F54">
        <v>13</v>
      </c>
      <c r="H54">
        <v>53</v>
      </c>
      <c r="I54">
        <f t="shared" si="0"/>
        <v>98</v>
      </c>
      <c r="J54">
        <f t="shared" si="1"/>
        <v>362</v>
      </c>
    </row>
    <row r="55" spans="1:10" x14ac:dyDescent="0.7">
      <c r="A55">
        <v>42</v>
      </c>
      <c r="B55" t="s">
        <v>48</v>
      </c>
      <c r="C55">
        <v>23</v>
      </c>
      <c r="D55">
        <v>15</v>
      </c>
      <c r="E55">
        <v>56</v>
      </c>
      <c r="F55">
        <v>79</v>
      </c>
      <c r="H55">
        <v>54</v>
      </c>
      <c r="I55">
        <f t="shared" si="0"/>
        <v>23</v>
      </c>
      <c r="J55">
        <f t="shared" si="1"/>
        <v>82</v>
      </c>
    </row>
    <row r="56" spans="1:10" x14ac:dyDescent="0.7">
      <c r="A56">
        <v>43</v>
      </c>
      <c r="B56" t="s">
        <v>58</v>
      </c>
      <c r="C56">
        <v>13</v>
      </c>
      <c r="D56">
        <v>6</v>
      </c>
      <c r="E56">
        <v>60</v>
      </c>
      <c r="F56">
        <v>73</v>
      </c>
      <c r="H56">
        <v>55</v>
      </c>
      <c r="I56">
        <f t="shared" si="0"/>
        <v>19</v>
      </c>
      <c r="J56">
        <f t="shared" si="1"/>
        <v>57</v>
      </c>
    </row>
    <row r="57" spans="1:10" x14ac:dyDescent="0.7">
      <c r="A57">
        <v>43</v>
      </c>
      <c r="B57" t="s">
        <v>59</v>
      </c>
      <c r="C57">
        <v>0</v>
      </c>
      <c r="D57">
        <v>0</v>
      </c>
      <c r="E57">
        <v>0</v>
      </c>
      <c r="F57">
        <v>0</v>
      </c>
      <c r="H57">
        <v>56</v>
      </c>
      <c r="I57">
        <f t="shared" si="0"/>
        <v>5</v>
      </c>
      <c r="J57">
        <f t="shared" si="1"/>
        <v>5</v>
      </c>
    </row>
    <row r="58" spans="1:10" x14ac:dyDescent="0.7">
      <c r="A58">
        <v>44</v>
      </c>
      <c r="B58" t="s">
        <v>60</v>
      </c>
      <c r="C58">
        <v>2</v>
      </c>
      <c r="D58">
        <v>2</v>
      </c>
      <c r="E58">
        <v>6</v>
      </c>
      <c r="F58">
        <v>8</v>
      </c>
      <c r="H58">
        <v>57</v>
      </c>
      <c r="I58">
        <f t="shared" si="0"/>
        <v>4</v>
      </c>
      <c r="J58">
        <f t="shared" si="1"/>
        <v>12</v>
      </c>
    </row>
    <row r="59" spans="1:10" x14ac:dyDescent="0.7">
      <c r="A59">
        <v>45</v>
      </c>
      <c r="B59" t="s">
        <v>61</v>
      </c>
      <c r="C59">
        <v>1</v>
      </c>
      <c r="D59">
        <v>0</v>
      </c>
      <c r="E59">
        <v>0</v>
      </c>
      <c r="F59">
        <v>1</v>
      </c>
      <c r="H59">
        <v>58</v>
      </c>
      <c r="I59">
        <f t="shared" si="0"/>
        <v>8</v>
      </c>
      <c r="J59">
        <f t="shared" si="1"/>
        <v>25</v>
      </c>
    </row>
    <row r="60" spans="1:10" x14ac:dyDescent="0.7">
      <c r="A60">
        <v>46</v>
      </c>
      <c r="B60" t="s">
        <v>24</v>
      </c>
      <c r="C60">
        <v>116</v>
      </c>
      <c r="D60">
        <v>52</v>
      </c>
      <c r="E60">
        <v>289</v>
      </c>
      <c r="F60">
        <v>405</v>
      </c>
      <c r="H60">
        <v>59</v>
      </c>
      <c r="I60">
        <f t="shared" si="0"/>
        <v>30</v>
      </c>
      <c r="J60">
        <f t="shared" si="1"/>
        <v>40</v>
      </c>
    </row>
    <row r="61" spans="1:10" x14ac:dyDescent="0.7">
      <c r="A61">
        <v>47</v>
      </c>
      <c r="B61" t="s">
        <v>24</v>
      </c>
      <c r="C61">
        <v>116</v>
      </c>
      <c r="D61">
        <v>52</v>
      </c>
      <c r="E61">
        <v>289</v>
      </c>
      <c r="F61">
        <v>405</v>
      </c>
      <c r="H61">
        <v>60</v>
      </c>
      <c r="I61">
        <f t="shared" si="0"/>
        <v>0</v>
      </c>
      <c r="J61">
        <f t="shared" si="1"/>
        <v>0</v>
      </c>
    </row>
    <row r="62" spans="1:10" x14ac:dyDescent="0.7">
      <c r="A62">
        <v>48</v>
      </c>
      <c r="B62" t="s">
        <v>62</v>
      </c>
      <c r="C62">
        <v>1</v>
      </c>
      <c r="D62">
        <v>0</v>
      </c>
      <c r="E62">
        <v>0</v>
      </c>
      <c r="F62">
        <v>1</v>
      </c>
      <c r="H62">
        <v>61</v>
      </c>
      <c r="I62">
        <f t="shared" si="0"/>
        <v>0</v>
      </c>
      <c r="J62">
        <f t="shared" si="1"/>
        <v>0</v>
      </c>
    </row>
    <row r="63" spans="1:10" x14ac:dyDescent="0.7">
      <c r="A63">
        <v>49</v>
      </c>
      <c r="B63" t="s">
        <v>49</v>
      </c>
      <c r="C63">
        <v>9</v>
      </c>
      <c r="D63">
        <v>5</v>
      </c>
      <c r="E63">
        <v>53</v>
      </c>
      <c r="F63">
        <v>62</v>
      </c>
      <c r="H63">
        <v>62</v>
      </c>
      <c r="I63">
        <f t="shared" si="0"/>
        <v>2</v>
      </c>
      <c r="J63">
        <f t="shared" si="1"/>
        <v>8</v>
      </c>
    </row>
    <row r="64" spans="1:10" x14ac:dyDescent="0.7">
      <c r="A64">
        <v>50</v>
      </c>
      <c r="B64" t="s">
        <v>62</v>
      </c>
      <c r="C64">
        <v>1</v>
      </c>
      <c r="D64">
        <v>0</v>
      </c>
      <c r="E64">
        <v>0</v>
      </c>
      <c r="F64">
        <v>1</v>
      </c>
      <c r="H64">
        <v>63</v>
      </c>
      <c r="I64">
        <f t="shared" si="0"/>
        <v>0</v>
      </c>
      <c r="J64">
        <f t="shared" si="1"/>
        <v>0</v>
      </c>
    </row>
    <row r="65" spans="1:10" x14ac:dyDescent="0.7">
      <c r="A65">
        <v>51</v>
      </c>
      <c r="B65" t="s">
        <v>62</v>
      </c>
      <c r="C65">
        <v>1</v>
      </c>
      <c r="D65">
        <v>0</v>
      </c>
      <c r="E65">
        <v>0</v>
      </c>
      <c r="F65">
        <v>1</v>
      </c>
      <c r="H65">
        <v>64</v>
      </c>
      <c r="I65">
        <f t="shared" si="0"/>
        <v>0</v>
      </c>
      <c r="J65">
        <f t="shared" si="1"/>
        <v>0</v>
      </c>
    </row>
    <row r="66" spans="1:10" x14ac:dyDescent="0.7">
      <c r="A66">
        <v>52</v>
      </c>
      <c r="B66" t="s">
        <v>63</v>
      </c>
      <c r="C66">
        <v>13</v>
      </c>
      <c r="D66">
        <v>3</v>
      </c>
      <c r="E66">
        <v>24</v>
      </c>
      <c r="F66">
        <v>37</v>
      </c>
      <c r="H66">
        <v>65</v>
      </c>
      <c r="I66">
        <f t="shared" si="0"/>
        <v>0</v>
      </c>
      <c r="J66">
        <f t="shared" si="1"/>
        <v>0</v>
      </c>
    </row>
    <row r="67" spans="1:10" x14ac:dyDescent="0.7">
      <c r="A67">
        <v>53</v>
      </c>
      <c r="B67" t="s">
        <v>24</v>
      </c>
      <c r="C67">
        <v>98</v>
      </c>
      <c r="D67">
        <v>47</v>
      </c>
      <c r="E67">
        <v>264</v>
      </c>
      <c r="F67">
        <v>362</v>
      </c>
      <c r="H67">
        <v>66</v>
      </c>
      <c r="I67">
        <f t="shared" ref="I67:I89" si="2">SUMIF(A:A,H67,C:C)</f>
        <v>7</v>
      </c>
      <c r="J67">
        <f t="shared" ref="J67:J89" si="3">SUMIF(A:A,H67,F:F)</f>
        <v>33</v>
      </c>
    </row>
    <row r="68" spans="1:10" x14ac:dyDescent="0.7">
      <c r="A68">
        <v>54</v>
      </c>
      <c r="B68" t="s">
        <v>42</v>
      </c>
      <c r="C68">
        <v>23</v>
      </c>
      <c r="D68">
        <v>8</v>
      </c>
      <c r="E68">
        <v>59</v>
      </c>
      <c r="F68">
        <v>82</v>
      </c>
      <c r="H68">
        <v>67</v>
      </c>
      <c r="I68">
        <f t="shared" si="2"/>
        <v>2</v>
      </c>
      <c r="J68">
        <f t="shared" si="3"/>
        <v>11</v>
      </c>
    </row>
    <row r="69" spans="1:10" x14ac:dyDescent="0.7">
      <c r="A69">
        <v>55</v>
      </c>
      <c r="B69" t="s">
        <v>64</v>
      </c>
      <c r="C69">
        <v>19</v>
      </c>
      <c r="D69">
        <v>12</v>
      </c>
      <c r="E69">
        <v>38</v>
      </c>
      <c r="F69">
        <v>57</v>
      </c>
      <c r="H69">
        <v>68</v>
      </c>
      <c r="I69">
        <f t="shared" si="2"/>
        <v>0</v>
      </c>
      <c r="J69">
        <f t="shared" si="3"/>
        <v>0</v>
      </c>
    </row>
    <row r="70" spans="1:10" x14ac:dyDescent="0.7">
      <c r="A70">
        <v>56</v>
      </c>
      <c r="B70" t="s">
        <v>65</v>
      </c>
      <c r="C70">
        <v>5</v>
      </c>
      <c r="D70">
        <v>0</v>
      </c>
      <c r="E70">
        <v>0</v>
      </c>
      <c r="F70">
        <v>5</v>
      </c>
      <c r="H70">
        <v>69</v>
      </c>
      <c r="I70">
        <f t="shared" si="2"/>
        <v>0</v>
      </c>
      <c r="J70">
        <f t="shared" si="3"/>
        <v>0</v>
      </c>
    </row>
    <row r="71" spans="1:10" x14ac:dyDescent="0.7">
      <c r="A71">
        <v>57</v>
      </c>
      <c r="B71" t="s">
        <v>66</v>
      </c>
      <c r="C71">
        <v>4</v>
      </c>
      <c r="D71">
        <v>2</v>
      </c>
      <c r="E71">
        <v>8</v>
      </c>
      <c r="F71">
        <v>12</v>
      </c>
      <c r="H71">
        <v>70</v>
      </c>
      <c r="I71">
        <f t="shared" si="2"/>
        <v>0</v>
      </c>
      <c r="J71">
        <f t="shared" si="3"/>
        <v>0</v>
      </c>
    </row>
    <row r="72" spans="1:10" x14ac:dyDescent="0.7">
      <c r="A72">
        <v>58</v>
      </c>
      <c r="B72" t="s">
        <v>67</v>
      </c>
      <c r="C72">
        <v>8</v>
      </c>
      <c r="D72">
        <v>6</v>
      </c>
      <c r="E72">
        <v>17</v>
      </c>
      <c r="F72">
        <v>25</v>
      </c>
      <c r="H72">
        <v>71</v>
      </c>
      <c r="I72">
        <f t="shared" si="2"/>
        <v>0</v>
      </c>
      <c r="J72">
        <f t="shared" si="3"/>
        <v>0</v>
      </c>
    </row>
    <row r="73" spans="1:10" x14ac:dyDescent="0.7">
      <c r="A73">
        <v>59</v>
      </c>
      <c r="B73" t="s">
        <v>41</v>
      </c>
      <c r="C73">
        <v>30</v>
      </c>
      <c r="D73">
        <v>4</v>
      </c>
      <c r="E73">
        <v>10</v>
      </c>
      <c r="F73">
        <v>40</v>
      </c>
      <c r="H73">
        <v>72</v>
      </c>
      <c r="I73">
        <f t="shared" si="2"/>
        <v>0</v>
      </c>
      <c r="J73">
        <f t="shared" si="3"/>
        <v>0</v>
      </c>
    </row>
    <row r="74" spans="1:10" x14ac:dyDescent="0.7">
      <c r="A74">
        <v>60</v>
      </c>
      <c r="B74" t="s">
        <v>39</v>
      </c>
      <c r="C74">
        <v>0</v>
      </c>
      <c r="D74">
        <v>0</v>
      </c>
      <c r="E74">
        <v>0</v>
      </c>
      <c r="F74">
        <v>0</v>
      </c>
      <c r="H74">
        <v>73</v>
      </c>
      <c r="I74">
        <f t="shared" si="2"/>
        <v>0</v>
      </c>
      <c r="J74">
        <f t="shared" si="3"/>
        <v>0</v>
      </c>
    </row>
    <row r="75" spans="1:10" x14ac:dyDescent="0.7">
      <c r="A75">
        <v>61</v>
      </c>
      <c r="B75" t="s">
        <v>68</v>
      </c>
      <c r="C75">
        <v>0</v>
      </c>
      <c r="D75">
        <v>0</v>
      </c>
      <c r="E75">
        <v>0</v>
      </c>
      <c r="F75">
        <v>0</v>
      </c>
      <c r="H75">
        <v>74</v>
      </c>
      <c r="I75">
        <f t="shared" si="2"/>
        <v>6</v>
      </c>
      <c r="J75">
        <f t="shared" si="3"/>
        <v>10</v>
      </c>
    </row>
    <row r="76" spans="1:10" x14ac:dyDescent="0.7">
      <c r="A76">
        <v>62</v>
      </c>
      <c r="B76" t="s">
        <v>69</v>
      </c>
      <c r="C76">
        <v>2</v>
      </c>
      <c r="D76">
        <v>2</v>
      </c>
      <c r="E76">
        <v>6</v>
      </c>
      <c r="F76">
        <v>8</v>
      </c>
      <c r="H76">
        <v>75</v>
      </c>
      <c r="I76">
        <f t="shared" si="2"/>
        <v>0</v>
      </c>
      <c r="J76">
        <f t="shared" si="3"/>
        <v>0</v>
      </c>
    </row>
    <row r="77" spans="1:10" x14ac:dyDescent="0.7">
      <c r="A77">
        <v>63</v>
      </c>
      <c r="B77" t="s">
        <v>70</v>
      </c>
      <c r="C77">
        <v>0</v>
      </c>
      <c r="D77">
        <v>0</v>
      </c>
      <c r="E77">
        <v>0</v>
      </c>
      <c r="F77">
        <v>0</v>
      </c>
      <c r="H77">
        <v>76</v>
      </c>
      <c r="I77">
        <f t="shared" si="2"/>
        <v>7</v>
      </c>
      <c r="J77">
        <f t="shared" si="3"/>
        <v>22</v>
      </c>
    </row>
    <row r="78" spans="1:10" x14ac:dyDescent="0.7">
      <c r="A78">
        <v>64</v>
      </c>
      <c r="B78" t="s">
        <v>71</v>
      </c>
      <c r="C78">
        <v>0</v>
      </c>
      <c r="D78">
        <v>0</v>
      </c>
      <c r="E78">
        <v>0</v>
      </c>
      <c r="F78">
        <v>0</v>
      </c>
      <c r="H78">
        <v>77</v>
      </c>
      <c r="I78">
        <f t="shared" si="2"/>
        <v>0</v>
      </c>
      <c r="J78">
        <f t="shared" si="3"/>
        <v>0</v>
      </c>
    </row>
    <row r="79" spans="1:10" x14ac:dyDescent="0.7">
      <c r="A79">
        <v>65</v>
      </c>
      <c r="B79" t="s">
        <v>31</v>
      </c>
      <c r="C79">
        <v>0</v>
      </c>
      <c r="D79">
        <v>0</v>
      </c>
      <c r="E79">
        <v>0</v>
      </c>
      <c r="F79">
        <v>0</v>
      </c>
      <c r="H79">
        <v>78</v>
      </c>
      <c r="I79">
        <f t="shared" si="2"/>
        <v>1</v>
      </c>
      <c r="J79">
        <f t="shared" si="3"/>
        <v>5</v>
      </c>
    </row>
    <row r="80" spans="1:10" x14ac:dyDescent="0.7">
      <c r="A80">
        <v>66</v>
      </c>
      <c r="B80" t="s">
        <v>69</v>
      </c>
      <c r="C80">
        <v>2</v>
      </c>
      <c r="D80">
        <v>2</v>
      </c>
      <c r="E80">
        <v>9</v>
      </c>
      <c r="F80">
        <v>11</v>
      </c>
      <c r="H80">
        <v>79</v>
      </c>
      <c r="I80">
        <f t="shared" si="2"/>
        <v>2</v>
      </c>
      <c r="J80">
        <f t="shared" si="3"/>
        <v>10</v>
      </c>
    </row>
    <row r="81" spans="1:10" x14ac:dyDescent="0.7">
      <c r="A81">
        <v>66</v>
      </c>
      <c r="B81" t="s">
        <v>46</v>
      </c>
      <c r="C81">
        <v>5</v>
      </c>
      <c r="D81">
        <v>4</v>
      </c>
      <c r="E81">
        <v>17</v>
      </c>
      <c r="F81">
        <v>22</v>
      </c>
      <c r="H81">
        <v>80</v>
      </c>
      <c r="I81">
        <f t="shared" si="2"/>
        <v>0</v>
      </c>
      <c r="J81">
        <f t="shared" si="3"/>
        <v>0</v>
      </c>
    </row>
    <row r="82" spans="1:10" x14ac:dyDescent="0.7">
      <c r="A82">
        <v>67</v>
      </c>
      <c r="B82" t="s">
        <v>69</v>
      </c>
      <c r="C82">
        <v>2</v>
      </c>
      <c r="D82">
        <v>2</v>
      </c>
      <c r="E82">
        <v>9</v>
      </c>
      <c r="F82">
        <v>11</v>
      </c>
      <c r="H82">
        <v>81</v>
      </c>
      <c r="I82">
        <f t="shared" si="2"/>
        <v>0</v>
      </c>
      <c r="J82">
        <f t="shared" si="3"/>
        <v>0</v>
      </c>
    </row>
    <row r="83" spans="1:10" x14ac:dyDescent="0.7">
      <c r="A83">
        <v>68</v>
      </c>
      <c r="B83" t="s">
        <v>71</v>
      </c>
      <c r="C83">
        <v>0</v>
      </c>
      <c r="D83">
        <v>0</v>
      </c>
      <c r="E83">
        <v>0</v>
      </c>
      <c r="F83">
        <v>0</v>
      </c>
      <c r="H83">
        <v>82</v>
      </c>
      <c r="I83">
        <f t="shared" si="2"/>
        <v>14</v>
      </c>
      <c r="J83">
        <f t="shared" si="3"/>
        <v>42</v>
      </c>
    </row>
    <row r="84" spans="1:10" x14ac:dyDescent="0.7">
      <c r="A84">
        <v>69</v>
      </c>
      <c r="B84" t="s">
        <v>72</v>
      </c>
      <c r="C84">
        <v>0</v>
      </c>
      <c r="D84">
        <v>0</v>
      </c>
      <c r="E84">
        <v>0</v>
      </c>
      <c r="F84">
        <v>0</v>
      </c>
      <c r="H84">
        <v>83</v>
      </c>
      <c r="I84">
        <f t="shared" si="2"/>
        <v>13</v>
      </c>
      <c r="J84">
        <f t="shared" si="3"/>
        <v>41</v>
      </c>
    </row>
    <row r="85" spans="1:10" x14ac:dyDescent="0.7">
      <c r="A85">
        <v>69</v>
      </c>
      <c r="B85" t="s">
        <v>73</v>
      </c>
      <c r="C85">
        <v>0</v>
      </c>
      <c r="D85">
        <v>0</v>
      </c>
      <c r="E85">
        <v>0</v>
      </c>
      <c r="F85">
        <v>0</v>
      </c>
      <c r="H85">
        <v>84</v>
      </c>
      <c r="I85">
        <f t="shared" si="2"/>
        <v>5</v>
      </c>
      <c r="J85">
        <f t="shared" si="3"/>
        <v>36</v>
      </c>
    </row>
    <row r="86" spans="1:10" x14ac:dyDescent="0.7">
      <c r="A86">
        <v>70</v>
      </c>
      <c r="B86" t="s">
        <v>74</v>
      </c>
      <c r="C86">
        <v>0</v>
      </c>
      <c r="D86">
        <v>0</v>
      </c>
      <c r="E86">
        <v>0</v>
      </c>
      <c r="F86">
        <v>0</v>
      </c>
      <c r="H86">
        <v>85</v>
      </c>
      <c r="I86">
        <f t="shared" si="2"/>
        <v>0</v>
      </c>
      <c r="J86">
        <f t="shared" si="3"/>
        <v>0</v>
      </c>
    </row>
    <row r="87" spans="1:10" x14ac:dyDescent="0.7">
      <c r="A87">
        <v>71</v>
      </c>
      <c r="B87" t="s">
        <v>75</v>
      </c>
      <c r="C87">
        <v>0</v>
      </c>
      <c r="D87">
        <v>0</v>
      </c>
      <c r="E87">
        <v>0</v>
      </c>
      <c r="F87">
        <v>0</v>
      </c>
      <c r="H87">
        <v>86</v>
      </c>
      <c r="I87">
        <f t="shared" si="2"/>
        <v>9</v>
      </c>
      <c r="J87">
        <f t="shared" si="3"/>
        <v>17</v>
      </c>
    </row>
    <row r="88" spans="1:10" x14ac:dyDescent="0.7">
      <c r="A88">
        <v>71</v>
      </c>
      <c r="B88" t="s">
        <v>32</v>
      </c>
      <c r="C88">
        <v>0</v>
      </c>
      <c r="D88">
        <v>0</v>
      </c>
      <c r="E88">
        <v>0</v>
      </c>
      <c r="F88">
        <v>0</v>
      </c>
      <c r="H88">
        <v>87</v>
      </c>
      <c r="I88">
        <f t="shared" si="2"/>
        <v>12</v>
      </c>
      <c r="J88">
        <f t="shared" si="3"/>
        <v>40</v>
      </c>
    </row>
    <row r="89" spans="1:10" x14ac:dyDescent="0.7">
      <c r="A89">
        <v>72</v>
      </c>
      <c r="B89" t="s">
        <v>76</v>
      </c>
      <c r="C89">
        <v>0</v>
      </c>
      <c r="D89">
        <v>0</v>
      </c>
      <c r="E89">
        <v>0</v>
      </c>
      <c r="F89">
        <v>0</v>
      </c>
      <c r="H89">
        <v>88</v>
      </c>
      <c r="I89">
        <f t="shared" si="2"/>
        <v>11</v>
      </c>
      <c r="J89">
        <f t="shared" si="3"/>
        <v>37</v>
      </c>
    </row>
    <row r="90" spans="1:10" x14ac:dyDescent="0.7">
      <c r="A90">
        <v>73</v>
      </c>
      <c r="B90" t="s">
        <v>76</v>
      </c>
      <c r="C90">
        <v>0</v>
      </c>
      <c r="D90">
        <v>0</v>
      </c>
      <c r="E90">
        <v>0</v>
      </c>
      <c r="F90">
        <v>0</v>
      </c>
    </row>
    <row r="91" spans="1:10" x14ac:dyDescent="0.7">
      <c r="A91">
        <v>74</v>
      </c>
      <c r="B91" t="s">
        <v>77</v>
      </c>
      <c r="C91">
        <v>6</v>
      </c>
      <c r="D91">
        <v>1</v>
      </c>
      <c r="E91">
        <v>4</v>
      </c>
      <c r="F91">
        <v>10</v>
      </c>
    </row>
    <row r="92" spans="1:10" x14ac:dyDescent="0.7">
      <c r="A92">
        <v>75</v>
      </c>
      <c r="B92" t="s">
        <v>78</v>
      </c>
      <c r="C92">
        <v>0</v>
      </c>
      <c r="D92">
        <v>0</v>
      </c>
      <c r="E92">
        <v>0</v>
      </c>
      <c r="F92">
        <v>0</v>
      </c>
    </row>
    <row r="93" spans="1:10" x14ac:dyDescent="0.7">
      <c r="A93">
        <v>76</v>
      </c>
      <c r="B93" t="s">
        <v>79</v>
      </c>
      <c r="C93">
        <v>7</v>
      </c>
      <c r="D93">
        <v>3</v>
      </c>
      <c r="E93">
        <v>15</v>
      </c>
      <c r="F93">
        <v>22</v>
      </c>
    </row>
    <row r="94" spans="1:10" x14ac:dyDescent="0.7">
      <c r="A94">
        <v>77</v>
      </c>
      <c r="B94" t="s">
        <v>80</v>
      </c>
      <c r="C94">
        <v>0</v>
      </c>
      <c r="D94">
        <v>0</v>
      </c>
      <c r="E94">
        <v>0</v>
      </c>
      <c r="F94">
        <v>0</v>
      </c>
    </row>
    <row r="95" spans="1:10" x14ac:dyDescent="0.7">
      <c r="A95">
        <v>77</v>
      </c>
      <c r="B95" t="s">
        <v>49</v>
      </c>
      <c r="C95">
        <v>0</v>
      </c>
      <c r="D95">
        <v>0</v>
      </c>
      <c r="E95">
        <v>0</v>
      </c>
      <c r="F95">
        <v>0</v>
      </c>
    </row>
    <row r="96" spans="1:10" x14ac:dyDescent="0.7">
      <c r="A96">
        <v>78</v>
      </c>
      <c r="B96" t="s">
        <v>60</v>
      </c>
      <c r="C96">
        <v>1</v>
      </c>
      <c r="D96">
        <v>1</v>
      </c>
      <c r="E96">
        <v>4</v>
      </c>
      <c r="F96">
        <v>5</v>
      </c>
    </row>
    <row r="97" spans="1:6" x14ac:dyDescent="0.7">
      <c r="A97">
        <v>79</v>
      </c>
      <c r="B97" t="s">
        <v>66</v>
      </c>
      <c r="C97">
        <v>2</v>
      </c>
      <c r="D97">
        <v>2</v>
      </c>
      <c r="E97">
        <v>8</v>
      </c>
      <c r="F97">
        <v>10</v>
      </c>
    </row>
    <row r="98" spans="1:6" x14ac:dyDescent="0.7">
      <c r="A98">
        <v>80</v>
      </c>
      <c r="B98" t="s">
        <v>81</v>
      </c>
      <c r="C98">
        <v>0</v>
      </c>
      <c r="D98">
        <v>0</v>
      </c>
      <c r="E98">
        <v>0</v>
      </c>
      <c r="F98">
        <v>0</v>
      </c>
    </row>
    <row r="99" spans="1:6" x14ac:dyDescent="0.7">
      <c r="A99">
        <v>81</v>
      </c>
      <c r="B99" t="s">
        <v>81</v>
      </c>
      <c r="C99">
        <v>0</v>
      </c>
      <c r="D99">
        <v>0</v>
      </c>
      <c r="E99">
        <v>0</v>
      </c>
      <c r="F99">
        <v>0</v>
      </c>
    </row>
    <row r="100" spans="1:6" x14ac:dyDescent="0.7">
      <c r="A100">
        <v>82</v>
      </c>
      <c r="B100" t="s">
        <v>48</v>
      </c>
      <c r="C100">
        <v>14</v>
      </c>
      <c r="D100">
        <v>8</v>
      </c>
      <c r="E100">
        <v>28</v>
      </c>
      <c r="F100">
        <v>42</v>
      </c>
    </row>
    <row r="101" spans="1:6" x14ac:dyDescent="0.7">
      <c r="A101">
        <v>83</v>
      </c>
      <c r="B101" t="s">
        <v>48</v>
      </c>
      <c r="C101">
        <v>13</v>
      </c>
      <c r="D101">
        <v>8</v>
      </c>
      <c r="E101">
        <v>28</v>
      </c>
      <c r="F101">
        <v>41</v>
      </c>
    </row>
    <row r="102" spans="1:6" x14ac:dyDescent="0.7">
      <c r="A102">
        <v>84</v>
      </c>
      <c r="B102" t="s">
        <v>82</v>
      </c>
      <c r="C102">
        <v>5</v>
      </c>
      <c r="D102">
        <v>4</v>
      </c>
      <c r="E102">
        <v>31</v>
      </c>
      <c r="F102">
        <v>36</v>
      </c>
    </row>
    <row r="103" spans="1:6" x14ac:dyDescent="0.7">
      <c r="A103">
        <v>85</v>
      </c>
      <c r="B103" t="s">
        <v>39</v>
      </c>
      <c r="C103">
        <v>0</v>
      </c>
      <c r="D103">
        <v>0</v>
      </c>
      <c r="E103">
        <v>0</v>
      </c>
      <c r="F103">
        <v>0</v>
      </c>
    </row>
    <row r="104" spans="1:6" x14ac:dyDescent="0.7">
      <c r="A104">
        <v>86</v>
      </c>
      <c r="B104" t="s">
        <v>83</v>
      </c>
      <c r="C104">
        <v>9</v>
      </c>
      <c r="D104">
        <v>2</v>
      </c>
      <c r="E104">
        <v>8</v>
      </c>
      <c r="F104">
        <v>17</v>
      </c>
    </row>
    <row r="105" spans="1:6" x14ac:dyDescent="0.7">
      <c r="A105">
        <v>87</v>
      </c>
      <c r="B105" t="s">
        <v>48</v>
      </c>
      <c r="C105">
        <v>12</v>
      </c>
      <c r="D105">
        <v>8</v>
      </c>
      <c r="E105">
        <v>28</v>
      </c>
      <c r="F105">
        <v>40</v>
      </c>
    </row>
    <row r="106" spans="1:6" x14ac:dyDescent="0.7">
      <c r="A106">
        <v>88</v>
      </c>
      <c r="B106" t="s">
        <v>48</v>
      </c>
      <c r="C106">
        <v>11</v>
      </c>
      <c r="D106">
        <v>7</v>
      </c>
      <c r="E106">
        <v>26</v>
      </c>
      <c r="F106">
        <v>37</v>
      </c>
    </row>
    <row r="107" spans="1:6" x14ac:dyDescent="0.7">
      <c r="A107">
        <v>89</v>
      </c>
      <c r="B107" t="s">
        <v>78</v>
      </c>
      <c r="C107">
        <v>0</v>
      </c>
      <c r="D107">
        <v>0</v>
      </c>
      <c r="E107">
        <v>0</v>
      </c>
      <c r="F107">
        <v>0</v>
      </c>
    </row>
    <row r="108" spans="1:6" x14ac:dyDescent="0.7">
      <c r="A108">
        <v>90</v>
      </c>
      <c r="B108" t="s">
        <v>78</v>
      </c>
      <c r="C108">
        <v>0</v>
      </c>
      <c r="D108">
        <v>0</v>
      </c>
      <c r="E108">
        <v>0</v>
      </c>
      <c r="F108">
        <v>0</v>
      </c>
    </row>
    <row r="109" spans="1:6" x14ac:dyDescent="0.7">
      <c r="A109">
        <v>91</v>
      </c>
      <c r="B109" t="s">
        <v>20</v>
      </c>
      <c r="C109">
        <v>0</v>
      </c>
      <c r="D109">
        <v>0</v>
      </c>
      <c r="E109">
        <v>0</v>
      </c>
      <c r="F109">
        <v>0</v>
      </c>
    </row>
    <row r="110" spans="1:6" x14ac:dyDescent="0.7">
      <c r="A110">
        <v>92</v>
      </c>
      <c r="B110" t="s">
        <v>70</v>
      </c>
      <c r="C110">
        <v>0</v>
      </c>
      <c r="D110">
        <v>0</v>
      </c>
      <c r="E110">
        <v>0</v>
      </c>
      <c r="F110">
        <v>0</v>
      </c>
    </row>
    <row r="111" spans="1:6" x14ac:dyDescent="0.7">
      <c r="A111">
        <v>93</v>
      </c>
      <c r="B111" t="s">
        <v>70</v>
      </c>
      <c r="C111">
        <v>0</v>
      </c>
      <c r="D111">
        <v>0</v>
      </c>
      <c r="E111">
        <v>0</v>
      </c>
      <c r="F111">
        <v>0</v>
      </c>
    </row>
    <row r="112" spans="1:6" x14ac:dyDescent="0.7">
      <c r="A112">
        <v>94</v>
      </c>
      <c r="B112" t="s">
        <v>70</v>
      </c>
      <c r="C112">
        <v>0</v>
      </c>
      <c r="D112">
        <v>0</v>
      </c>
      <c r="E112">
        <v>0</v>
      </c>
      <c r="F112">
        <v>0</v>
      </c>
    </row>
    <row r="113" spans="1:6" x14ac:dyDescent="0.7">
      <c r="A113">
        <v>95</v>
      </c>
      <c r="B113" t="s">
        <v>44</v>
      </c>
      <c r="C113">
        <v>0</v>
      </c>
      <c r="D113">
        <v>0</v>
      </c>
      <c r="E113">
        <v>0</v>
      </c>
      <c r="F113">
        <v>0</v>
      </c>
    </row>
    <row r="114" spans="1:6" x14ac:dyDescent="0.7">
      <c r="A114">
        <v>96</v>
      </c>
      <c r="B114" t="s">
        <v>24</v>
      </c>
      <c r="C114">
        <v>0</v>
      </c>
      <c r="D114">
        <v>0</v>
      </c>
      <c r="E114">
        <v>0</v>
      </c>
      <c r="F114">
        <v>0</v>
      </c>
    </row>
    <row r="115" spans="1:6" x14ac:dyDescent="0.7">
      <c r="A115">
        <v>97</v>
      </c>
      <c r="B115" t="s">
        <v>76</v>
      </c>
      <c r="C115">
        <v>0</v>
      </c>
      <c r="D115">
        <v>0</v>
      </c>
      <c r="E115">
        <v>0</v>
      </c>
      <c r="F115">
        <v>0</v>
      </c>
    </row>
    <row r="116" spans="1:6" x14ac:dyDescent="0.7">
      <c r="A116">
        <v>98</v>
      </c>
      <c r="B116" t="s">
        <v>84</v>
      </c>
      <c r="C116">
        <v>0</v>
      </c>
      <c r="D116">
        <v>0</v>
      </c>
      <c r="E116">
        <v>0</v>
      </c>
      <c r="F116">
        <v>0</v>
      </c>
    </row>
    <row r="117" spans="1:6" x14ac:dyDescent="0.7">
      <c r="A117">
        <v>98</v>
      </c>
      <c r="B117" t="s">
        <v>85</v>
      </c>
      <c r="C117">
        <v>0</v>
      </c>
      <c r="D117">
        <v>0</v>
      </c>
      <c r="E117">
        <v>0</v>
      </c>
      <c r="F117">
        <v>0</v>
      </c>
    </row>
    <row r="118" spans="1:6" x14ac:dyDescent="0.7">
      <c r="A118">
        <v>99</v>
      </c>
      <c r="B118" t="s">
        <v>70</v>
      </c>
      <c r="C118">
        <v>0</v>
      </c>
      <c r="D118">
        <v>0</v>
      </c>
      <c r="E118">
        <v>0</v>
      </c>
      <c r="F118">
        <v>0</v>
      </c>
    </row>
    <row r="119" spans="1:6" x14ac:dyDescent="0.7">
      <c r="A119" t="s">
        <v>86</v>
      </c>
      <c r="B119" t="s">
        <v>87</v>
      </c>
      <c r="C119">
        <v>0</v>
      </c>
      <c r="D119">
        <v>0</v>
      </c>
      <c r="E119">
        <v>0</v>
      </c>
      <c r="F119">
        <v>0</v>
      </c>
    </row>
    <row r="120" spans="1:6" x14ac:dyDescent="0.7">
      <c r="A120" t="s">
        <v>88</v>
      </c>
      <c r="B120" t="s">
        <v>89</v>
      </c>
      <c r="C120">
        <v>0</v>
      </c>
      <c r="D120">
        <v>0</v>
      </c>
      <c r="E120">
        <v>0</v>
      </c>
      <c r="F120">
        <v>0</v>
      </c>
    </row>
    <row r="121" spans="1:6" x14ac:dyDescent="0.7">
      <c r="A121" t="s">
        <v>88</v>
      </c>
      <c r="B121" t="s">
        <v>90</v>
      </c>
      <c r="C121">
        <v>0</v>
      </c>
      <c r="D121">
        <v>0</v>
      </c>
      <c r="E121">
        <v>0</v>
      </c>
      <c r="F121">
        <v>0</v>
      </c>
    </row>
    <row r="122" spans="1:6" x14ac:dyDescent="0.7">
      <c r="A122" t="s">
        <v>91</v>
      </c>
      <c r="B122" t="s">
        <v>92</v>
      </c>
      <c r="C122">
        <v>0</v>
      </c>
      <c r="D122">
        <v>0</v>
      </c>
      <c r="E122">
        <v>0</v>
      </c>
      <c r="F122">
        <v>0</v>
      </c>
    </row>
    <row r="123" spans="1:6" x14ac:dyDescent="0.7">
      <c r="A123" t="s">
        <v>91</v>
      </c>
      <c r="B123" t="s">
        <v>93</v>
      </c>
      <c r="C123">
        <v>0</v>
      </c>
      <c r="D123">
        <v>0</v>
      </c>
      <c r="E123">
        <v>0</v>
      </c>
      <c r="F123">
        <v>0</v>
      </c>
    </row>
    <row r="124" spans="1:6" x14ac:dyDescent="0.7">
      <c r="A124" t="s">
        <v>91</v>
      </c>
      <c r="B124" t="s">
        <v>94</v>
      </c>
      <c r="C124">
        <v>0</v>
      </c>
      <c r="D124">
        <v>0</v>
      </c>
      <c r="E124">
        <v>0</v>
      </c>
      <c r="F124">
        <v>0</v>
      </c>
    </row>
    <row r="125" spans="1:6" x14ac:dyDescent="0.7">
      <c r="A125" t="s">
        <v>95</v>
      </c>
      <c r="B125" t="s">
        <v>39</v>
      </c>
      <c r="C125">
        <v>0</v>
      </c>
      <c r="D125">
        <v>0</v>
      </c>
      <c r="E125">
        <v>0</v>
      </c>
      <c r="F125">
        <v>0</v>
      </c>
    </row>
    <row r="126" spans="1:6" x14ac:dyDescent="0.7">
      <c r="A126" t="s">
        <v>96</v>
      </c>
      <c r="B126" t="s">
        <v>97</v>
      </c>
      <c r="C126">
        <v>0</v>
      </c>
      <c r="D126">
        <v>0</v>
      </c>
      <c r="E126">
        <v>0</v>
      </c>
      <c r="F126">
        <v>0</v>
      </c>
    </row>
    <row r="127" spans="1:6" x14ac:dyDescent="0.7">
      <c r="A127" t="s">
        <v>98</v>
      </c>
      <c r="B127" t="s">
        <v>99</v>
      </c>
      <c r="C127">
        <v>0</v>
      </c>
      <c r="D127">
        <v>0</v>
      </c>
      <c r="E127">
        <v>0</v>
      </c>
      <c r="F127">
        <v>0</v>
      </c>
    </row>
    <row r="128" spans="1:6" x14ac:dyDescent="0.7">
      <c r="A128" t="s">
        <v>100</v>
      </c>
      <c r="B128" t="s">
        <v>101</v>
      </c>
      <c r="C128">
        <v>0</v>
      </c>
      <c r="D128">
        <v>0</v>
      </c>
      <c r="E128">
        <v>0</v>
      </c>
      <c r="F128">
        <v>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B17E4-2462-4B43-8392-8998F6BC70C7}">
  <dimension ref="A1:F89"/>
  <sheetViews>
    <sheetView topLeftCell="A28" workbookViewId="0">
      <selection activeCell="F79" sqref="F79"/>
    </sheetView>
  </sheetViews>
  <sheetFormatPr defaultRowHeight="17.649999999999999" x14ac:dyDescent="0.7"/>
  <sheetData>
    <row r="1" spans="1:6" x14ac:dyDescent="0.7">
      <c r="B1" t="s">
        <v>4</v>
      </c>
      <c r="C1" t="s">
        <v>3</v>
      </c>
      <c r="D1" t="s">
        <v>2</v>
      </c>
      <c r="E1" t="s">
        <v>1</v>
      </c>
      <c r="F1" t="s">
        <v>0</v>
      </c>
    </row>
    <row r="2" spans="1:6" x14ac:dyDescent="0.7">
      <c r="A2">
        <v>1</v>
      </c>
      <c r="B2" s="1" t="s">
        <v>5</v>
      </c>
      <c r="C2">
        <v>4002.4290000000001</v>
      </c>
      <c r="D2">
        <v>4350</v>
      </c>
      <c r="E2">
        <v>2664</v>
      </c>
      <c r="F2">
        <v>435</v>
      </c>
    </row>
    <row r="3" spans="1:6" x14ac:dyDescent="0.7">
      <c r="A3">
        <v>2</v>
      </c>
      <c r="B3" s="1" t="s">
        <v>6</v>
      </c>
      <c r="C3">
        <v>20.69</v>
      </c>
      <c r="D3">
        <v>120</v>
      </c>
      <c r="E3">
        <v>79</v>
      </c>
      <c r="F3">
        <v>12</v>
      </c>
    </row>
    <row r="4" spans="1:6" x14ac:dyDescent="0.7">
      <c r="A4">
        <v>3</v>
      </c>
      <c r="B4" s="1" t="s">
        <v>5</v>
      </c>
      <c r="C4">
        <v>4000.9369999999999</v>
      </c>
      <c r="D4">
        <v>8620</v>
      </c>
      <c r="E4">
        <v>6031</v>
      </c>
      <c r="F4">
        <v>862</v>
      </c>
    </row>
    <row r="5" spans="1:6" x14ac:dyDescent="0.7">
      <c r="A5">
        <v>4</v>
      </c>
      <c r="C5">
        <v>1495.2070000000001</v>
      </c>
      <c r="D5">
        <v>4940</v>
      </c>
      <c r="E5">
        <v>4020</v>
      </c>
      <c r="F5">
        <v>0</v>
      </c>
    </row>
    <row r="6" spans="1:6" x14ac:dyDescent="0.7">
      <c r="A6">
        <v>5</v>
      </c>
      <c r="B6" s="1" t="s">
        <v>5</v>
      </c>
      <c r="C6">
        <v>4005.9450000000002</v>
      </c>
      <c r="D6">
        <v>8350</v>
      </c>
      <c r="E6">
        <v>4917</v>
      </c>
      <c r="F6">
        <v>835</v>
      </c>
    </row>
    <row r="7" spans="1:6" x14ac:dyDescent="0.7">
      <c r="A7">
        <v>6</v>
      </c>
      <c r="B7" s="1" t="s">
        <v>5</v>
      </c>
      <c r="C7">
        <v>4015.6970000000001</v>
      </c>
      <c r="D7">
        <v>3150</v>
      </c>
      <c r="E7">
        <v>2246</v>
      </c>
      <c r="F7">
        <v>315</v>
      </c>
    </row>
    <row r="8" spans="1:6" x14ac:dyDescent="0.7">
      <c r="A8">
        <v>7</v>
      </c>
      <c r="B8" s="1" t="s">
        <v>5</v>
      </c>
      <c r="C8">
        <v>3951.578</v>
      </c>
      <c r="D8">
        <v>2930</v>
      </c>
      <c r="E8">
        <v>1887</v>
      </c>
      <c r="F8">
        <v>293</v>
      </c>
    </row>
    <row r="9" spans="1:6" x14ac:dyDescent="0.7">
      <c r="A9">
        <v>8</v>
      </c>
      <c r="B9" s="1" t="s">
        <v>6</v>
      </c>
      <c r="C9">
        <v>557.16800000000001</v>
      </c>
      <c r="D9">
        <v>3070</v>
      </c>
      <c r="E9">
        <v>1902</v>
      </c>
      <c r="F9">
        <v>307</v>
      </c>
    </row>
    <row r="10" spans="1:6" x14ac:dyDescent="0.7">
      <c r="A10">
        <v>9</v>
      </c>
      <c r="B10" s="1" t="s">
        <v>6</v>
      </c>
      <c r="C10">
        <v>124.88800000000001</v>
      </c>
      <c r="D10">
        <v>1140</v>
      </c>
      <c r="E10">
        <v>928</v>
      </c>
      <c r="F10">
        <v>114</v>
      </c>
    </row>
    <row r="11" spans="1:6" x14ac:dyDescent="0.7">
      <c r="A11">
        <v>10</v>
      </c>
      <c r="B11" s="1" t="s">
        <v>5</v>
      </c>
      <c r="C11">
        <v>4002.712</v>
      </c>
      <c r="D11">
        <v>3290</v>
      </c>
      <c r="E11">
        <v>1823</v>
      </c>
      <c r="F11">
        <v>329</v>
      </c>
    </row>
    <row r="12" spans="1:6" x14ac:dyDescent="0.7">
      <c r="A12">
        <v>11</v>
      </c>
      <c r="B12" s="1" t="s">
        <v>5</v>
      </c>
      <c r="C12">
        <v>4023.1350000000002</v>
      </c>
      <c r="D12">
        <v>3590</v>
      </c>
      <c r="E12">
        <v>2550</v>
      </c>
      <c r="F12">
        <v>359</v>
      </c>
    </row>
    <row r="13" spans="1:6" x14ac:dyDescent="0.7">
      <c r="A13">
        <v>12</v>
      </c>
      <c r="B13" s="1" t="s">
        <v>5</v>
      </c>
      <c r="C13">
        <v>4015.7170000000001</v>
      </c>
      <c r="D13">
        <v>4940</v>
      </c>
      <c r="E13">
        <v>2729</v>
      </c>
      <c r="F13">
        <v>494</v>
      </c>
    </row>
    <row r="14" spans="1:6" x14ac:dyDescent="0.7">
      <c r="A14">
        <v>13</v>
      </c>
      <c r="B14" s="1" t="s">
        <v>5</v>
      </c>
      <c r="C14">
        <v>4000.6280000000002</v>
      </c>
      <c r="D14">
        <v>4720</v>
      </c>
      <c r="E14">
        <v>3419</v>
      </c>
      <c r="F14">
        <v>472</v>
      </c>
    </row>
    <row r="15" spans="1:6" x14ac:dyDescent="0.7">
      <c r="A15">
        <v>14</v>
      </c>
      <c r="B15" s="1" t="s">
        <v>5</v>
      </c>
      <c r="C15">
        <v>4002.4349999999999</v>
      </c>
      <c r="D15">
        <v>7240</v>
      </c>
      <c r="E15">
        <v>5134</v>
      </c>
      <c r="F15">
        <v>724</v>
      </c>
    </row>
    <row r="16" spans="1:6" x14ac:dyDescent="0.7">
      <c r="A16">
        <v>15</v>
      </c>
      <c r="C16">
        <v>4000.1190000000001</v>
      </c>
      <c r="D16">
        <v>0</v>
      </c>
      <c r="E16">
        <v>0</v>
      </c>
      <c r="F16">
        <v>0</v>
      </c>
    </row>
    <row r="17" spans="1:6" x14ac:dyDescent="0.7">
      <c r="A17">
        <v>16</v>
      </c>
      <c r="C17">
        <v>4000.1990000000001</v>
      </c>
      <c r="D17">
        <v>10</v>
      </c>
      <c r="E17">
        <v>4</v>
      </c>
      <c r="F17">
        <v>0</v>
      </c>
    </row>
    <row r="18" spans="1:6" x14ac:dyDescent="0.7">
      <c r="A18">
        <v>17</v>
      </c>
      <c r="C18">
        <v>4000.05</v>
      </c>
      <c r="D18">
        <v>10</v>
      </c>
      <c r="E18">
        <v>8</v>
      </c>
      <c r="F18">
        <v>0</v>
      </c>
    </row>
    <row r="19" spans="1:6" x14ac:dyDescent="0.7">
      <c r="A19">
        <v>18</v>
      </c>
      <c r="B19" s="1" t="s">
        <v>6</v>
      </c>
      <c r="C19">
        <v>429.66699999999997</v>
      </c>
      <c r="D19">
        <v>380</v>
      </c>
      <c r="E19">
        <v>252</v>
      </c>
      <c r="F19">
        <v>38</v>
      </c>
    </row>
    <row r="20" spans="1:6" x14ac:dyDescent="0.7">
      <c r="A20">
        <v>19</v>
      </c>
      <c r="B20" s="1" t="s">
        <v>5</v>
      </c>
      <c r="C20">
        <v>4001.12</v>
      </c>
      <c r="D20">
        <v>4180</v>
      </c>
      <c r="E20">
        <v>2670</v>
      </c>
      <c r="F20">
        <v>418</v>
      </c>
    </row>
    <row r="21" spans="1:6" x14ac:dyDescent="0.7">
      <c r="A21">
        <v>20</v>
      </c>
      <c r="B21" s="1" t="s">
        <v>6</v>
      </c>
      <c r="C21">
        <v>157.131</v>
      </c>
      <c r="D21">
        <v>110</v>
      </c>
      <c r="E21">
        <v>73</v>
      </c>
      <c r="F21">
        <v>11</v>
      </c>
    </row>
    <row r="22" spans="1:6" x14ac:dyDescent="0.7">
      <c r="A22">
        <v>21</v>
      </c>
      <c r="B22" s="1" t="s">
        <v>5</v>
      </c>
      <c r="C22">
        <v>4004.453</v>
      </c>
      <c r="D22">
        <v>5460</v>
      </c>
      <c r="E22">
        <v>3430</v>
      </c>
      <c r="F22">
        <v>546</v>
      </c>
    </row>
    <row r="23" spans="1:6" x14ac:dyDescent="0.7">
      <c r="A23">
        <v>22</v>
      </c>
      <c r="B23" s="1" t="s">
        <v>6</v>
      </c>
      <c r="C23">
        <v>265.48</v>
      </c>
      <c r="D23">
        <v>730</v>
      </c>
      <c r="E23">
        <v>472</v>
      </c>
      <c r="F23">
        <v>73</v>
      </c>
    </row>
    <row r="24" spans="1:6" x14ac:dyDescent="0.7">
      <c r="A24">
        <v>23</v>
      </c>
      <c r="B24" s="1" t="s">
        <v>5</v>
      </c>
      <c r="C24">
        <v>4001.2190000000001</v>
      </c>
      <c r="D24">
        <v>6380</v>
      </c>
      <c r="E24">
        <v>2317</v>
      </c>
      <c r="F24">
        <v>638</v>
      </c>
    </row>
    <row r="25" spans="1:6" x14ac:dyDescent="0.7">
      <c r="A25">
        <v>24</v>
      </c>
      <c r="B25" s="1" t="s">
        <v>6</v>
      </c>
      <c r="C25">
        <v>50.79</v>
      </c>
      <c r="D25">
        <v>180</v>
      </c>
      <c r="E25">
        <v>106</v>
      </c>
      <c r="F25">
        <v>18</v>
      </c>
    </row>
    <row r="26" spans="1:6" x14ac:dyDescent="0.7">
      <c r="A26">
        <v>25</v>
      </c>
      <c r="B26" s="1" t="s">
        <v>5</v>
      </c>
      <c r="C26">
        <v>4000.7649999999999</v>
      </c>
      <c r="D26">
        <v>5180</v>
      </c>
      <c r="E26">
        <v>3632</v>
      </c>
      <c r="F26">
        <v>518</v>
      </c>
    </row>
    <row r="27" spans="1:6" x14ac:dyDescent="0.7">
      <c r="A27">
        <v>26</v>
      </c>
      <c r="B27" s="1" t="s">
        <v>5</v>
      </c>
      <c r="C27">
        <v>4002.163</v>
      </c>
      <c r="D27">
        <v>5620</v>
      </c>
      <c r="E27">
        <v>3340</v>
      </c>
      <c r="F27">
        <v>562</v>
      </c>
    </row>
    <row r="28" spans="1:6" x14ac:dyDescent="0.7">
      <c r="A28">
        <v>27</v>
      </c>
      <c r="B28" s="1" t="s">
        <v>5</v>
      </c>
      <c r="C28">
        <v>3737.8919999999998</v>
      </c>
      <c r="D28">
        <v>7540</v>
      </c>
      <c r="E28">
        <v>3816</v>
      </c>
      <c r="F28">
        <v>754</v>
      </c>
    </row>
    <row r="29" spans="1:6" x14ac:dyDescent="0.7">
      <c r="A29">
        <v>28</v>
      </c>
      <c r="B29" s="1" t="s">
        <v>6</v>
      </c>
      <c r="C29">
        <v>26.754000000000001</v>
      </c>
      <c r="D29">
        <v>90</v>
      </c>
      <c r="E29">
        <v>53</v>
      </c>
      <c r="F29">
        <v>9</v>
      </c>
    </row>
    <row r="30" spans="1:6" x14ac:dyDescent="0.7">
      <c r="A30">
        <v>29</v>
      </c>
      <c r="B30" s="1" t="s">
        <v>5</v>
      </c>
      <c r="C30">
        <v>3722.547</v>
      </c>
      <c r="D30">
        <v>2620</v>
      </c>
      <c r="E30">
        <v>1863</v>
      </c>
      <c r="F30">
        <v>262</v>
      </c>
    </row>
    <row r="31" spans="1:6" x14ac:dyDescent="0.7">
      <c r="A31">
        <v>30</v>
      </c>
      <c r="B31" s="1" t="s">
        <v>6</v>
      </c>
      <c r="C31">
        <v>133.661</v>
      </c>
      <c r="D31">
        <v>630</v>
      </c>
      <c r="E31">
        <v>406</v>
      </c>
      <c r="F31">
        <v>63</v>
      </c>
    </row>
    <row r="32" spans="1:6" x14ac:dyDescent="0.7">
      <c r="A32">
        <v>31</v>
      </c>
      <c r="B32" s="1" t="s">
        <v>5</v>
      </c>
      <c r="C32">
        <v>3682.1590000000001</v>
      </c>
      <c r="D32">
        <v>840</v>
      </c>
      <c r="E32">
        <v>591</v>
      </c>
      <c r="F32">
        <v>84</v>
      </c>
    </row>
    <row r="33" spans="1:6" x14ac:dyDescent="0.7">
      <c r="A33">
        <v>32</v>
      </c>
      <c r="C33">
        <v>3723.701</v>
      </c>
      <c r="D33">
        <v>4260</v>
      </c>
      <c r="E33">
        <v>3023</v>
      </c>
    </row>
    <row r="34" spans="1:6" x14ac:dyDescent="0.7">
      <c r="A34">
        <v>33</v>
      </c>
      <c r="B34" s="1" t="s">
        <v>5</v>
      </c>
      <c r="C34">
        <v>4000.8049999999998</v>
      </c>
      <c r="D34">
        <v>4890</v>
      </c>
      <c r="E34">
        <v>3145</v>
      </c>
      <c r="F34">
        <v>489</v>
      </c>
    </row>
    <row r="35" spans="1:6" x14ac:dyDescent="0.7">
      <c r="A35">
        <v>34</v>
      </c>
      <c r="B35" s="1" t="s">
        <v>5</v>
      </c>
      <c r="C35">
        <v>4004.0390000000002</v>
      </c>
      <c r="D35">
        <v>14210</v>
      </c>
      <c r="E35">
        <v>9022</v>
      </c>
      <c r="F35">
        <v>1421</v>
      </c>
    </row>
    <row r="36" spans="1:6" x14ac:dyDescent="0.7">
      <c r="A36">
        <v>35</v>
      </c>
      <c r="B36" s="1" t="s">
        <v>6</v>
      </c>
      <c r="C36">
        <v>541.74099999999999</v>
      </c>
      <c r="D36">
        <v>4860</v>
      </c>
      <c r="E36">
        <v>2566</v>
      </c>
      <c r="F36">
        <v>486</v>
      </c>
    </row>
    <row r="37" spans="1:6" x14ac:dyDescent="0.7">
      <c r="A37">
        <v>36</v>
      </c>
      <c r="B37" s="1" t="s">
        <v>5</v>
      </c>
      <c r="C37">
        <v>4000.569</v>
      </c>
      <c r="D37">
        <v>13550</v>
      </c>
      <c r="E37">
        <v>6977</v>
      </c>
      <c r="F37">
        <v>1355</v>
      </c>
    </row>
    <row r="38" spans="1:6" x14ac:dyDescent="0.7">
      <c r="A38">
        <v>37</v>
      </c>
      <c r="B38" s="1" t="s">
        <v>5</v>
      </c>
      <c r="C38">
        <v>4000.4859999999999</v>
      </c>
      <c r="D38">
        <v>4530</v>
      </c>
      <c r="E38">
        <v>3051</v>
      </c>
      <c r="F38">
        <v>453</v>
      </c>
    </row>
    <row r="39" spans="1:6" x14ac:dyDescent="0.7">
      <c r="A39">
        <v>38</v>
      </c>
      <c r="B39" s="1" t="s">
        <v>5</v>
      </c>
      <c r="C39">
        <v>3704.1329999999998</v>
      </c>
      <c r="D39">
        <v>2370</v>
      </c>
      <c r="E39">
        <v>1454</v>
      </c>
      <c r="F39">
        <v>237</v>
      </c>
    </row>
    <row r="40" spans="1:6" x14ac:dyDescent="0.7">
      <c r="A40">
        <v>39</v>
      </c>
      <c r="B40" s="1" t="s">
        <v>5</v>
      </c>
      <c r="C40">
        <v>3659.7069999999999</v>
      </c>
      <c r="D40">
        <v>1350</v>
      </c>
      <c r="E40">
        <v>820</v>
      </c>
      <c r="F40">
        <v>135</v>
      </c>
    </row>
    <row r="41" spans="1:6" x14ac:dyDescent="0.7">
      <c r="A41">
        <v>40</v>
      </c>
      <c r="B41" s="1" t="s">
        <v>6</v>
      </c>
      <c r="C41">
        <v>24.332999999999998</v>
      </c>
      <c r="D41">
        <v>20</v>
      </c>
      <c r="E41">
        <v>11</v>
      </c>
      <c r="F41">
        <v>2</v>
      </c>
    </row>
    <row r="42" spans="1:6" x14ac:dyDescent="0.7">
      <c r="A42">
        <v>41</v>
      </c>
      <c r="B42" s="1" t="s">
        <v>5</v>
      </c>
      <c r="C42">
        <v>4003.1370000000002</v>
      </c>
      <c r="D42">
        <v>8570</v>
      </c>
      <c r="E42">
        <v>5135</v>
      </c>
      <c r="F42">
        <v>857</v>
      </c>
    </row>
    <row r="43" spans="1:6" x14ac:dyDescent="0.7">
      <c r="A43">
        <v>42</v>
      </c>
      <c r="B43" s="1" t="s">
        <v>5</v>
      </c>
      <c r="C43">
        <v>4000.6990000000001</v>
      </c>
      <c r="D43">
        <v>5930</v>
      </c>
      <c r="E43">
        <v>3762</v>
      </c>
      <c r="F43">
        <v>593</v>
      </c>
    </row>
    <row r="44" spans="1:6" x14ac:dyDescent="0.7">
      <c r="A44">
        <v>43</v>
      </c>
      <c r="B44" s="1" t="s">
        <v>6</v>
      </c>
      <c r="C44">
        <v>11.99</v>
      </c>
      <c r="D44">
        <v>70</v>
      </c>
      <c r="E44">
        <v>40</v>
      </c>
      <c r="F44">
        <v>7</v>
      </c>
    </row>
    <row r="45" spans="1:6" x14ac:dyDescent="0.7">
      <c r="A45">
        <v>44</v>
      </c>
      <c r="B45" s="1" t="s">
        <v>5</v>
      </c>
      <c r="C45">
        <v>4001.7649999999999</v>
      </c>
      <c r="D45">
        <v>7190</v>
      </c>
      <c r="E45">
        <v>2813</v>
      </c>
      <c r="F45">
        <v>719</v>
      </c>
    </row>
    <row r="46" spans="1:6" x14ac:dyDescent="0.7">
      <c r="A46">
        <v>45</v>
      </c>
      <c r="C46">
        <v>9.0809999999999995</v>
      </c>
      <c r="D46">
        <v>10</v>
      </c>
      <c r="E46">
        <v>9</v>
      </c>
      <c r="F46">
        <v>20000</v>
      </c>
    </row>
    <row r="47" spans="1:6" x14ac:dyDescent="0.7">
      <c r="A47">
        <v>46</v>
      </c>
      <c r="B47" s="1" t="s">
        <v>6</v>
      </c>
      <c r="C47">
        <v>185.56299999999999</v>
      </c>
      <c r="D47">
        <v>1790</v>
      </c>
      <c r="E47">
        <v>1170</v>
      </c>
      <c r="F47">
        <v>179</v>
      </c>
    </row>
    <row r="48" spans="1:6" x14ac:dyDescent="0.7">
      <c r="A48">
        <v>47</v>
      </c>
      <c r="B48" s="1" t="s">
        <v>5</v>
      </c>
      <c r="C48">
        <v>4004.0160000000001</v>
      </c>
      <c r="D48">
        <v>5290</v>
      </c>
      <c r="E48">
        <v>3450</v>
      </c>
      <c r="F48">
        <v>529</v>
      </c>
    </row>
    <row r="49" spans="1:6" x14ac:dyDescent="0.7">
      <c r="A49">
        <v>48</v>
      </c>
      <c r="B49" s="1" t="s">
        <v>5</v>
      </c>
      <c r="C49">
        <v>3649.8040000000001</v>
      </c>
      <c r="D49">
        <v>1640</v>
      </c>
      <c r="E49">
        <v>1021</v>
      </c>
      <c r="F49">
        <v>164</v>
      </c>
    </row>
    <row r="50" spans="1:6" x14ac:dyDescent="0.7">
      <c r="A50">
        <v>49</v>
      </c>
      <c r="B50" s="1" t="s">
        <v>6</v>
      </c>
      <c r="C50">
        <v>38.027999999999999</v>
      </c>
      <c r="D50">
        <v>230</v>
      </c>
      <c r="E50">
        <v>150</v>
      </c>
      <c r="F50">
        <v>23</v>
      </c>
    </row>
    <row r="51" spans="1:6" x14ac:dyDescent="0.7">
      <c r="A51">
        <v>50</v>
      </c>
      <c r="B51" s="1" t="s">
        <v>6</v>
      </c>
      <c r="C51">
        <v>171.20099999999999</v>
      </c>
      <c r="D51">
        <v>530</v>
      </c>
      <c r="E51">
        <v>302</v>
      </c>
      <c r="F51">
        <v>53</v>
      </c>
    </row>
    <row r="52" spans="1:6" x14ac:dyDescent="0.7">
      <c r="A52">
        <v>51</v>
      </c>
      <c r="B52" s="1" t="s">
        <v>5</v>
      </c>
      <c r="C52">
        <v>3715.0140000000001</v>
      </c>
      <c r="D52">
        <v>3060</v>
      </c>
      <c r="E52">
        <v>1897</v>
      </c>
      <c r="F52">
        <v>306</v>
      </c>
    </row>
    <row r="53" spans="1:6" x14ac:dyDescent="0.7">
      <c r="A53">
        <v>52</v>
      </c>
      <c r="B53" s="1" t="s">
        <v>5</v>
      </c>
      <c r="C53">
        <v>4047.779</v>
      </c>
      <c r="D53">
        <v>8210</v>
      </c>
      <c r="E53">
        <v>5913</v>
      </c>
      <c r="F53">
        <v>821</v>
      </c>
    </row>
    <row r="54" spans="1:6" x14ac:dyDescent="0.7">
      <c r="A54">
        <v>53</v>
      </c>
      <c r="B54" s="1" t="s">
        <v>6</v>
      </c>
      <c r="C54">
        <v>119.506</v>
      </c>
      <c r="D54">
        <v>1500</v>
      </c>
      <c r="E54">
        <v>992</v>
      </c>
      <c r="F54">
        <v>150</v>
      </c>
    </row>
    <row r="55" spans="1:6" x14ac:dyDescent="0.7">
      <c r="A55">
        <v>54</v>
      </c>
      <c r="C55">
        <v>4000.0459999999998</v>
      </c>
      <c r="D55">
        <v>0</v>
      </c>
      <c r="E55">
        <v>0</v>
      </c>
      <c r="F55">
        <v>0</v>
      </c>
    </row>
    <row r="56" spans="1:6" x14ac:dyDescent="0.7">
      <c r="A56">
        <v>55</v>
      </c>
      <c r="C56">
        <v>434.03500000000003</v>
      </c>
      <c r="D56">
        <v>2550</v>
      </c>
      <c r="E56">
        <v>1630</v>
      </c>
      <c r="F56">
        <v>0</v>
      </c>
    </row>
    <row r="57" spans="1:6" x14ac:dyDescent="0.7">
      <c r="A57">
        <v>56</v>
      </c>
      <c r="B57" s="1" t="s">
        <v>5</v>
      </c>
      <c r="C57">
        <v>3692.9810000000002</v>
      </c>
      <c r="D57">
        <v>4310</v>
      </c>
      <c r="E57">
        <v>2671</v>
      </c>
      <c r="F57">
        <v>431</v>
      </c>
    </row>
    <row r="58" spans="1:6" x14ac:dyDescent="0.7">
      <c r="A58">
        <v>57</v>
      </c>
      <c r="B58" s="1" t="s">
        <v>6</v>
      </c>
      <c r="C58">
        <v>34.003</v>
      </c>
      <c r="D58">
        <v>120</v>
      </c>
      <c r="E58">
        <v>74</v>
      </c>
      <c r="F58">
        <v>12</v>
      </c>
    </row>
    <row r="59" spans="1:6" x14ac:dyDescent="0.7">
      <c r="A59">
        <v>58</v>
      </c>
      <c r="B59" s="1" t="s">
        <v>5</v>
      </c>
      <c r="C59">
        <v>3684.37</v>
      </c>
      <c r="D59">
        <v>4870</v>
      </c>
      <c r="E59">
        <v>2715</v>
      </c>
      <c r="F59">
        <v>487</v>
      </c>
    </row>
    <row r="60" spans="1:6" x14ac:dyDescent="0.7">
      <c r="A60">
        <v>59</v>
      </c>
      <c r="C60">
        <v>4000.1889999999999</v>
      </c>
      <c r="D60">
        <v>170</v>
      </c>
      <c r="E60">
        <v>93</v>
      </c>
      <c r="F60">
        <v>0</v>
      </c>
    </row>
    <row r="61" spans="1:6" x14ac:dyDescent="0.7">
      <c r="A61">
        <v>60</v>
      </c>
      <c r="C61">
        <v>4000.1419999999998</v>
      </c>
      <c r="D61">
        <v>120</v>
      </c>
      <c r="E61">
        <v>68</v>
      </c>
      <c r="F61">
        <v>0</v>
      </c>
    </row>
    <row r="62" spans="1:6" x14ac:dyDescent="0.7">
      <c r="A62">
        <v>61</v>
      </c>
      <c r="B62" s="1" t="s">
        <v>5</v>
      </c>
      <c r="C62">
        <v>4002.8159999999998</v>
      </c>
      <c r="D62">
        <v>12880</v>
      </c>
      <c r="E62">
        <v>5642</v>
      </c>
      <c r="F62">
        <v>1288</v>
      </c>
    </row>
    <row r="63" spans="1:6" x14ac:dyDescent="0.7">
      <c r="A63">
        <v>62</v>
      </c>
      <c r="B63" s="1" t="s">
        <v>5</v>
      </c>
      <c r="C63">
        <v>4002.5419999999999</v>
      </c>
      <c r="D63">
        <v>5550</v>
      </c>
      <c r="E63">
        <v>3466</v>
      </c>
      <c r="F63">
        <v>555</v>
      </c>
    </row>
    <row r="64" spans="1:6" x14ac:dyDescent="0.7">
      <c r="A64">
        <v>63</v>
      </c>
      <c r="B64" s="1" t="s">
        <v>5</v>
      </c>
      <c r="C64">
        <v>4001.7829999999999</v>
      </c>
      <c r="D64">
        <v>10329</v>
      </c>
      <c r="E64">
        <v>6799</v>
      </c>
      <c r="F64">
        <v>1067</v>
      </c>
    </row>
    <row r="65" spans="1:6" x14ac:dyDescent="0.7">
      <c r="A65">
        <v>64</v>
      </c>
      <c r="B65" s="1" t="s">
        <v>5</v>
      </c>
      <c r="C65">
        <v>3724.6480000000001</v>
      </c>
      <c r="D65">
        <v>4570</v>
      </c>
      <c r="E65">
        <v>2268</v>
      </c>
      <c r="F65">
        <v>457</v>
      </c>
    </row>
    <row r="66" spans="1:6" x14ac:dyDescent="0.7">
      <c r="A66">
        <v>65</v>
      </c>
      <c r="B66" s="1" t="s">
        <v>5</v>
      </c>
      <c r="C66">
        <v>4037.2440000000001</v>
      </c>
      <c r="D66">
        <v>7470</v>
      </c>
      <c r="E66">
        <v>4247</v>
      </c>
      <c r="F66">
        <v>747</v>
      </c>
    </row>
    <row r="67" spans="1:6" x14ac:dyDescent="0.7">
      <c r="A67">
        <v>66</v>
      </c>
      <c r="B67" s="1" t="s">
        <v>5</v>
      </c>
      <c r="C67">
        <v>4003.8939999999998</v>
      </c>
      <c r="D67">
        <v>7400</v>
      </c>
      <c r="E67">
        <v>4488</v>
      </c>
      <c r="F67">
        <v>740</v>
      </c>
    </row>
    <row r="68" spans="1:6" x14ac:dyDescent="0.7">
      <c r="A68">
        <v>67</v>
      </c>
      <c r="B68" s="1" t="s">
        <v>5</v>
      </c>
      <c r="C68">
        <v>3863.9459999999999</v>
      </c>
      <c r="D68">
        <v>10590</v>
      </c>
      <c r="E68">
        <v>6569</v>
      </c>
      <c r="F68">
        <v>1059</v>
      </c>
    </row>
    <row r="69" spans="1:6" x14ac:dyDescent="0.7">
      <c r="A69">
        <v>68</v>
      </c>
      <c r="B69" s="1" t="s">
        <v>5</v>
      </c>
      <c r="C69">
        <v>3689.0680000000002</v>
      </c>
      <c r="D69">
        <v>3920</v>
      </c>
      <c r="E69">
        <v>1937</v>
      </c>
      <c r="F69">
        <v>392</v>
      </c>
    </row>
    <row r="70" spans="1:6" x14ac:dyDescent="0.7">
      <c r="A70">
        <v>69</v>
      </c>
      <c r="B70" s="1" t="s">
        <v>5</v>
      </c>
      <c r="C70">
        <v>3963.8890000000001</v>
      </c>
      <c r="D70">
        <v>430</v>
      </c>
      <c r="E70">
        <v>293</v>
      </c>
      <c r="F70">
        <v>43</v>
      </c>
    </row>
    <row r="71" spans="1:6" x14ac:dyDescent="0.7">
      <c r="A71">
        <v>70</v>
      </c>
      <c r="B71" s="1" t="s">
        <v>5</v>
      </c>
      <c r="C71">
        <v>4000.99</v>
      </c>
      <c r="D71">
        <v>17020</v>
      </c>
      <c r="E71">
        <v>10931</v>
      </c>
      <c r="F71">
        <v>1702</v>
      </c>
    </row>
    <row r="72" spans="1:6" x14ac:dyDescent="0.7">
      <c r="A72">
        <v>71</v>
      </c>
      <c r="B72" s="1" t="s">
        <v>6</v>
      </c>
      <c r="C72">
        <v>1607.979</v>
      </c>
      <c r="D72">
        <v>240</v>
      </c>
      <c r="E72">
        <v>130</v>
      </c>
      <c r="F72">
        <v>24</v>
      </c>
    </row>
    <row r="73" spans="1:6" x14ac:dyDescent="0.7">
      <c r="A73">
        <v>72</v>
      </c>
      <c r="B73" s="1" t="s">
        <v>6</v>
      </c>
      <c r="C73">
        <v>17.716999999999999</v>
      </c>
      <c r="D73">
        <v>20</v>
      </c>
      <c r="E73">
        <v>14</v>
      </c>
      <c r="F73">
        <v>2</v>
      </c>
    </row>
    <row r="74" spans="1:6" x14ac:dyDescent="0.7">
      <c r="A74">
        <v>73</v>
      </c>
      <c r="B74" s="1" t="s">
        <v>5</v>
      </c>
      <c r="C74">
        <v>3704.1149999999998</v>
      </c>
      <c r="D74">
        <v>3160</v>
      </c>
      <c r="E74">
        <v>1794</v>
      </c>
      <c r="F74">
        <v>316</v>
      </c>
    </row>
    <row r="75" spans="1:6" x14ac:dyDescent="0.7">
      <c r="A75">
        <v>74</v>
      </c>
      <c r="B75" s="1" t="s">
        <v>5</v>
      </c>
      <c r="C75">
        <v>4005.48</v>
      </c>
      <c r="D75">
        <v>3930</v>
      </c>
      <c r="E75">
        <v>2498</v>
      </c>
      <c r="F75">
        <v>393</v>
      </c>
    </row>
    <row r="76" spans="1:6" x14ac:dyDescent="0.7">
      <c r="A76">
        <v>75</v>
      </c>
      <c r="B76" s="1" t="s">
        <v>5</v>
      </c>
      <c r="C76">
        <v>4001.3919999999998</v>
      </c>
      <c r="D76">
        <v>10190</v>
      </c>
      <c r="E76">
        <v>6450</v>
      </c>
      <c r="F76">
        <v>1019</v>
      </c>
    </row>
    <row r="77" spans="1:6" x14ac:dyDescent="0.7">
      <c r="A77">
        <v>76</v>
      </c>
      <c r="B77" s="1" t="s">
        <v>5</v>
      </c>
      <c r="C77">
        <v>4003.0239999999999</v>
      </c>
      <c r="D77">
        <v>4600</v>
      </c>
      <c r="E77">
        <v>3116</v>
      </c>
      <c r="F77">
        <v>460</v>
      </c>
    </row>
    <row r="78" spans="1:6" x14ac:dyDescent="0.7">
      <c r="A78">
        <v>77</v>
      </c>
      <c r="B78" s="1" t="s">
        <v>5</v>
      </c>
      <c r="C78">
        <v>4002.9090000000001</v>
      </c>
      <c r="D78">
        <v>7630</v>
      </c>
      <c r="E78">
        <v>5171</v>
      </c>
      <c r="F78">
        <v>763</v>
      </c>
    </row>
    <row r="79" spans="1:6" x14ac:dyDescent="0.7">
      <c r="A79">
        <v>78</v>
      </c>
      <c r="B79" s="1" t="s">
        <v>6</v>
      </c>
      <c r="C79">
        <v>53.527999999999999</v>
      </c>
      <c r="D79">
        <v>180</v>
      </c>
      <c r="E79">
        <v>102</v>
      </c>
      <c r="F79">
        <v>18</v>
      </c>
    </row>
    <row r="80" spans="1:6" x14ac:dyDescent="0.7">
      <c r="A80">
        <v>79</v>
      </c>
      <c r="B80" s="1" t="s">
        <v>5</v>
      </c>
      <c r="C80">
        <v>4001.7469999999998</v>
      </c>
      <c r="D80">
        <v>14580</v>
      </c>
      <c r="E80">
        <v>8881</v>
      </c>
      <c r="F80">
        <v>1458</v>
      </c>
    </row>
    <row r="81" spans="1:6" x14ac:dyDescent="0.7">
      <c r="A81">
        <v>80</v>
      </c>
      <c r="B81" s="1" t="s">
        <v>6</v>
      </c>
      <c r="C81">
        <v>636.87300000000005</v>
      </c>
      <c r="D81">
        <v>520</v>
      </c>
      <c r="E81">
        <v>317</v>
      </c>
      <c r="F81">
        <v>52</v>
      </c>
    </row>
    <row r="82" spans="1:6" x14ac:dyDescent="0.7">
      <c r="A82">
        <v>81</v>
      </c>
      <c r="B82" s="1" t="s">
        <v>6</v>
      </c>
      <c r="C82">
        <v>19.225999999999999</v>
      </c>
      <c r="D82">
        <v>60</v>
      </c>
      <c r="E82">
        <v>37</v>
      </c>
      <c r="F82">
        <v>6</v>
      </c>
    </row>
    <row r="83" spans="1:6" x14ac:dyDescent="0.7">
      <c r="A83">
        <v>82</v>
      </c>
      <c r="B83" s="1" t="s">
        <v>6</v>
      </c>
      <c r="C83">
        <v>103.18</v>
      </c>
      <c r="D83">
        <v>10</v>
      </c>
      <c r="E83">
        <v>7</v>
      </c>
      <c r="F83">
        <v>1</v>
      </c>
    </row>
    <row r="84" spans="1:6" x14ac:dyDescent="0.7">
      <c r="A84">
        <v>83</v>
      </c>
      <c r="B84" s="1" t="s">
        <v>5</v>
      </c>
      <c r="C84">
        <v>3846.183</v>
      </c>
      <c r="D84">
        <v>5760</v>
      </c>
      <c r="E84">
        <v>3673</v>
      </c>
      <c r="F84">
        <v>576</v>
      </c>
    </row>
    <row r="85" spans="1:6" x14ac:dyDescent="0.7">
      <c r="A85">
        <v>84</v>
      </c>
      <c r="B85" s="1" t="s">
        <v>5</v>
      </c>
      <c r="C85">
        <v>3649.44</v>
      </c>
      <c r="D85">
        <v>1860</v>
      </c>
      <c r="E85">
        <v>1105</v>
      </c>
      <c r="F85">
        <v>186</v>
      </c>
    </row>
    <row r="86" spans="1:6" x14ac:dyDescent="0.7">
      <c r="A86">
        <v>85</v>
      </c>
      <c r="B86" s="1" t="s">
        <v>6</v>
      </c>
      <c r="C86">
        <v>12.461</v>
      </c>
      <c r="D86">
        <v>10</v>
      </c>
      <c r="E86">
        <v>5</v>
      </c>
      <c r="F86">
        <v>1</v>
      </c>
    </row>
    <row r="87" spans="1:6" x14ac:dyDescent="0.7">
      <c r="A87">
        <v>86</v>
      </c>
      <c r="B87" s="1" t="s">
        <v>5</v>
      </c>
      <c r="C87">
        <v>4003.2669999999998</v>
      </c>
      <c r="D87">
        <v>9280</v>
      </c>
      <c r="E87">
        <v>5473</v>
      </c>
      <c r="F87">
        <v>928</v>
      </c>
    </row>
    <row r="88" spans="1:6" x14ac:dyDescent="0.7">
      <c r="A88">
        <v>87</v>
      </c>
      <c r="B88" s="1" t="s">
        <v>5</v>
      </c>
      <c r="C88">
        <v>3864.386</v>
      </c>
      <c r="D88">
        <v>5780</v>
      </c>
      <c r="E88">
        <v>3718</v>
      </c>
      <c r="F88">
        <v>578</v>
      </c>
    </row>
    <row r="89" spans="1:6" x14ac:dyDescent="0.7">
      <c r="A89">
        <v>88</v>
      </c>
      <c r="B89" s="1" t="s">
        <v>5</v>
      </c>
      <c r="C89">
        <v>4002.0320000000002</v>
      </c>
      <c r="D89">
        <v>7640</v>
      </c>
      <c r="E89">
        <v>4184</v>
      </c>
      <c r="F89">
        <v>764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AA915-63BA-43F6-B821-FA612A2FFE96}">
  <dimension ref="A1:F89"/>
  <sheetViews>
    <sheetView topLeftCell="A52" workbookViewId="0">
      <selection activeCell="C11" sqref="C11"/>
    </sheetView>
  </sheetViews>
  <sheetFormatPr defaultRowHeight="17.649999999999999" x14ac:dyDescent="0.7"/>
  <sheetData>
    <row r="1" spans="1:6" x14ac:dyDescent="0.7">
      <c r="B1" t="s">
        <v>4</v>
      </c>
      <c r="C1" t="s">
        <v>3</v>
      </c>
      <c r="D1" t="s">
        <v>2</v>
      </c>
      <c r="E1" t="s">
        <v>1</v>
      </c>
      <c r="F1" t="s">
        <v>0</v>
      </c>
    </row>
    <row r="2" spans="1:6" x14ac:dyDescent="0.7">
      <c r="A2">
        <v>1</v>
      </c>
      <c r="B2" s="1" t="s">
        <v>5</v>
      </c>
      <c r="C2">
        <v>4001.0459999999998</v>
      </c>
      <c r="D2">
        <v>4700</v>
      </c>
      <c r="E2">
        <v>2989</v>
      </c>
      <c r="F2">
        <v>470</v>
      </c>
    </row>
    <row r="3" spans="1:6" x14ac:dyDescent="0.7">
      <c r="A3">
        <v>2</v>
      </c>
      <c r="B3" s="1" t="s">
        <v>6</v>
      </c>
      <c r="C3">
        <v>54.292999999999999</v>
      </c>
      <c r="D3">
        <v>190</v>
      </c>
      <c r="E3">
        <v>147</v>
      </c>
      <c r="F3">
        <v>19</v>
      </c>
    </row>
    <row r="4" spans="1:6" x14ac:dyDescent="0.7">
      <c r="A4">
        <v>3</v>
      </c>
      <c r="B4" s="1" t="s">
        <v>5</v>
      </c>
      <c r="C4">
        <v>4001.1689999999999</v>
      </c>
      <c r="D4">
        <v>7310</v>
      </c>
      <c r="E4">
        <v>5162</v>
      </c>
      <c r="F4">
        <v>731</v>
      </c>
    </row>
    <row r="5" spans="1:6" x14ac:dyDescent="0.7">
      <c r="A5">
        <v>4</v>
      </c>
      <c r="B5" s="1" t="s">
        <v>5</v>
      </c>
      <c r="C5">
        <v>4002.962</v>
      </c>
      <c r="D5">
        <v>4210</v>
      </c>
      <c r="E5">
        <v>3439</v>
      </c>
      <c r="F5">
        <v>421</v>
      </c>
    </row>
    <row r="6" spans="1:6" x14ac:dyDescent="0.7">
      <c r="A6">
        <v>5</v>
      </c>
      <c r="B6" s="1" t="s">
        <v>6</v>
      </c>
      <c r="C6">
        <v>216.03700000000001</v>
      </c>
      <c r="D6">
        <v>900</v>
      </c>
      <c r="E6">
        <v>543</v>
      </c>
      <c r="F6">
        <v>90</v>
      </c>
    </row>
    <row r="7" spans="1:6" x14ac:dyDescent="0.7">
      <c r="A7">
        <v>6</v>
      </c>
      <c r="B7" s="1" t="s">
        <v>5</v>
      </c>
      <c r="C7">
        <v>4016.808</v>
      </c>
      <c r="D7">
        <v>3330</v>
      </c>
      <c r="E7">
        <v>2438</v>
      </c>
      <c r="F7">
        <v>333</v>
      </c>
    </row>
    <row r="8" spans="1:6" x14ac:dyDescent="0.7">
      <c r="A8">
        <v>7</v>
      </c>
      <c r="B8" s="1" t="s">
        <v>6</v>
      </c>
      <c r="C8">
        <v>14.573</v>
      </c>
      <c r="D8">
        <v>10</v>
      </c>
      <c r="E8">
        <v>7</v>
      </c>
      <c r="F8">
        <v>1</v>
      </c>
    </row>
    <row r="9" spans="1:6" x14ac:dyDescent="0.7">
      <c r="A9">
        <v>8</v>
      </c>
      <c r="B9" s="1" t="s">
        <v>6</v>
      </c>
      <c r="C9">
        <v>155.054</v>
      </c>
      <c r="D9">
        <v>1060</v>
      </c>
      <c r="E9">
        <v>714</v>
      </c>
      <c r="F9">
        <v>106</v>
      </c>
    </row>
    <row r="10" spans="1:6" x14ac:dyDescent="0.7">
      <c r="A10">
        <v>9</v>
      </c>
      <c r="B10" s="1" t="s">
        <v>6</v>
      </c>
      <c r="C10">
        <v>122.267</v>
      </c>
      <c r="D10">
        <v>860</v>
      </c>
      <c r="E10">
        <v>666</v>
      </c>
      <c r="F10">
        <v>86</v>
      </c>
    </row>
    <row r="11" spans="1:6" x14ac:dyDescent="0.7">
      <c r="A11">
        <v>10</v>
      </c>
      <c r="B11" s="1" t="s">
        <v>5</v>
      </c>
      <c r="C11">
        <v>4001.9250000000002</v>
      </c>
      <c r="D11">
        <v>3130</v>
      </c>
      <c r="E11">
        <v>1762</v>
      </c>
      <c r="F11">
        <v>313</v>
      </c>
    </row>
    <row r="12" spans="1:6" x14ac:dyDescent="0.7">
      <c r="A12">
        <v>11</v>
      </c>
      <c r="B12" s="1" t="s">
        <v>5</v>
      </c>
      <c r="C12">
        <v>4014.1759999999999</v>
      </c>
      <c r="D12">
        <v>4730</v>
      </c>
      <c r="E12">
        <v>3181</v>
      </c>
      <c r="F12">
        <v>473</v>
      </c>
    </row>
    <row r="13" spans="1:6" x14ac:dyDescent="0.7">
      <c r="A13">
        <v>12</v>
      </c>
      <c r="B13" s="1" t="s">
        <v>5</v>
      </c>
      <c r="C13">
        <v>4002.3220000000001</v>
      </c>
      <c r="D13">
        <v>3230</v>
      </c>
      <c r="E13">
        <v>2083</v>
      </c>
      <c r="F13">
        <v>323</v>
      </c>
    </row>
    <row r="14" spans="1:6" x14ac:dyDescent="0.7">
      <c r="A14">
        <v>13</v>
      </c>
      <c r="B14" s="1" t="s">
        <v>5</v>
      </c>
      <c r="C14">
        <v>3715.1129999999998</v>
      </c>
      <c r="D14">
        <v>3260</v>
      </c>
      <c r="E14">
        <v>2378</v>
      </c>
      <c r="F14">
        <v>326</v>
      </c>
    </row>
    <row r="15" spans="1:6" x14ac:dyDescent="0.7">
      <c r="A15">
        <v>14</v>
      </c>
      <c r="B15" s="1" t="s">
        <v>5</v>
      </c>
      <c r="C15">
        <v>4001.991</v>
      </c>
      <c r="D15">
        <v>7490</v>
      </c>
      <c r="E15">
        <v>5378</v>
      </c>
      <c r="F15">
        <v>749</v>
      </c>
    </row>
    <row r="16" spans="1:6" x14ac:dyDescent="0.7">
      <c r="A16">
        <v>15</v>
      </c>
      <c r="C16">
        <v>4000.2660000000001</v>
      </c>
      <c r="D16">
        <v>130</v>
      </c>
      <c r="E16">
        <v>83</v>
      </c>
      <c r="F16">
        <v>0</v>
      </c>
    </row>
    <row r="17" spans="1:6" x14ac:dyDescent="0.7">
      <c r="A17">
        <v>16</v>
      </c>
      <c r="C17">
        <v>4000.24</v>
      </c>
      <c r="D17">
        <v>70</v>
      </c>
      <c r="E17">
        <v>41</v>
      </c>
      <c r="F17">
        <v>0</v>
      </c>
    </row>
    <row r="18" spans="1:6" x14ac:dyDescent="0.7">
      <c r="A18">
        <v>17</v>
      </c>
      <c r="C18">
        <v>4000.3240000000001</v>
      </c>
      <c r="D18">
        <v>140</v>
      </c>
      <c r="E18">
        <v>82</v>
      </c>
      <c r="F18">
        <v>0</v>
      </c>
    </row>
    <row r="19" spans="1:6" x14ac:dyDescent="0.7">
      <c r="A19">
        <v>18</v>
      </c>
      <c r="B19" s="1" t="s">
        <v>6</v>
      </c>
      <c r="C19">
        <v>16.564</v>
      </c>
      <c r="D19">
        <v>10</v>
      </c>
      <c r="E19">
        <v>6</v>
      </c>
      <c r="F19">
        <v>1</v>
      </c>
    </row>
    <row r="20" spans="1:6" x14ac:dyDescent="0.7">
      <c r="A20">
        <v>19</v>
      </c>
      <c r="B20" s="1" t="s">
        <v>5</v>
      </c>
      <c r="C20">
        <v>4001.848</v>
      </c>
      <c r="D20">
        <v>3570</v>
      </c>
      <c r="E20">
        <v>2315</v>
      </c>
      <c r="F20">
        <v>357</v>
      </c>
    </row>
    <row r="21" spans="1:6" x14ac:dyDescent="0.7">
      <c r="A21">
        <v>20</v>
      </c>
      <c r="B21" s="1" t="s">
        <v>6</v>
      </c>
      <c r="C21">
        <v>77.968999999999994</v>
      </c>
      <c r="D21">
        <v>90</v>
      </c>
      <c r="E21">
        <v>59</v>
      </c>
      <c r="F21">
        <v>9</v>
      </c>
    </row>
    <row r="22" spans="1:6" x14ac:dyDescent="0.7">
      <c r="A22">
        <v>21</v>
      </c>
      <c r="B22" s="1" t="s">
        <v>5</v>
      </c>
      <c r="C22">
        <v>4002.0810000000001</v>
      </c>
      <c r="D22">
        <v>9250</v>
      </c>
      <c r="E22">
        <v>5162</v>
      </c>
      <c r="F22">
        <v>925</v>
      </c>
    </row>
    <row r="23" spans="1:6" x14ac:dyDescent="0.7">
      <c r="A23">
        <v>22</v>
      </c>
      <c r="B23" s="1" t="s">
        <v>6</v>
      </c>
      <c r="C23">
        <v>229.32499999999999</v>
      </c>
      <c r="D23">
        <v>1120</v>
      </c>
      <c r="E23">
        <v>744</v>
      </c>
      <c r="F23">
        <v>112</v>
      </c>
    </row>
    <row r="24" spans="1:6" x14ac:dyDescent="0.7">
      <c r="A24">
        <v>23</v>
      </c>
      <c r="B24" s="1" t="s">
        <v>6</v>
      </c>
      <c r="C24">
        <v>26.88</v>
      </c>
      <c r="D24">
        <v>180</v>
      </c>
      <c r="E24">
        <v>136</v>
      </c>
      <c r="F24">
        <v>18</v>
      </c>
    </row>
    <row r="25" spans="1:6" x14ac:dyDescent="0.7">
      <c r="A25">
        <v>24</v>
      </c>
      <c r="B25" s="1" t="s">
        <v>6</v>
      </c>
      <c r="C25">
        <v>22.718</v>
      </c>
      <c r="D25">
        <v>150</v>
      </c>
      <c r="E25">
        <v>99</v>
      </c>
      <c r="F25">
        <v>15</v>
      </c>
    </row>
    <row r="26" spans="1:6" x14ac:dyDescent="0.7">
      <c r="A26">
        <v>25</v>
      </c>
      <c r="B26" s="1" t="s">
        <v>5</v>
      </c>
      <c r="C26">
        <v>3991.4659999999999</v>
      </c>
      <c r="D26">
        <v>5680</v>
      </c>
      <c r="E26">
        <v>4012</v>
      </c>
      <c r="F26">
        <v>568</v>
      </c>
    </row>
    <row r="27" spans="1:6" x14ac:dyDescent="0.7">
      <c r="A27">
        <v>26</v>
      </c>
      <c r="B27" s="1" t="s">
        <v>5</v>
      </c>
      <c r="C27">
        <v>4002.9389999999999</v>
      </c>
      <c r="D27">
        <v>7950</v>
      </c>
      <c r="E27">
        <v>4605</v>
      </c>
      <c r="F27">
        <v>795</v>
      </c>
    </row>
    <row r="28" spans="1:6" x14ac:dyDescent="0.7">
      <c r="A28">
        <v>27</v>
      </c>
      <c r="B28" s="1" t="s">
        <v>5</v>
      </c>
      <c r="C28">
        <v>3700.4279999999999</v>
      </c>
      <c r="D28">
        <v>7170</v>
      </c>
      <c r="E28">
        <v>3823</v>
      </c>
      <c r="F28">
        <v>717</v>
      </c>
    </row>
    <row r="29" spans="1:6" x14ac:dyDescent="0.7">
      <c r="A29">
        <v>28</v>
      </c>
      <c r="B29" s="1" t="s">
        <v>6</v>
      </c>
      <c r="C29">
        <v>10.986000000000001</v>
      </c>
      <c r="D29">
        <v>50</v>
      </c>
      <c r="E29">
        <v>29</v>
      </c>
      <c r="F29">
        <v>5</v>
      </c>
    </row>
    <row r="30" spans="1:6" x14ac:dyDescent="0.7">
      <c r="A30">
        <v>29</v>
      </c>
      <c r="B30" s="1" t="s">
        <v>5</v>
      </c>
      <c r="C30">
        <v>3685.5929999999998</v>
      </c>
      <c r="D30">
        <v>3210</v>
      </c>
      <c r="E30">
        <v>2227</v>
      </c>
      <c r="F30">
        <v>321</v>
      </c>
    </row>
    <row r="31" spans="1:6" x14ac:dyDescent="0.7">
      <c r="A31">
        <v>30</v>
      </c>
      <c r="B31" s="1" t="s">
        <v>5</v>
      </c>
      <c r="C31">
        <v>4002.681</v>
      </c>
      <c r="D31">
        <v>6590</v>
      </c>
      <c r="E31">
        <v>4526</v>
      </c>
      <c r="F31">
        <v>659</v>
      </c>
    </row>
    <row r="32" spans="1:6" x14ac:dyDescent="0.7">
      <c r="A32">
        <v>31</v>
      </c>
      <c r="B32" s="1" t="s">
        <v>6</v>
      </c>
      <c r="C32">
        <v>2818.098</v>
      </c>
      <c r="D32">
        <v>320</v>
      </c>
      <c r="E32">
        <v>227</v>
      </c>
      <c r="F32">
        <v>32</v>
      </c>
    </row>
    <row r="33" spans="1:6" x14ac:dyDescent="0.7">
      <c r="A33">
        <v>32</v>
      </c>
      <c r="B33" s="1" t="s">
        <v>6</v>
      </c>
      <c r="C33">
        <v>178.30199999999999</v>
      </c>
      <c r="D33">
        <v>600</v>
      </c>
      <c r="E33">
        <v>430</v>
      </c>
      <c r="F33">
        <v>60</v>
      </c>
    </row>
    <row r="34" spans="1:6" x14ac:dyDescent="0.7">
      <c r="A34">
        <v>33</v>
      </c>
      <c r="B34" s="1" t="s">
        <v>5</v>
      </c>
      <c r="C34">
        <v>4002.2649999999999</v>
      </c>
      <c r="D34">
        <v>6440</v>
      </c>
      <c r="E34">
        <v>4206</v>
      </c>
      <c r="F34">
        <v>644</v>
      </c>
    </row>
    <row r="35" spans="1:6" x14ac:dyDescent="0.7">
      <c r="A35">
        <v>34</v>
      </c>
      <c r="B35" s="1" t="s">
        <v>5</v>
      </c>
      <c r="C35">
        <v>4003.38</v>
      </c>
      <c r="D35">
        <v>16430</v>
      </c>
      <c r="E35">
        <v>9946</v>
      </c>
      <c r="F35">
        <v>1643</v>
      </c>
    </row>
    <row r="36" spans="1:6" x14ac:dyDescent="0.7">
      <c r="A36">
        <v>35</v>
      </c>
      <c r="B36" s="1" t="s">
        <v>5</v>
      </c>
      <c r="C36">
        <v>4004.76</v>
      </c>
      <c r="D36">
        <v>19460</v>
      </c>
      <c r="E36">
        <v>9837</v>
      </c>
      <c r="F36">
        <v>1946</v>
      </c>
    </row>
    <row r="37" spans="1:6" x14ac:dyDescent="0.7">
      <c r="A37">
        <v>36</v>
      </c>
      <c r="B37" s="1" t="s">
        <v>5</v>
      </c>
      <c r="C37">
        <v>4001.2179999999998</v>
      </c>
      <c r="D37">
        <v>12060</v>
      </c>
      <c r="E37">
        <v>6366</v>
      </c>
      <c r="F37">
        <v>1206</v>
      </c>
    </row>
    <row r="38" spans="1:6" x14ac:dyDescent="0.7">
      <c r="A38">
        <v>37</v>
      </c>
      <c r="B38" s="1" t="s">
        <v>5</v>
      </c>
      <c r="C38">
        <v>4000.6219999999998</v>
      </c>
      <c r="D38">
        <v>4130</v>
      </c>
      <c r="E38">
        <v>2908</v>
      </c>
      <c r="F38">
        <v>413</v>
      </c>
    </row>
    <row r="39" spans="1:6" x14ac:dyDescent="0.7">
      <c r="A39">
        <v>38</v>
      </c>
      <c r="B39" s="1" t="s">
        <v>5</v>
      </c>
      <c r="C39">
        <v>3706.5320000000002</v>
      </c>
      <c r="D39">
        <v>2590</v>
      </c>
      <c r="E39">
        <v>1639</v>
      </c>
      <c r="F39">
        <v>259</v>
      </c>
    </row>
    <row r="40" spans="1:6" x14ac:dyDescent="0.7">
      <c r="A40">
        <v>39</v>
      </c>
      <c r="B40" s="1" t="s">
        <v>5</v>
      </c>
      <c r="C40">
        <v>3657.3409999999999</v>
      </c>
      <c r="D40">
        <v>1600</v>
      </c>
      <c r="E40">
        <v>987</v>
      </c>
      <c r="F40">
        <v>160</v>
      </c>
    </row>
    <row r="41" spans="1:6" x14ac:dyDescent="0.7">
      <c r="A41">
        <v>40</v>
      </c>
      <c r="B41" s="1" t="s">
        <v>6</v>
      </c>
      <c r="C41">
        <v>23.72</v>
      </c>
      <c r="D41">
        <v>40</v>
      </c>
      <c r="E41">
        <v>29</v>
      </c>
      <c r="F41">
        <v>4</v>
      </c>
    </row>
    <row r="42" spans="1:6" x14ac:dyDescent="0.7">
      <c r="A42">
        <v>41</v>
      </c>
      <c r="B42" s="1" t="s">
        <v>5</v>
      </c>
      <c r="C42">
        <v>4000.8270000000002</v>
      </c>
      <c r="D42">
        <v>8060</v>
      </c>
      <c r="E42">
        <v>4921</v>
      </c>
      <c r="F42">
        <v>806</v>
      </c>
    </row>
    <row r="43" spans="1:6" x14ac:dyDescent="0.7">
      <c r="A43">
        <v>42</v>
      </c>
      <c r="C43">
        <v>4041.15</v>
      </c>
      <c r="D43">
        <v>6500</v>
      </c>
      <c r="E43">
        <v>4158</v>
      </c>
      <c r="F43">
        <v>0</v>
      </c>
    </row>
    <row r="44" spans="1:6" x14ac:dyDescent="0.7">
      <c r="A44">
        <v>43</v>
      </c>
      <c r="B44" s="1" t="s">
        <v>6</v>
      </c>
      <c r="C44">
        <v>19.478000000000002</v>
      </c>
      <c r="D44">
        <v>140</v>
      </c>
      <c r="E44">
        <v>88</v>
      </c>
      <c r="F44">
        <v>14</v>
      </c>
    </row>
    <row r="45" spans="1:6" x14ac:dyDescent="0.7">
      <c r="A45">
        <v>44</v>
      </c>
      <c r="B45" s="1" t="s">
        <v>5</v>
      </c>
      <c r="C45">
        <v>4000.55</v>
      </c>
      <c r="D45">
        <v>8200</v>
      </c>
      <c r="E45">
        <v>3578</v>
      </c>
      <c r="F45">
        <v>820</v>
      </c>
    </row>
    <row r="46" spans="1:6" x14ac:dyDescent="0.7">
      <c r="A46">
        <v>45</v>
      </c>
      <c r="C46">
        <v>13.034000000000001</v>
      </c>
      <c r="D46">
        <v>10</v>
      </c>
      <c r="E46">
        <v>8</v>
      </c>
      <c r="F46">
        <v>20000</v>
      </c>
    </row>
    <row r="47" spans="1:6" x14ac:dyDescent="0.7">
      <c r="A47">
        <v>46</v>
      </c>
      <c r="B47" s="1" t="s">
        <v>6</v>
      </c>
      <c r="C47">
        <v>32.258000000000003</v>
      </c>
      <c r="D47">
        <v>140</v>
      </c>
      <c r="E47">
        <v>83</v>
      </c>
      <c r="F47">
        <v>14</v>
      </c>
    </row>
    <row r="48" spans="1:6" x14ac:dyDescent="0.7">
      <c r="A48">
        <v>47</v>
      </c>
      <c r="B48" s="1" t="s">
        <v>5</v>
      </c>
      <c r="C48">
        <v>4002.768</v>
      </c>
      <c r="D48">
        <v>5170</v>
      </c>
      <c r="E48">
        <v>3496</v>
      </c>
      <c r="F48">
        <v>517</v>
      </c>
    </row>
    <row r="49" spans="1:6" x14ac:dyDescent="0.7">
      <c r="A49">
        <v>48</v>
      </c>
      <c r="B49" s="1" t="s">
        <v>5</v>
      </c>
      <c r="C49">
        <v>4000.837</v>
      </c>
      <c r="D49">
        <v>5080</v>
      </c>
      <c r="E49">
        <v>3157</v>
      </c>
      <c r="F49">
        <v>508</v>
      </c>
    </row>
    <row r="50" spans="1:6" x14ac:dyDescent="0.7">
      <c r="A50">
        <v>49</v>
      </c>
      <c r="B50" s="1" t="s">
        <v>6</v>
      </c>
      <c r="C50">
        <v>10.286</v>
      </c>
      <c r="D50">
        <v>60</v>
      </c>
      <c r="E50">
        <v>40</v>
      </c>
      <c r="F50">
        <v>6</v>
      </c>
    </row>
    <row r="51" spans="1:6" x14ac:dyDescent="0.7">
      <c r="A51">
        <v>50</v>
      </c>
      <c r="B51" s="1" t="s">
        <v>6</v>
      </c>
      <c r="C51">
        <v>185.84700000000001</v>
      </c>
      <c r="D51">
        <v>820</v>
      </c>
      <c r="E51">
        <v>491</v>
      </c>
      <c r="F51">
        <v>82</v>
      </c>
    </row>
    <row r="52" spans="1:6" x14ac:dyDescent="0.7">
      <c r="A52">
        <v>51</v>
      </c>
      <c r="B52" s="1" t="s">
        <v>5</v>
      </c>
      <c r="C52">
        <v>3663.145</v>
      </c>
      <c r="D52">
        <v>2180</v>
      </c>
      <c r="E52">
        <v>1352</v>
      </c>
      <c r="F52">
        <v>218</v>
      </c>
    </row>
    <row r="53" spans="1:6" x14ac:dyDescent="0.7">
      <c r="A53">
        <v>52</v>
      </c>
      <c r="C53">
        <v>5319.93</v>
      </c>
      <c r="D53">
        <v>9400</v>
      </c>
      <c r="E53">
        <v>6660</v>
      </c>
      <c r="F53">
        <v>0</v>
      </c>
    </row>
    <row r="54" spans="1:6" x14ac:dyDescent="0.7">
      <c r="A54">
        <v>53</v>
      </c>
      <c r="B54" s="1" t="s">
        <v>6</v>
      </c>
      <c r="C54">
        <v>46.448999999999998</v>
      </c>
      <c r="D54">
        <v>670</v>
      </c>
      <c r="E54">
        <v>419</v>
      </c>
      <c r="F54">
        <v>67</v>
      </c>
    </row>
    <row r="55" spans="1:6" x14ac:dyDescent="0.7">
      <c r="A55">
        <v>54</v>
      </c>
      <c r="C55">
        <v>4000.0810000000001</v>
      </c>
      <c r="D55">
        <v>40</v>
      </c>
      <c r="E55">
        <v>25</v>
      </c>
      <c r="F55">
        <v>0</v>
      </c>
    </row>
    <row r="56" spans="1:6" x14ac:dyDescent="0.7">
      <c r="A56">
        <v>55</v>
      </c>
      <c r="B56" s="1" t="s">
        <v>5</v>
      </c>
      <c r="C56">
        <v>4002.3910000000001</v>
      </c>
      <c r="D56">
        <v>21640</v>
      </c>
      <c r="E56">
        <v>13139</v>
      </c>
      <c r="F56">
        <v>2164</v>
      </c>
    </row>
    <row r="57" spans="1:6" x14ac:dyDescent="0.7">
      <c r="A57">
        <v>56</v>
      </c>
      <c r="B57" s="1" t="s">
        <v>5</v>
      </c>
      <c r="C57">
        <v>3673.5610000000001</v>
      </c>
      <c r="D57">
        <v>4390</v>
      </c>
      <c r="E57">
        <v>2566</v>
      </c>
      <c r="F57">
        <v>439</v>
      </c>
    </row>
    <row r="58" spans="1:6" x14ac:dyDescent="0.7">
      <c r="A58">
        <v>57</v>
      </c>
      <c r="B58" s="1" t="s">
        <v>6</v>
      </c>
      <c r="C58">
        <v>217.01300000000001</v>
      </c>
      <c r="D58">
        <v>1650</v>
      </c>
      <c r="E58">
        <v>1022</v>
      </c>
      <c r="F58">
        <v>165</v>
      </c>
    </row>
    <row r="59" spans="1:6" x14ac:dyDescent="0.7">
      <c r="A59">
        <v>58</v>
      </c>
      <c r="B59" s="1" t="s">
        <v>5</v>
      </c>
      <c r="C59">
        <v>3691.4679999999998</v>
      </c>
      <c r="D59">
        <v>3710</v>
      </c>
      <c r="E59">
        <v>2084</v>
      </c>
      <c r="F59">
        <v>371</v>
      </c>
    </row>
    <row r="60" spans="1:6" x14ac:dyDescent="0.7">
      <c r="A60">
        <v>59</v>
      </c>
      <c r="C60">
        <v>4000.127</v>
      </c>
      <c r="D60">
        <v>80</v>
      </c>
      <c r="E60">
        <v>51</v>
      </c>
      <c r="F60">
        <v>0</v>
      </c>
    </row>
    <row r="61" spans="1:6" x14ac:dyDescent="0.7">
      <c r="A61">
        <v>60</v>
      </c>
      <c r="C61">
        <v>4000.1880000000001</v>
      </c>
      <c r="D61">
        <v>50</v>
      </c>
      <c r="E61">
        <v>27</v>
      </c>
      <c r="F61">
        <v>0</v>
      </c>
    </row>
    <row r="62" spans="1:6" x14ac:dyDescent="0.7">
      <c r="A62">
        <v>61</v>
      </c>
      <c r="B62" s="1" t="s">
        <v>5</v>
      </c>
      <c r="C62">
        <v>4000.5790000000002</v>
      </c>
      <c r="D62">
        <v>22350</v>
      </c>
      <c r="E62">
        <v>9200</v>
      </c>
      <c r="F62">
        <v>2235</v>
      </c>
    </row>
    <row r="63" spans="1:6" x14ac:dyDescent="0.7">
      <c r="A63">
        <v>62</v>
      </c>
      <c r="B63" s="1" t="s">
        <v>5</v>
      </c>
      <c r="C63">
        <v>4000.6660000000002</v>
      </c>
      <c r="D63">
        <v>5420</v>
      </c>
      <c r="E63">
        <v>3323</v>
      </c>
      <c r="F63">
        <v>542</v>
      </c>
    </row>
    <row r="64" spans="1:6" x14ac:dyDescent="0.7">
      <c r="A64">
        <v>63</v>
      </c>
      <c r="C64">
        <v>195.27600000000001</v>
      </c>
      <c r="D64">
        <v>3050</v>
      </c>
      <c r="E64">
        <v>1302</v>
      </c>
      <c r="F64">
        <v>20000</v>
      </c>
    </row>
    <row r="65" spans="1:6" x14ac:dyDescent="0.7">
      <c r="A65">
        <v>64</v>
      </c>
      <c r="B65" s="1" t="s">
        <v>5</v>
      </c>
      <c r="C65">
        <v>3853.7849999999999</v>
      </c>
      <c r="D65">
        <v>4170</v>
      </c>
      <c r="E65">
        <v>2151</v>
      </c>
      <c r="F65">
        <v>417</v>
      </c>
    </row>
    <row r="66" spans="1:6" x14ac:dyDescent="0.7">
      <c r="A66">
        <v>65</v>
      </c>
      <c r="B66" s="1" t="s">
        <v>5</v>
      </c>
      <c r="C66">
        <v>4001.8530000000001</v>
      </c>
      <c r="D66">
        <v>7090</v>
      </c>
      <c r="E66">
        <v>3995</v>
      </c>
      <c r="F66">
        <v>709</v>
      </c>
    </row>
    <row r="67" spans="1:6" x14ac:dyDescent="0.7">
      <c r="A67">
        <v>66</v>
      </c>
      <c r="B67" s="1" t="s">
        <v>5</v>
      </c>
      <c r="C67">
        <v>4004.4079999999999</v>
      </c>
      <c r="D67">
        <v>7460</v>
      </c>
      <c r="E67">
        <v>4059</v>
      </c>
      <c r="F67">
        <v>746</v>
      </c>
    </row>
    <row r="68" spans="1:6" x14ac:dyDescent="0.7">
      <c r="A68">
        <v>67</v>
      </c>
      <c r="B68" s="1" t="s">
        <v>5</v>
      </c>
      <c r="C68">
        <v>4001.848</v>
      </c>
      <c r="D68">
        <v>13710</v>
      </c>
      <c r="E68">
        <v>8678</v>
      </c>
      <c r="F68">
        <v>1371</v>
      </c>
    </row>
    <row r="69" spans="1:6" x14ac:dyDescent="0.7">
      <c r="A69">
        <v>68</v>
      </c>
      <c r="B69" s="1" t="s">
        <v>5</v>
      </c>
      <c r="C69">
        <v>3674.3960000000002</v>
      </c>
      <c r="D69">
        <v>3110</v>
      </c>
      <c r="E69">
        <v>1570</v>
      </c>
      <c r="F69">
        <v>311</v>
      </c>
    </row>
    <row r="70" spans="1:6" x14ac:dyDescent="0.7">
      <c r="A70">
        <v>69</v>
      </c>
      <c r="B70" s="1" t="s">
        <v>6</v>
      </c>
      <c r="C70">
        <v>16.016999999999999</v>
      </c>
      <c r="D70">
        <v>80</v>
      </c>
      <c r="E70">
        <v>55</v>
      </c>
      <c r="F70">
        <v>8</v>
      </c>
    </row>
    <row r="71" spans="1:6" x14ac:dyDescent="0.7">
      <c r="A71">
        <v>70</v>
      </c>
      <c r="B71" s="1" t="s">
        <v>5</v>
      </c>
      <c r="C71">
        <v>4003.6759999999999</v>
      </c>
      <c r="D71">
        <v>16620</v>
      </c>
      <c r="E71">
        <v>10152</v>
      </c>
      <c r="F71">
        <v>1662</v>
      </c>
    </row>
    <row r="72" spans="1:6" x14ac:dyDescent="0.7">
      <c r="A72">
        <v>71</v>
      </c>
      <c r="B72" s="1" t="s">
        <v>6</v>
      </c>
      <c r="C72">
        <v>1301.4670000000001</v>
      </c>
      <c r="D72">
        <v>210</v>
      </c>
      <c r="E72">
        <v>111</v>
      </c>
      <c r="F72">
        <v>21</v>
      </c>
    </row>
    <row r="73" spans="1:6" x14ac:dyDescent="0.7">
      <c r="A73">
        <v>72</v>
      </c>
      <c r="B73" s="1" t="s">
        <v>6</v>
      </c>
      <c r="C73">
        <v>13.944000000000001</v>
      </c>
      <c r="D73">
        <v>80</v>
      </c>
      <c r="E73">
        <v>51</v>
      </c>
      <c r="F73">
        <v>8</v>
      </c>
    </row>
    <row r="74" spans="1:6" x14ac:dyDescent="0.7">
      <c r="A74">
        <v>73</v>
      </c>
      <c r="B74" s="1" t="s">
        <v>5</v>
      </c>
      <c r="C74">
        <v>3694.72</v>
      </c>
      <c r="D74">
        <v>2780</v>
      </c>
      <c r="E74">
        <v>1533</v>
      </c>
      <c r="F74">
        <v>278</v>
      </c>
    </row>
    <row r="75" spans="1:6" x14ac:dyDescent="0.7">
      <c r="A75">
        <v>74</v>
      </c>
      <c r="C75">
        <v>4000.5909999999999</v>
      </c>
      <c r="D75">
        <v>1700</v>
      </c>
      <c r="E75">
        <v>1077</v>
      </c>
      <c r="F75">
        <v>0</v>
      </c>
    </row>
    <row r="76" spans="1:6" x14ac:dyDescent="0.7">
      <c r="A76">
        <v>75</v>
      </c>
      <c r="B76" s="1" t="s">
        <v>5</v>
      </c>
      <c r="C76">
        <v>4002.4189999999999</v>
      </c>
      <c r="D76">
        <v>10120</v>
      </c>
      <c r="E76">
        <v>6613</v>
      </c>
      <c r="F76">
        <v>1012</v>
      </c>
    </row>
    <row r="77" spans="1:6" x14ac:dyDescent="0.7">
      <c r="A77">
        <v>76</v>
      </c>
      <c r="B77" s="1" t="s">
        <v>5</v>
      </c>
      <c r="C77">
        <v>3800.0830000000001</v>
      </c>
      <c r="D77">
        <v>3900</v>
      </c>
      <c r="E77">
        <v>2624</v>
      </c>
      <c r="F77">
        <v>390</v>
      </c>
    </row>
    <row r="78" spans="1:6" x14ac:dyDescent="0.7">
      <c r="A78">
        <v>77</v>
      </c>
      <c r="B78" s="1" t="s">
        <v>5</v>
      </c>
      <c r="C78">
        <v>4001.4180000000001</v>
      </c>
      <c r="D78">
        <v>6740</v>
      </c>
      <c r="E78">
        <v>4627</v>
      </c>
      <c r="F78">
        <v>674</v>
      </c>
    </row>
    <row r="79" spans="1:6" x14ac:dyDescent="0.7">
      <c r="A79">
        <v>78</v>
      </c>
      <c r="B79" s="1" t="s">
        <v>5</v>
      </c>
      <c r="C79">
        <v>4000.51</v>
      </c>
      <c r="D79">
        <v>14620</v>
      </c>
      <c r="E79">
        <v>8627</v>
      </c>
      <c r="F79">
        <v>1462</v>
      </c>
    </row>
    <row r="80" spans="1:6" x14ac:dyDescent="0.7">
      <c r="A80">
        <v>79</v>
      </c>
      <c r="B80" s="1" t="s">
        <v>5</v>
      </c>
      <c r="C80">
        <v>4004.1289999999999</v>
      </c>
      <c r="D80">
        <v>18330</v>
      </c>
      <c r="E80">
        <v>11729</v>
      </c>
      <c r="F80">
        <v>1833</v>
      </c>
    </row>
    <row r="81" spans="1:6" x14ac:dyDescent="0.7">
      <c r="A81">
        <v>80</v>
      </c>
      <c r="B81" s="1" t="s">
        <v>6</v>
      </c>
      <c r="C81">
        <v>177.84200000000001</v>
      </c>
      <c r="D81">
        <v>300</v>
      </c>
      <c r="E81">
        <v>199</v>
      </c>
      <c r="F81">
        <v>30</v>
      </c>
    </row>
    <row r="82" spans="1:6" x14ac:dyDescent="0.7">
      <c r="A82">
        <v>81</v>
      </c>
      <c r="B82" s="1" t="s">
        <v>6</v>
      </c>
      <c r="C82">
        <v>117.57899999999999</v>
      </c>
      <c r="D82">
        <v>150</v>
      </c>
      <c r="E82">
        <v>102</v>
      </c>
      <c r="F82">
        <v>15</v>
      </c>
    </row>
    <row r="83" spans="1:6" x14ac:dyDescent="0.7">
      <c r="A83">
        <v>82</v>
      </c>
      <c r="B83" s="1" t="s">
        <v>6</v>
      </c>
      <c r="C83">
        <v>482.09100000000001</v>
      </c>
      <c r="D83">
        <v>1920</v>
      </c>
      <c r="E83">
        <v>1281</v>
      </c>
      <c r="F83">
        <v>192</v>
      </c>
    </row>
    <row r="84" spans="1:6" x14ac:dyDescent="0.7">
      <c r="A84">
        <v>83</v>
      </c>
      <c r="B84" s="1" t="s">
        <v>5</v>
      </c>
      <c r="C84">
        <v>3929.2910000000002</v>
      </c>
      <c r="D84">
        <v>5620</v>
      </c>
      <c r="E84">
        <v>3641</v>
      </c>
      <c r="F84">
        <v>562</v>
      </c>
    </row>
    <row r="85" spans="1:6" x14ac:dyDescent="0.7">
      <c r="A85">
        <v>84</v>
      </c>
      <c r="B85" s="1" t="s">
        <v>5</v>
      </c>
      <c r="C85">
        <v>3664.2559999999999</v>
      </c>
      <c r="D85">
        <v>2220</v>
      </c>
      <c r="E85">
        <v>1385</v>
      </c>
      <c r="F85">
        <v>222</v>
      </c>
    </row>
    <row r="86" spans="1:6" x14ac:dyDescent="0.7">
      <c r="A86">
        <v>85</v>
      </c>
      <c r="B86" s="1" t="s">
        <v>6</v>
      </c>
      <c r="C86">
        <v>12.311</v>
      </c>
      <c r="D86">
        <v>40</v>
      </c>
      <c r="E86">
        <v>24</v>
      </c>
      <c r="F86">
        <v>4</v>
      </c>
    </row>
    <row r="87" spans="1:6" x14ac:dyDescent="0.7">
      <c r="A87">
        <v>86</v>
      </c>
      <c r="C87">
        <v>3425.2620000000002</v>
      </c>
      <c r="D87">
        <v>10270</v>
      </c>
      <c r="E87">
        <v>6201</v>
      </c>
      <c r="F87">
        <v>0</v>
      </c>
    </row>
    <row r="88" spans="1:6" x14ac:dyDescent="0.7">
      <c r="A88">
        <v>87</v>
      </c>
      <c r="B88" s="1" t="s">
        <v>5</v>
      </c>
      <c r="C88">
        <v>3898.933</v>
      </c>
      <c r="D88">
        <v>7800</v>
      </c>
      <c r="E88">
        <v>5020</v>
      </c>
      <c r="F88">
        <v>780</v>
      </c>
    </row>
    <row r="89" spans="1:6" x14ac:dyDescent="0.7">
      <c r="A89">
        <v>88</v>
      </c>
      <c r="B89" s="1" t="s">
        <v>5</v>
      </c>
      <c r="C89">
        <v>4001.0509999999999</v>
      </c>
      <c r="D89">
        <v>8540</v>
      </c>
      <c r="E89">
        <v>5101</v>
      </c>
      <c r="F89">
        <v>854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00A4E-6FB4-40FE-9ADA-C9EB83F8C4F7}">
  <dimension ref="A1:F89"/>
  <sheetViews>
    <sheetView topLeftCell="A48" workbookViewId="0">
      <selection activeCell="E82" sqref="E82"/>
    </sheetView>
  </sheetViews>
  <sheetFormatPr defaultRowHeight="17.649999999999999" x14ac:dyDescent="0.7"/>
  <sheetData>
    <row r="1" spans="1:6" x14ac:dyDescent="0.7">
      <c r="B1" t="s">
        <v>4</v>
      </c>
      <c r="C1" t="s">
        <v>3</v>
      </c>
      <c r="D1" t="s">
        <v>2</v>
      </c>
      <c r="E1" t="s">
        <v>1</v>
      </c>
      <c r="F1" t="s">
        <v>0</v>
      </c>
    </row>
    <row r="2" spans="1:6" x14ac:dyDescent="0.7">
      <c r="A2">
        <v>1</v>
      </c>
      <c r="B2" s="1" t="s">
        <v>5</v>
      </c>
      <c r="C2">
        <v>4001.0369999999998</v>
      </c>
      <c r="D2">
        <v>4480</v>
      </c>
      <c r="E2">
        <v>2823</v>
      </c>
      <c r="F2">
        <v>448</v>
      </c>
    </row>
    <row r="3" spans="1:6" x14ac:dyDescent="0.7">
      <c r="A3">
        <v>2</v>
      </c>
      <c r="B3" s="1" t="s">
        <v>6</v>
      </c>
      <c r="C3">
        <v>25.062999999999999</v>
      </c>
      <c r="D3">
        <v>120</v>
      </c>
      <c r="E3">
        <v>85</v>
      </c>
      <c r="F3">
        <v>12</v>
      </c>
    </row>
    <row r="4" spans="1:6" x14ac:dyDescent="0.7">
      <c r="A4">
        <v>3</v>
      </c>
      <c r="B4" s="1" t="s">
        <v>5</v>
      </c>
      <c r="C4">
        <v>4002.348</v>
      </c>
      <c r="D4">
        <v>8130</v>
      </c>
      <c r="E4">
        <v>5830</v>
      </c>
      <c r="F4">
        <v>813</v>
      </c>
    </row>
    <row r="5" spans="1:6" x14ac:dyDescent="0.7">
      <c r="A5">
        <v>4</v>
      </c>
      <c r="B5" s="1" t="s">
        <v>6</v>
      </c>
      <c r="C5">
        <v>17.678999999999998</v>
      </c>
      <c r="D5">
        <v>70</v>
      </c>
      <c r="E5">
        <v>49</v>
      </c>
      <c r="F5">
        <v>7</v>
      </c>
    </row>
    <row r="6" spans="1:6" x14ac:dyDescent="0.7">
      <c r="A6">
        <v>5</v>
      </c>
      <c r="B6" s="1" t="s">
        <v>5</v>
      </c>
      <c r="C6">
        <v>4003.6529999999998</v>
      </c>
      <c r="D6">
        <v>14230</v>
      </c>
      <c r="E6">
        <v>8526</v>
      </c>
      <c r="F6">
        <v>1423</v>
      </c>
    </row>
    <row r="7" spans="1:6" x14ac:dyDescent="0.7">
      <c r="A7">
        <v>6</v>
      </c>
      <c r="B7" s="1" t="s">
        <v>5</v>
      </c>
      <c r="C7">
        <v>4001.8090000000002</v>
      </c>
      <c r="D7">
        <v>3000</v>
      </c>
      <c r="E7">
        <v>2189</v>
      </c>
      <c r="F7">
        <v>300</v>
      </c>
    </row>
    <row r="8" spans="1:6" x14ac:dyDescent="0.7">
      <c r="A8">
        <v>7</v>
      </c>
      <c r="B8" s="1" t="s">
        <v>5</v>
      </c>
      <c r="C8">
        <v>4000.9810000000002</v>
      </c>
      <c r="D8">
        <v>3180</v>
      </c>
      <c r="E8">
        <v>1961</v>
      </c>
      <c r="F8">
        <v>318</v>
      </c>
    </row>
    <row r="9" spans="1:6" x14ac:dyDescent="0.7">
      <c r="A9">
        <v>8</v>
      </c>
      <c r="B9" s="1" t="s">
        <v>6</v>
      </c>
      <c r="C9">
        <v>425.38600000000002</v>
      </c>
      <c r="D9">
        <v>2550</v>
      </c>
      <c r="E9">
        <v>1605</v>
      </c>
      <c r="F9">
        <v>255</v>
      </c>
    </row>
    <row r="10" spans="1:6" x14ac:dyDescent="0.7">
      <c r="A10">
        <v>9</v>
      </c>
      <c r="B10" s="1" t="s">
        <v>5</v>
      </c>
      <c r="C10">
        <v>4050.92</v>
      </c>
      <c r="D10">
        <v>11090</v>
      </c>
      <c r="E10">
        <v>7051</v>
      </c>
      <c r="F10">
        <v>1109</v>
      </c>
    </row>
    <row r="11" spans="1:6" x14ac:dyDescent="0.7">
      <c r="A11">
        <v>10</v>
      </c>
      <c r="B11" s="1" t="s">
        <v>5</v>
      </c>
      <c r="C11">
        <v>4002.4209999999998</v>
      </c>
      <c r="D11">
        <v>4660</v>
      </c>
      <c r="E11">
        <v>2606</v>
      </c>
      <c r="F11">
        <v>466</v>
      </c>
    </row>
    <row r="12" spans="1:6" x14ac:dyDescent="0.7">
      <c r="A12">
        <v>11</v>
      </c>
      <c r="C12">
        <v>3331.3040000000001</v>
      </c>
      <c r="D12">
        <v>4310</v>
      </c>
      <c r="E12">
        <v>2926</v>
      </c>
      <c r="F12">
        <v>0</v>
      </c>
    </row>
    <row r="13" spans="1:6" x14ac:dyDescent="0.7">
      <c r="A13">
        <v>12</v>
      </c>
      <c r="B13" s="1" t="s">
        <v>5</v>
      </c>
      <c r="C13">
        <v>4003.2339999999999</v>
      </c>
      <c r="D13">
        <v>3900</v>
      </c>
      <c r="E13">
        <v>2319</v>
      </c>
      <c r="F13">
        <v>390</v>
      </c>
    </row>
    <row r="14" spans="1:6" x14ac:dyDescent="0.7">
      <c r="A14">
        <v>13</v>
      </c>
      <c r="B14" s="1" t="s">
        <v>5</v>
      </c>
      <c r="C14">
        <v>3748.6469999999999</v>
      </c>
      <c r="D14">
        <v>3650</v>
      </c>
      <c r="E14">
        <v>2643</v>
      </c>
      <c r="F14">
        <v>365</v>
      </c>
    </row>
    <row r="15" spans="1:6" x14ac:dyDescent="0.7">
      <c r="A15">
        <v>14</v>
      </c>
      <c r="B15" s="1" t="s">
        <v>5</v>
      </c>
      <c r="C15">
        <v>3884.8939999999998</v>
      </c>
      <c r="D15">
        <v>7730</v>
      </c>
      <c r="E15">
        <v>5746</v>
      </c>
      <c r="F15">
        <v>773</v>
      </c>
    </row>
    <row r="16" spans="1:6" x14ac:dyDescent="0.7">
      <c r="A16">
        <v>15</v>
      </c>
      <c r="C16">
        <v>4000.4029999999998</v>
      </c>
      <c r="D16">
        <v>260</v>
      </c>
      <c r="E16">
        <v>151</v>
      </c>
      <c r="F16">
        <v>0</v>
      </c>
    </row>
    <row r="17" spans="1:6" x14ac:dyDescent="0.7">
      <c r="A17">
        <v>16</v>
      </c>
      <c r="C17">
        <v>4000.3510000000001</v>
      </c>
      <c r="D17">
        <v>70</v>
      </c>
      <c r="E17">
        <v>41</v>
      </c>
      <c r="F17">
        <v>0</v>
      </c>
    </row>
    <row r="18" spans="1:6" x14ac:dyDescent="0.7">
      <c r="A18">
        <v>17</v>
      </c>
      <c r="C18">
        <v>4000.4989999999998</v>
      </c>
      <c r="D18">
        <v>410</v>
      </c>
      <c r="E18">
        <v>213</v>
      </c>
      <c r="F18">
        <v>0</v>
      </c>
    </row>
    <row r="19" spans="1:6" x14ac:dyDescent="0.7">
      <c r="A19">
        <v>18</v>
      </c>
      <c r="B19" s="1" t="s">
        <v>6</v>
      </c>
      <c r="C19">
        <v>43.691000000000003</v>
      </c>
      <c r="D19">
        <v>10</v>
      </c>
      <c r="E19">
        <v>6</v>
      </c>
      <c r="F19">
        <v>1</v>
      </c>
    </row>
    <row r="20" spans="1:6" x14ac:dyDescent="0.7">
      <c r="A20">
        <v>19</v>
      </c>
      <c r="B20" s="1" t="s">
        <v>5</v>
      </c>
      <c r="C20">
        <v>4001.9110000000001</v>
      </c>
      <c r="D20">
        <v>3920</v>
      </c>
      <c r="E20">
        <v>2539</v>
      </c>
      <c r="F20">
        <v>392</v>
      </c>
    </row>
    <row r="21" spans="1:6" x14ac:dyDescent="0.7">
      <c r="A21">
        <v>20</v>
      </c>
      <c r="B21" s="1" t="s">
        <v>6</v>
      </c>
      <c r="C21">
        <v>67.156999999999996</v>
      </c>
      <c r="D21">
        <v>80</v>
      </c>
      <c r="E21">
        <v>54</v>
      </c>
      <c r="F21">
        <v>8</v>
      </c>
    </row>
    <row r="22" spans="1:6" x14ac:dyDescent="0.7">
      <c r="A22">
        <v>21</v>
      </c>
      <c r="B22" s="1" t="s">
        <v>5</v>
      </c>
      <c r="C22">
        <v>4000.6410000000001</v>
      </c>
      <c r="D22">
        <v>8320</v>
      </c>
      <c r="E22">
        <v>4883</v>
      </c>
      <c r="F22">
        <v>832</v>
      </c>
    </row>
    <row r="23" spans="1:6" x14ac:dyDescent="0.7">
      <c r="A23">
        <v>22</v>
      </c>
      <c r="B23" s="1" t="s">
        <v>6</v>
      </c>
      <c r="C23">
        <v>423.05799999999999</v>
      </c>
      <c r="D23">
        <v>1100</v>
      </c>
      <c r="E23">
        <v>757</v>
      </c>
      <c r="F23">
        <v>110</v>
      </c>
    </row>
    <row r="24" spans="1:6" x14ac:dyDescent="0.7">
      <c r="A24">
        <v>23</v>
      </c>
      <c r="B24" s="1" t="s">
        <v>6</v>
      </c>
      <c r="C24">
        <v>51.23</v>
      </c>
      <c r="D24">
        <v>430</v>
      </c>
      <c r="E24">
        <v>304</v>
      </c>
      <c r="F24">
        <v>43</v>
      </c>
    </row>
    <row r="25" spans="1:6" x14ac:dyDescent="0.7">
      <c r="A25">
        <v>24</v>
      </c>
      <c r="B25" s="1" t="s">
        <v>6</v>
      </c>
      <c r="C25">
        <v>7.5469999999999997</v>
      </c>
      <c r="D25">
        <v>20</v>
      </c>
      <c r="E25">
        <v>15</v>
      </c>
      <c r="F25">
        <v>2</v>
      </c>
    </row>
    <row r="26" spans="1:6" x14ac:dyDescent="0.7">
      <c r="A26">
        <v>25</v>
      </c>
      <c r="B26" s="1" t="s">
        <v>5</v>
      </c>
      <c r="C26">
        <v>3901.2829999999999</v>
      </c>
      <c r="D26">
        <v>5320</v>
      </c>
      <c r="E26">
        <v>3714</v>
      </c>
      <c r="F26">
        <v>532</v>
      </c>
    </row>
    <row r="27" spans="1:6" x14ac:dyDescent="0.7">
      <c r="A27">
        <v>26</v>
      </c>
      <c r="B27" s="1" t="s">
        <v>5</v>
      </c>
      <c r="C27">
        <v>4002.2849999999999</v>
      </c>
      <c r="D27">
        <v>5760</v>
      </c>
      <c r="E27">
        <v>3305</v>
      </c>
      <c r="F27">
        <v>576</v>
      </c>
    </row>
    <row r="28" spans="1:6" x14ac:dyDescent="0.7">
      <c r="A28">
        <v>27</v>
      </c>
      <c r="B28" s="1" t="s">
        <v>5</v>
      </c>
      <c r="C28">
        <v>3704.009</v>
      </c>
      <c r="D28">
        <v>6940</v>
      </c>
      <c r="E28">
        <v>3586</v>
      </c>
      <c r="F28">
        <v>694</v>
      </c>
    </row>
    <row r="29" spans="1:6" x14ac:dyDescent="0.7">
      <c r="A29">
        <v>28</v>
      </c>
      <c r="B29" s="1" t="s">
        <v>6</v>
      </c>
      <c r="C29">
        <v>33.585000000000001</v>
      </c>
      <c r="D29">
        <v>80</v>
      </c>
      <c r="E29">
        <v>47</v>
      </c>
      <c r="F29">
        <v>8</v>
      </c>
    </row>
    <row r="30" spans="1:6" x14ac:dyDescent="0.7">
      <c r="A30">
        <v>29</v>
      </c>
      <c r="B30" s="1" t="s">
        <v>5</v>
      </c>
      <c r="C30">
        <v>3668.058</v>
      </c>
      <c r="D30">
        <v>2600</v>
      </c>
      <c r="E30">
        <v>1781</v>
      </c>
      <c r="F30">
        <v>260</v>
      </c>
    </row>
    <row r="31" spans="1:6" x14ac:dyDescent="0.7">
      <c r="A31">
        <v>30</v>
      </c>
      <c r="B31" s="1" t="s">
        <v>6</v>
      </c>
      <c r="C31">
        <v>22.443999999999999</v>
      </c>
      <c r="D31">
        <v>190</v>
      </c>
      <c r="E31">
        <v>115</v>
      </c>
      <c r="F31">
        <v>19</v>
      </c>
    </row>
    <row r="32" spans="1:6" x14ac:dyDescent="0.7">
      <c r="A32">
        <v>31</v>
      </c>
      <c r="C32">
        <v>4088.0650000000001</v>
      </c>
      <c r="D32">
        <v>210</v>
      </c>
      <c r="E32">
        <v>150</v>
      </c>
      <c r="F32">
        <v>0</v>
      </c>
    </row>
    <row r="33" spans="1:6" x14ac:dyDescent="0.7">
      <c r="A33">
        <v>32</v>
      </c>
      <c r="B33" s="1" t="s">
        <v>5</v>
      </c>
      <c r="C33">
        <v>4000.7530000000002</v>
      </c>
      <c r="D33">
        <v>3890</v>
      </c>
      <c r="E33">
        <v>2801</v>
      </c>
      <c r="F33">
        <v>389</v>
      </c>
    </row>
    <row r="34" spans="1:6" x14ac:dyDescent="0.7">
      <c r="A34">
        <v>33</v>
      </c>
      <c r="B34" s="1" t="s">
        <v>5</v>
      </c>
      <c r="C34">
        <v>4001.0120000000002</v>
      </c>
      <c r="D34">
        <v>4820</v>
      </c>
      <c r="E34">
        <v>3198</v>
      </c>
      <c r="F34">
        <v>482</v>
      </c>
    </row>
    <row r="35" spans="1:6" x14ac:dyDescent="0.7">
      <c r="A35">
        <v>34</v>
      </c>
      <c r="B35" s="1" t="s">
        <v>5</v>
      </c>
      <c r="C35">
        <v>4000.6959999999999</v>
      </c>
      <c r="D35">
        <v>14280</v>
      </c>
      <c r="E35">
        <v>8875</v>
      </c>
      <c r="F35">
        <v>1428</v>
      </c>
    </row>
    <row r="36" spans="1:6" x14ac:dyDescent="0.7">
      <c r="A36">
        <v>35</v>
      </c>
      <c r="B36" s="1" t="s">
        <v>6</v>
      </c>
      <c r="C36">
        <v>758.35799999999995</v>
      </c>
      <c r="D36">
        <v>9040</v>
      </c>
      <c r="E36">
        <v>3831</v>
      </c>
      <c r="F36">
        <v>904</v>
      </c>
    </row>
    <row r="37" spans="1:6" x14ac:dyDescent="0.7">
      <c r="A37">
        <v>36</v>
      </c>
      <c r="B37" s="1" t="s">
        <v>5</v>
      </c>
      <c r="C37">
        <v>4000.6959999999999</v>
      </c>
      <c r="D37">
        <v>14580</v>
      </c>
      <c r="E37">
        <v>7583</v>
      </c>
      <c r="F37">
        <v>1458</v>
      </c>
    </row>
    <row r="38" spans="1:6" x14ac:dyDescent="0.7">
      <c r="A38">
        <v>37</v>
      </c>
      <c r="B38" s="1" t="s">
        <v>5</v>
      </c>
      <c r="C38">
        <v>4002.1610000000001</v>
      </c>
      <c r="D38">
        <v>4210</v>
      </c>
      <c r="E38">
        <v>2920</v>
      </c>
      <c r="F38">
        <v>421</v>
      </c>
    </row>
    <row r="39" spans="1:6" x14ac:dyDescent="0.7">
      <c r="A39">
        <v>38</v>
      </c>
      <c r="B39" s="1" t="s">
        <v>5</v>
      </c>
      <c r="C39">
        <v>3681.3159999999998</v>
      </c>
      <c r="D39">
        <v>2720</v>
      </c>
      <c r="E39">
        <v>1657</v>
      </c>
      <c r="F39">
        <v>272</v>
      </c>
    </row>
    <row r="40" spans="1:6" x14ac:dyDescent="0.7">
      <c r="A40">
        <v>39</v>
      </c>
      <c r="B40" s="1" t="s">
        <v>5</v>
      </c>
      <c r="C40">
        <v>3644.364</v>
      </c>
      <c r="D40">
        <v>1560</v>
      </c>
      <c r="E40">
        <v>940</v>
      </c>
      <c r="F40">
        <v>156</v>
      </c>
    </row>
    <row r="41" spans="1:6" x14ac:dyDescent="0.7">
      <c r="A41">
        <v>40</v>
      </c>
      <c r="B41" s="1" t="s">
        <v>6</v>
      </c>
      <c r="C41">
        <v>15.151999999999999</v>
      </c>
      <c r="D41">
        <v>10</v>
      </c>
      <c r="E41">
        <v>6</v>
      </c>
      <c r="F41">
        <v>1</v>
      </c>
    </row>
    <row r="42" spans="1:6" x14ac:dyDescent="0.7">
      <c r="A42">
        <v>41</v>
      </c>
      <c r="B42" s="1" t="s">
        <v>5</v>
      </c>
      <c r="C42">
        <v>4004.6849999999999</v>
      </c>
      <c r="D42">
        <v>7710</v>
      </c>
      <c r="E42">
        <v>4601</v>
      </c>
      <c r="F42">
        <v>771</v>
      </c>
    </row>
    <row r="43" spans="1:6" x14ac:dyDescent="0.7">
      <c r="A43">
        <v>42</v>
      </c>
      <c r="B43" s="1" t="s">
        <v>5</v>
      </c>
      <c r="C43">
        <v>4000.4789999999998</v>
      </c>
      <c r="D43">
        <v>5010</v>
      </c>
      <c r="E43">
        <v>3153</v>
      </c>
      <c r="F43">
        <v>501</v>
      </c>
    </row>
    <row r="44" spans="1:6" x14ac:dyDescent="0.7">
      <c r="A44">
        <v>43</v>
      </c>
      <c r="B44" s="1" t="s">
        <v>5</v>
      </c>
      <c r="C44">
        <v>4006.4639999999999</v>
      </c>
      <c r="D44">
        <v>4570</v>
      </c>
      <c r="E44">
        <v>2793</v>
      </c>
      <c r="F44">
        <v>457</v>
      </c>
    </row>
    <row r="45" spans="1:6" x14ac:dyDescent="0.7">
      <c r="A45">
        <v>44</v>
      </c>
      <c r="B45" s="1" t="s">
        <v>5</v>
      </c>
      <c r="C45">
        <v>4003.6689999999999</v>
      </c>
      <c r="D45">
        <v>5890</v>
      </c>
      <c r="E45">
        <v>3568</v>
      </c>
      <c r="F45">
        <v>589</v>
      </c>
    </row>
    <row r="46" spans="1:6" x14ac:dyDescent="0.7">
      <c r="A46">
        <v>45</v>
      </c>
      <c r="B46" s="1" t="s">
        <v>5</v>
      </c>
      <c r="C46">
        <v>4001.681</v>
      </c>
      <c r="D46">
        <v>6500</v>
      </c>
      <c r="E46">
        <v>3931</v>
      </c>
      <c r="F46">
        <v>650</v>
      </c>
    </row>
    <row r="47" spans="1:6" x14ac:dyDescent="0.7">
      <c r="A47">
        <v>46</v>
      </c>
      <c r="B47" s="1" t="s">
        <v>6</v>
      </c>
      <c r="C47">
        <v>26.484000000000002</v>
      </c>
      <c r="D47">
        <v>150</v>
      </c>
      <c r="E47">
        <v>74</v>
      </c>
      <c r="F47">
        <v>15</v>
      </c>
    </row>
    <row r="48" spans="1:6" x14ac:dyDescent="0.7">
      <c r="A48">
        <v>47</v>
      </c>
      <c r="B48" s="1" t="s">
        <v>5</v>
      </c>
      <c r="C48">
        <v>4002.0909999999999</v>
      </c>
      <c r="D48">
        <v>5670</v>
      </c>
      <c r="E48">
        <v>3772</v>
      </c>
      <c r="F48">
        <v>567</v>
      </c>
    </row>
    <row r="49" spans="1:6" x14ac:dyDescent="0.7">
      <c r="A49">
        <v>48</v>
      </c>
      <c r="B49" s="1" t="s">
        <v>5</v>
      </c>
      <c r="C49">
        <v>3710.7860000000001</v>
      </c>
      <c r="D49">
        <v>3850</v>
      </c>
      <c r="E49">
        <v>2320</v>
      </c>
      <c r="F49">
        <v>385</v>
      </c>
    </row>
    <row r="50" spans="1:6" x14ac:dyDescent="0.7">
      <c r="A50">
        <v>49</v>
      </c>
      <c r="B50" s="1" t="s">
        <v>6</v>
      </c>
      <c r="C50">
        <v>6.85</v>
      </c>
      <c r="D50">
        <v>10</v>
      </c>
      <c r="E50">
        <v>8</v>
      </c>
      <c r="F50">
        <v>1</v>
      </c>
    </row>
    <row r="51" spans="1:6" x14ac:dyDescent="0.7">
      <c r="A51">
        <v>50</v>
      </c>
      <c r="B51" s="1" t="s">
        <v>6</v>
      </c>
      <c r="C51">
        <v>82.921999999999997</v>
      </c>
      <c r="D51">
        <v>400</v>
      </c>
      <c r="E51">
        <v>216</v>
      </c>
      <c r="F51">
        <v>40</v>
      </c>
    </row>
    <row r="52" spans="1:6" x14ac:dyDescent="0.7">
      <c r="A52">
        <v>51</v>
      </c>
      <c r="B52" s="1" t="s">
        <v>5</v>
      </c>
      <c r="C52">
        <v>3725.3829999999998</v>
      </c>
      <c r="D52">
        <v>2870</v>
      </c>
      <c r="E52">
        <v>1803</v>
      </c>
      <c r="F52">
        <v>287</v>
      </c>
    </row>
    <row r="53" spans="1:6" x14ac:dyDescent="0.7">
      <c r="A53">
        <v>52</v>
      </c>
      <c r="B53" s="1" t="s">
        <v>5</v>
      </c>
      <c r="C53">
        <v>4012.819</v>
      </c>
      <c r="D53">
        <v>9560</v>
      </c>
      <c r="E53">
        <v>6703</v>
      </c>
      <c r="F53">
        <v>956</v>
      </c>
    </row>
    <row r="54" spans="1:6" x14ac:dyDescent="0.7">
      <c r="A54">
        <v>53</v>
      </c>
      <c r="B54" s="1" t="s">
        <v>6</v>
      </c>
      <c r="C54">
        <v>124.199</v>
      </c>
      <c r="D54">
        <v>2110</v>
      </c>
      <c r="E54">
        <v>1287</v>
      </c>
      <c r="F54">
        <v>211</v>
      </c>
    </row>
    <row r="55" spans="1:6" x14ac:dyDescent="0.7">
      <c r="A55">
        <v>54</v>
      </c>
      <c r="C55">
        <v>4000.1170000000002</v>
      </c>
      <c r="D55">
        <v>0</v>
      </c>
      <c r="E55">
        <v>0</v>
      </c>
      <c r="F55">
        <v>0</v>
      </c>
    </row>
    <row r="56" spans="1:6" x14ac:dyDescent="0.7">
      <c r="A56">
        <v>55</v>
      </c>
      <c r="B56" s="1" t="s">
        <v>5</v>
      </c>
      <c r="C56">
        <v>4000.8409999999999</v>
      </c>
      <c r="D56">
        <v>23940</v>
      </c>
      <c r="E56">
        <v>14066</v>
      </c>
      <c r="F56">
        <v>2394</v>
      </c>
    </row>
    <row r="57" spans="1:6" x14ac:dyDescent="0.7">
      <c r="A57">
        <v>56</v>
      </c>
      <c r="B57" s="1" t="s">
        <v>5</v>
      </c>
      <c r="C57">
        <v>3654.9490000000001</v>
      </c>
      <c r="D57">
        <v>2250</v>
      </c>
      <c r="E57">
        <v>1324</v>
      </c>
      <c r="F57">
        <v>225</v>
      </c>
    </row>
    <row r="58" spans="1:6" x14ac:dyDescent="0.7">
      <c r="A58">
        <v>57</v>
      </c>
      <c r="B58" s="1" t="s">
        <v>6</v>
      </c>
      <c r="C58">
        <v>10.867000000000001</v>
      </c>
      <c r="D58">
        <v>40</v>
      </c>
      <c r="E58">
        <v>29</v>
      </c>
      <c r="F58">
        <v>4</v>
      </c>
    </row>
    <row r="59" spans="1:6" x14ac:dyDescent="0.7">
      <c r="A59">
        <v>58</v>
      </c>
      <c r="B59" s="1" t="s">
        <v>6</v>
      </c>
      <c r="C59">
        <v>27.62</v>
      </c>
      <c r="D59">
        <v>10</v>
      </c>
      <c r="E59">
        <v>2</v>
      </c>
      <c r="F59">
        <v>1</v>
      </c>
    </row>
    <row r="60" spans="1:6" x14ac:dyDescent="0.7">
      <c r="A60">
        <v>59</v>
      </c>
      <c r="C60">
        <v>4000.1619999999998</v>
      </c>
      <c r="D60">
        <v>110</v>
      </c>
      <c r="E60">
        <v>64</v>
      </c>
      <c r="F60">
        <v>0</v>
      </c>
    </row>
    <row r="61" spans="1:6" x14ac:dyDescent="0.7">
      <c r="A61">
        <v>60</v>
      </c>
      <c r="C61">
        <v>4000.1689999999999</v>
      </c>
      <c r="D61">
        <v>120</v>
      </c>
      <c r="E61">
        <v>67</v>
      </c>
      <c r="F61">
        <v>0</v>
      </c>
    </row>
    <row r="62" spans="1:6" x14ac:dyDescent="0.7">
      <c r="A62">
        <v>61</v>
      </c>
      <c r="B62" s="1" t="s">
        <v>5</v>
      </c>
      <c r="C62">
        <v>4000.6610000000001</v>
      </c>
      <c r="D62">
        <v>26210</v>
      </c>
      <c r="E62">
        <v>10170</v>
      </c>
      <c r="F62">
        <v>2621</v>
      </c>
    </row>
    <row r="63" spans="1:6" x14ac:dyDescent="0.7">
      <c r="A63">
        <v>62</v>
      </c>
      <c r="B63" s="1" t="s">
        <v>5</v>
      </c>
      <c r="C63">
        <v>4001.7049999999999</v>
      </c>
      <c r="D63">
        <v>5900</v>
      </c>
      <c r="E63">
        <v>3606</v>
      </c>
      <c r="F63">
        <v>590</v>
      </c>
    </row>
    <row r="64" spans="1:6" x14ac:dyDescent="0.7">
      <c r="A64">
        <v>63</v>
      </c>
      <c r="B64" s="1" t="s">
        <v>5</v>
      </c>
      <c r="C64">
        <v>4001.5839999999998</v>
      </c>
      <c r="D64">
        <v>11114</v>
      </c>
      <c r="E64">
        <v>5984</v>
      </c>
      <c r="F64">
        <v>1114</v>
      </c>
    </row>
    <row r="65" spans="1:6" x14ac:dyDescent="0.7">
      <c r="A65">
        <v>64</v>
      </c>
      <c r="B65" s="1" t="s">
        <v>5</v>
      </c>
      <c r="C65">
        <v>3734.1439999999998</v>
      </c>
      <c r="D65">
        <v>4680</v>
      </c>
      <c r="E65">
        <v>2378</v>
      </c>
      <c r="F65">
        <v>468</v>
      </c>
    </row>
    <row r="66" spans="1:6" x14ac:dyDescent="0.7">
      <c r="A66">
        <v>65</v>
      </c>
      <c r="B66" s="1" t="s">
        <v>5</v>
      </c>
      <c r="C66">
        <v>4003.2930000000001</v>
      </c>
      <c r="D66">
        <v>7220</v>
      </c>
      <c r="E66">
        <v>4110</v>
      </c>
      <c r="F66">
        <v>722</v>
      </c>
    </row>
    <row r="67" spans="1:6" x14ac:dyDescent="0.7">
      <c r="A67">
        <v>66</v>
      </c>
      <c r="B67" s="1" t="s">
        <v>5</v>
      </c>
      <c r="C67">
        <v>4002.808</v>
      </c>
      <c r="D67">
        <v>8220</v>
      </c>
      <c r="E67">
        <v>4171</v>
      </c>
      <c r="F67">
        <v>822</v>
      </c>
    </row>
    <row r="68" spans="1:6" x14ac:dyDescent="0.7">
      <c r="A68">
        <v>67</v>
      </c>
      <c r="B68" s="1" t="s">
        <v>5</v>
      </c>
      <c r="C68">
        <v>4003.6289999999999</v>
      </c>
      <c r="D68">
        <v>12580</v>
      </c>
      <c r="E68">
        <v>7888</v>
      </c>
      <c r="F68">
        <v>1258</v>
      </c>
    </row>
    <row r="69" spans="1:6" x14ac:dyDescent="0.7">
      <c r="A69">
        <v>68</v>
      </c>
      <c r="B69" s="1" t="s">
        <v>5</v>
      </c>
      <c r="C69">
        <v>3713.2370000000001</v>
      </c>
      <c r="D69">
        <v>5080</v>
      </c>
      <c r="E69">
        <v>2503</v>
      </c>
      <c r="F69">
        <v>508</v>
      </c>
    </row>
    <row r="70" spans="1:6" x14ac:dyDescent="0.7">
      <c r="A70">
        <v>69</v>
      </c>
      <c r="C70">
        <v>4113.2479999999996</v>
      </c>
      <c r="D70">
        <v>40</v>
      </c>
      <c r="E70">
        <v>25</v>
      </c>
      <c r="F70">
        <v>0</v>
      </c>
    </row>
    <row r="71" spans="1:6" x14ac:dyDescent="0.7">
      <c r="A71">
        <v>70</v>
      </c>
      <c r="B71" s="1" t="s">
        <v>5</v>
      </c>
      <c r="C71">
        <v>4002.172</v>
      </c>
      <c r="D71">
        <v>20440</v>
      </c>
      <c r="E71">
        <v>11035</v>
      </c>
      <c r="F71">
        <v>2044</v>
      </c>
    </row>
    <row r="72" spans="1:6" x14ac:dyDescent="0.7">
      <c r="A72">
        <v>71</v>
      </c>
      <c r="B72" s="1" t="s">
        <v>6</v>
      </c>
      <c r="C72">
        <v>563.17700000000002</v>
      </c>
      <c r="D72">
        <v>100</v>
      </c>
      <c r="E72">
        <v>50</v>
      </c>
      <c r="F72">
        <v>10</v>
      </c>
    </row>
    <row r="73" spans="1:6" x14ac:dyDescent="0.7">
      <c r="A73">
        <v>72</v>
      </c>
      <c r="B73" s="1" t="s">
        <v>6</v>
      </c>
      <c r="C73">
        <v>68.218999999999994</v>
      </c>
      <c r="D73">
        <v>150</v>
      </c>
      <c r="E73">
        <v>91</v>
      </c>
      <c r="F73">
        <v>15</v>
      </c>
    </row>
    <row r="74" spans="1:6" x14ac:dyDescent="0.7">
      <c r="A74">
        <v>73</v>
      </c>
      <c r="B74" s="1" t="s">
        <v>5</v>
      </c>
      <c r="C74">
        <v>3670.4769999999999</v>
      </c>
      <c r="D74">
        <v>2040</v>
      </c>
      <c r="E74">
        <v>1162</v>
      </c>
      <c r="F74">
        <v>204</v>
      </c>
    </row>
    <row r="75" spans="1:6" x14ac:dyDescent="0.7">
      <c r="A75">
        <v>74</v>
      </c>
      <c r="B75" s="1" t="s">
        <v>5</v>
      </c>
      <c r="C75">
        <v>3707.0070000000001</v>
      </c>
      <c r="D75">
        <v>3170</v>
      </c>
      <c r="E75">
        <v>2018</v>
      </c>
      <c r="F75">
        <v>317</v>
      </c>
    </row>
    <row r="76" spans="1:6" x14ac:dyDescent="0.7">
      <c r="A76">
        <v>75</v>
      </c>
      <c r="B76" s="1" t="s">
        <v>5</v>
      </c>
      <c r="C76">
        <v>3802.4319999999998</v>
      </c>
      <c r="D76">
        <v>8100</v>
      </c>
      <c r="E76">
        <v>5395</v>
      </c>
      <c r="F76">
        <v>810</v>
      </c>
    </row>
    <row r="77" spans="1:6" x14ac:dyDescent="0.7">
      <c r="A77">
        <v>76</v>
      </c>
      <c r="C77">
        <v>4085.7719999999999</v>
      </c>
      <c r="D77">
        <v>5080</v>
      </c>
      <c r="E77">
        <v>3408</v>
      </c>
      <c r="F77">
        <v>0</v>
      </c>
    </row>
    <row r="78" spans="1:6" x14ac:dyDescent="0.7">
      <c r="A78">
        <v>77</v>
      </c>
      <c r="B78" s="1" t="s">
        <v>5</v>
      </c>
      <c r="C78">
        <v>4002.549</v>
      </c>
      <c r="D78">
        <v>7820</v>
      </c>
      <c r="E78">
        <v>5232</v>
      </c>
      <c r="F78">
        <v>782</v>
      </c>
    </row>
    <row r="79" spans="1:6" x14ac:dyDescent="0.7">
      <c r="A79">
        <v>78</v>
      </c>
      <c r="B79" s="1" t="s">
        <v>5</v>
      </c>
      <c r="C79">
        <v>4000.7629999999999</v>
      </c>
      <c r="D79">
        <v>16270</v>
      </c>
      <c r="E79">
        <v>9136</v>
      </c>
      <c r="F79">
        <v>1627</v>
      </c>
    </row>
    <row r="80" spans="1:6" x14ac:dyDescent="0.7">
      <c r="A80">
        <v>79</v>
      </c>
      <c r="B80" s="1" t="s">
        <v>5</v>
      </c>
      <c r="C80">
        <v>4004.3009999999999</v>
      </c>
      <c r="D80">
        <v>13780</v>
      </c>
      <c r="E80">
        <v>8891</v>
      </c>
      <c r="F80">
        <v>1378</v>
      </c>
    </row>
    <row r="81" spans="1:6" x14ac:dyDescent="0.7">
      <c r="A81">
        <v>80</v>
      </c>
      <c r="B81" s="1" t="s">
        <v>6</v>
      </c>
      <c r="C81">
        <v>365.29</v>
      </c>
      <c r="D81">
        <v>380</v>
      </c>
      <c r="E81">
        <v>234</v>
      </c>
      <c r="F81">
        <v>38</v>
      </c>
    </row>
    <row r="82" spans="1:6" x14ac:dyDescent="0.7">
      <c r="A82">
        <v>81</v>
      </c>
      <c r="B82" s="1" t="s">
        <v>6</v>
      </c>
      <c r="C82">
        <v>105.807</v>
      </c>
      <c r="D82">
        <v>120</v>
      </c>
      <c r="E82">
        <v>70</v>
      </c>
      <c r="F82">
        <v>12</v>
      </c>
    </row>
    <row r="83" spans="1:6" x14ac:dyDescent="0.7">
      <c r="A83">
        <v>82</v>
      </c>
      <c r="B83" s="1" t="s">
        <v>6</v>
      </c>
      <c r="C83">
        <v>11.367000000000001</v>
      </c>
      <c r="D83">
        <v>110</v>
      </c>
      <c r="E83">
        <v>64</v>
      </c>
      <c r="F83">
        <v>11</v>
      </c>
    </row>
    <row r="84" spans="1:6" x14ac:dyDescent="0.7">
      <c r="A84">
        <v>83</v>
      </c>
      <c r="B84" s="1" t="s">
        <v>5</v>
      </c>
      <c r="C84">
        <v>4000.9569999999999</v>
      </c>
      <c r="D84">
        <v>7050</v>
      </c>
      <c r="E84">
        <v>4540</v>
      </c>
      <c r="F84">
        <v>705</v>
      </c>
    </row>
    <row r="85" spans="1:6" x14ac:dyDescent="0.7">
      <c r="A85">
        <v>84</v>
      </c>
      <c r="B85" s="1" t="s">
        <v>5</v>
      </c>
      <c r="C85">
        <v>3683.7469999999998</v>
      </c>
      <c r="D85">
        <v>2940</v>
      </c>
      <c r="E85">
        <v>1820</v>
      </c>
      <c r="F85">
        <v>294</v>
      </c>
    </row>
    <row r="86" spans="1:6" x14ac:dyDescent="0.7">
      <c r="A86">
        <v>85</v>
      </c>
      <c r="B86" s="1" t="s">
        <v>6</v>
      </c>
      <c r="C86">
        <v>14.984</v>
      </c>
      <c r="D86">
        <v>30</v>
      </c>
      <c r="E86">
        <v>19</v>
      </c>
      <c r="F86">
        <v>3</v>
      </c>
    </row>
    <row r="87" spans="1:6" x14ac:dyDescent="0.7">
      <c r="A87">
        <v>86</v>
      </c>
      <c r="B87" s="1" t="s">
        <v>5</v>
      </c>
      <c r="C87">
        <v>4002.442</v>
      </c>
      <c r="D87">
        <v>8410</v>
      </c>
      <c r="E87">
        <v>5139</v>
      </c>
      <c r="F87">
        <v>841</v>
      </c>
    </row>
    <row r="88" spans="1:6" x14ac:dyDescent="0.7">
      <c r="A88">
        <v>87</v>
      </c>
      <c r="B88" s="1" t="s">
        <v>5</v>
      </c>
      <c r="C88">
        <v>3962.0070000000001</v>
      </c>
      <c r="D88">
        <v>7710</v>
      </c>
      <c r="E88">
        <v>4970</v>
      </c>
      <c r="F88">
        <v>771</v>
      </c>
    </row>
    <row r="89" spans="1:6" x14ac:dyDescent="0.7">
      <c r="A89">
        <v>88</v>
      </c>
      <c r="B89" s="1" t="s">
        <v>5</v>
      </c>
      <c r="C89">
        <v>4002.5230000000001</v>
      </c>
      <c r="D89">
        <v>7490</v>
      </c>
      <c r="E89">
        <v>4009</v>
      </c>
      <c r="F89">
        <v>749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9E425-098C-46DF-BCB3-08B584D30372}">
  <dimension ref="A1:F89"/>
  <sheetViews>
    <sheetView topLeftCell="A30" workbookViewId="0">
      <selection activeCell="K12" sqref="K12"/>
    </sheetView>
  </sheetViews>
  <sheetFormatPr defaultRowHeight="17.649999999999999" x14ac:dyDescent="0.7"/>
  <sheetData>
    <row r="1" spans="1:6" x14ac:dyDescent="0.7">
      <c r="B1" t="s">
        <v>4</v>
      </c>
      <c r="C1" t="s">
        <v>3</v>
      </c>
      <c r="D1" t="s">
        <v>2</v>
      </c>
      <c r="E1" t="s">
        <v>1</v>
      </c>
      <c r="F1" t="s">
        <v>0</v>
      </c>
    </row>
    <row r="2" spans="1:6" x14ac:dyDescent="0.7">
      <c r="A2">
        <v>1</v>
      </c>
      <c r="C2">
        <v>4003.4749999999999</v>
      </c>
      <c r="D2">
        <v>4600</v>
      </c>
      <c r="E2">
        <v>2796</v>
      </c>
      <c r="F2">
        <v>0</v>
      </c>
    </row>
    <row r="3" spans="1:6" x14ac:dyDescent="0.7">
      <c r="A3">
        <v>2</v>
      </c>
      <c r="B3" s="1" t="s">
        <v>6</v>
      </c>
      <c r="C3">
        <v>24.998000000000001</v>
      </c>
      <c r="D3">
        <v>10</v>
      </c>
      <c r="E3">
        <v>7</v>
      </c>
      <c r="F3">
        <v>1</v>
      </c>
    </row>
    <row r="4" spans="1:6" x14ac:dyDescent="0.7">
      <c r="A4">
        <v>3</v>
      </c>
      <c r="C4">
        <v>672.88699999999994</v>
      </c>
      <c r="D4">
        <v>4380</v>
      </c>
      <c r="E4">
        <v>2832</v>
      </c>
      <c r="F4">
        <v>0</v>
      </c>
    </row>
    <row r="5" spans="1:6" x14ac:dyDescent="0.7">
      <c r="A5">
        <v>4</v>
      </c>
      <c r="C5">
        <v>1072.2329999999999</v>
      </c>
      <c r="D5">
        <v>2970</v>
      </c>
      <c r="E5">
        <v>2452</v>
      </c>
      <c r="F5">
        <v>0</v>
      </c>
    </row>
    <row r="6" spans="1:6" x14ac:dyDescent="0.7">
      <c r="A6">
        <v>5</v>
      </c>
      <c r="C6">
        <v>158.09899999999999</v>
      </c>
      <c r="D6">
        <v>1580</v>
      </c>
      <c r="E6">
        <v>920</v>
      </c>
      <c r="F6">
        <v>0</v>
      </c>
    </row>
    <row r="7" spans="1:6" x14ac:dyDescent="0.7">
      <c r="A7">
        <v>6</v>
      </c>
      <c r="B7" s="1" t="s">
        <v>5</v>
      </c>
      <c r="C7">
        <v>4000.5949999999998</v>
      </c>
      <c r="D7">
        <v>1570</v>
      </c>
      <c r="E7">
        <v>1132</v>
      </c>
      <c r="F7">
        <v>157</v>
      </c>
    </row>
    <row r="8" spans="1:6" x14ac:dyDescent="0.7">
      <c r="A8">
        <v>7</v>
      </c>
      <c r="C8">
        <v>2365.2959999999998</v>
      </c>
      <c r="D8">
        <v>2260</v>
      </c>
      <c r="E8">
        <v>1459</v>
      </c>
      <c r="F8">
        <v>0</v>
      </c>
    </row>
    <row r="9" spans="1:6" x14ac:dyDescent="0.7">
      <c r="A9">
        <v>8</v>
      </c>
      <c r="B9" s="1" t="s">
        <v>5</v>
      </c>
      <c r="C9">
        <v>4001.54</v>
      </c>
      <c r="D9">
        <v>5890</v>
      </c>
      <c r="E9">
        <v>3983</v>
      </c>
      <c r="F9">
        <v>589</v>
      </c>
    </row>
    <row r="10" spans="1:6" x14ac:dyDescent="0.7">
      <c r="A10">
        <v>9</v>
      </c>
      <c r="C10">
        <v>1804.4010000000001</v>
      </c>
      <c r="D10">
        <v>5990</v>
      </c>
      <c r="E10">
        <v>4674</v>
      </c>
      <c r="F10">
        <v>0</v>
      </c>
    </row>
    <row r="11" spans="1:6" x14ac:dyDescent="0.7">
      <c r="A11">
        <v>10</v>
      </c>
      <c r="C11">
        <v>3208.3110000000001</v>
      </c>
      <c r="D11">
        <v>2780</v>
      </c>
      <c r="E11">
        <v>1580</v>
      </c>
      <c r="F11">
        <v>0</v>
      </c>
    </row>
    <row r="12" spans="1:6" x14ac:dyDescent="0.7">
      <c r="A12">
        <v>11</v>
      </c>
      <c r="C12">
        <v>4066.6329999999998</v>
      </c>
      <c r="D12">
        <v>4170</v>
      </c>
      <c r="E12">
        <v>2805</v>
      </c>
      <c r="F12">
        <v>0</v>
      </c>
    </row>
    <row r="13" spans="1:6" x14ac:dyDescent="0.7">
      <c r="A13">
        <v>12</v>
      </c>
      <c r="C13">
        <v>2502.6320000000001</v>
      </c>
      <c r="D13">
        <v>2850</v>
      </c>
      <c r="E13">
        <v>1794</v>
      </c>
      <c r="F13">
        <v>0</v>
      </c>
    </row>
    <row r="14" spans="1:6" x14ac:dyDescent="0.7">
      <c r="A14">
        <v>13</v>
      </c>
      <c r="C14">
        <v>594.93100000000004</v>
      </c>
      <c r="D14">
        <v>290</v>
      </c>
      <c r="E14">
        <v>204</v>
      </c>
      <c r="F14">
        <v>0</v>
      </c>
    </row>
    <row r="15" spans="1:6" x14ac:dyDescent="0.7">
      <c r="A15">
        <v>14</v>
      </c>
      <c r="C15">
        <v>64.944000000000003</v>
      </c>
      <c r="D15">
        <v>70</v>
      </c>
      <c r="E15">
        <v>54</v>
      </c>
      <c r="F15">
        <v>0</v>
      </c>
    </row>
    <row r="16" spans="1:6" x14ac:dyDescent="0.7">
      <c r="A16">
        <v>15</v>
      </c>
      <c r="C16">
        <v>4000.3820000000001</v>
      </c>
      <c r="D16">
        <v>180</v>
      </c>
      <c r="E16">
        <v>113</v>
      </c>
      <c r="F16">
        <v>0</v>
      </c>
    </row>
    <row r="17" spans="1:6" x14ac:dyDescent="0.7">
      <c r="A17">
        <v>16</v>
      </c>
      <c r="C17">
        <v>4000.712</v>
      </c>
      <c r="D17">
        <v>60</v>
      </c>
      <c r="E17">
        <v>35</v>
      </c>
      <c r="F17">
        <v>0</v>
      </c>
    </row>
    <row r="18" spans="1:6" x14ac:dyDescent="0.7">
      <c r="A18">
        <v>17</v>
      </c>
      <c r="C18">
        <v>4000.1190000000001</v>
      </c>
      <c r="D18">
        <v>20</v>
      </c>
      <c r="E18">
        <v>12</v>
      </c>
      <c r="F18">
        <v>0</v>
      </c>
    </row>
    <row r="19" spans="1:6" x14ac:dyDescent="0.7">
      <c r="A19">
        <v>18</v>
      </c>
      <c r="B19" s="1" t="s">
        <v>6</v>
      </c>
      <c r="C19">
        <v>448.52499999999998</v>
      </c>
      <c r="D19">
        <v>410</v>
      </c>
      <c r="E19">
        <v>264</v>
      </c>
      <c r="F19">
        <v>41</v>
      </c>
    </row>
    <row r="20" spans="1:6" x14ac:dyDescent="0.7">
      <c r="A20">
        <v>19</v>
      </c>
      <c r="C20">
        <v>2037.183</v>
      </c>
      <c r="D20">
        <v>3240</v>
      </c>
      <c r="E20">
        <v>2122</v>
      </c>
      <c r="F20">
        <v>0</v>
      </c>
    </row>
    <row r="21" spans="1:6" x14ac:dyDescent="0.7">
      <c r="A21">
        <v>20</v>
      </c>
      <c r="B21" s="1" t="s">
        <v>6</v>
      </c>
      <c r="C21">
        <v>40.497</v>
      </c>
      <c r="D21">
        <v>10</v>
      </c>
      <c r="E21">
        <v>6</v>
      </c>
      <c r="F21">
        <v>1</v>
      </c>
    </row>
    <row r="22" spans="1:6" x14ac:dyDescent="0.7">
      <c r="A22">
        <v>21</v>
      </c>
      <c r="C22">
        <v>2485.44</v>
      </c>
      <c r="D22">
        <v>3640</v>
      </c>
      <c r="E22">
        <v>2444</v>
      </c>
      <c r="F22">
        <v>0</v>
      </c>
    </row>
    <row r="23" spans="1:6" x14ac:dyDescent="0.7">
      <c r="A23">
        <v>22</v>
      </c>
      <c r="B23" s="1" t="s">
        <v>6</v>
      </c>
      <c r="C23">
        <v>339.67899999999997</v>
      </c>
      <c r="D23">
        <v>890</v>
      </c>
      <c r="E23">
        <v>600</v>
      </c>
      <c r="F23">
        <v>89</v>
      </c>
    </row>
    <row r="24" spans="1:6" x14ac:dyDescent="0.7">
      <c r="A24">
        <v>23</v>
      </c>
      <c r="B24" s="1" t="s">
        <v>6</v>
      </c>
      <c r="C24">
        <v>1043.825</v>
      </c>
      <c r="D24">
        <v>920</v>
      </c>
      <c r="E24">
        <v>659</v>
      </c>
      <c r="F24">
        <v>92</v>
      </c>
    </row>
    <row r="25" spans="1:6" x14ac:dyDescent="0.7">
      <c r="A25">
        <v>24</v>
      </c>
      <c r="B25" s="1" t="s">
        <v>6</v>
      </c>
      <c r="C25">
        <v>40.945999999999998</v>
      </c>
      <c r="D25">
        <v>350</v>
      </c>
      <c r="E25">
        <v>209</v>
      </c>
      <c r="F25">
        <v>35</v>
      </c>
    </row>
    <row r="26" spans="1:6" x14ac:dyDescent="0.7">
      <c r="A26">
        <v>25</v>
      </c>
      <c r="C26">
        <v>2137.1410000000001</v>
      </c>
      <c r="D26">
        <v>4030</v>
      </c>
      <c r="E26">
        <v>2842</v>
      </c>
      <c r="F26">
        <v>0</v>
      </c>
    </row>
    <row r="27" spans="1:6" x14ac:dyDescent="0.7">
      <c r="A27">
        <v>26</v>
      </c>
      <c r="B27" s="1" t="s">
        <v>5</v>
      </c>
      <c r="C27">
        <v>3989.7260000000001</v>
      </c>
      <c r="D27">
        <v>4380</v>
      </c>
      <c r="E27">
        <v>2576</v>
      </c>
      <c r="F27">
        <v>438</v>
      </c>
    </row>
    <row r="28" spans="1:6" x14ac:dyDescent="0.7">
      <c r="A28">
        <v>27</v>
      </c>
      <c r="B28" s="1" t="s">
        <v>5</v>
      </c>
      <c r="C28">
        <v>3693.71</v>
      </c>
      <c r="D28">
        <v>6390</v>
      </c>
      <c r="E28">
        <v>3250</v>
      </c>
      <c r="F28">
        <v>639</v>
      </c>
    </row>
    <row r="29" spans="1:6" x14ac:dyDescent="0.7">
      <c r="A29">
        <v>28</v>
      </c>
      <c r="B29" s="1" t="s">
        <v>6</v>
      </c>
      <c r="C29">
        <v>10.135999999999999</v>
      </c>
      <c r="D29">
        <v>30</v>
      </c>
      <c r="E29">
        <v>21</v>
      </c>
      <c r="F29">
        <v>3</v>
      </c>
    </row>
    <row r="30" spans="1:6" x14ac:dyDescent="0.7">
      <c r="A30">
        <v>29</v>
      </c>
      <c r="B30" s="1" t="s">
        <v>5</v>
      </c>
      <c r="C30">
        <v>3722.9850000000001</v>
      </c>
      <c r="D30">
        <v>2180</v>
      </c>
      <c r="E30">
        <v>1486</v>
      </c>
      <c r="F30">
        <v>218</v>
      </c>
    </row>
    <row r="31" spans="1:6" x14ac:dyDescent="0.7">
      <c r="A31">
        <v>30</v>
      </c>
      <c r="B31" s="1" t="s">
        <v>6</v>
      </c>
      <c r="C31">
        <v>429.65699999999998</v>
      </c>
      <c r="D31">
        <v>1690</v>
      </c>
      <c r="E31">
        <v>1091</v>
      </c>
      <c r="F31">
        <v>169</v>
      </c>
    </row>
    <row r="32" spans="1:6" x14ac:dyDescent="0.7">
      <c r="A32">
        <v>31</v>
      </c>
      <c r="B32" s="1" t="s">
        <v>5</v>
      </c>
      <c r="C32">
        <v>3670.2420000000002</v>
      </c>
      <c r="D32">
        <v>730</v>
      </c>
      <c r="E32">
        <v>521</v>
      </c>
      <c r="F32">
        <v>73</v>
      </c>
    </row>
    <row r="33" spans="1:6" x14ac:dyDescent="0.7">
      <c r="A33">
        <v>32</v>
      </c>
      <c r="C33">
        <v>1252.971</v>
      </c>
      <c r="D33">
        <v>3240</v>
      </c>
      <c r="E33">
        <v>2308</v>
      </c>
      <c r="F33">
        <v>0</v>
      </c>
    </row>
    <row r="34" spans="1:6" x14ac:dyDescent="0.7">
      <c r="A34">
        <v>33</v>
      </c>
      <c r="C34">
        <v>2069.6509999999998</v>
      </c>
      <c r="D34">
        <v>4160</v>
      </c>
      <c r="E34">
        <v>2698</v>
      </c>
      <c r="F34">
        <v>0</v>
      </c>
    </row>
    <row r="35" spans="1:6" x14ac:dyDescent="0.7">
      <c r="A35">
        <v>34</v>
      </c>
      <c r="C35">
        <v>1368.9069999999999</v>
      </c>
      <c r="D35">
        <v>11780</v>
      </c>
      <c r="E35">
        <v>7384</v>
      </c>
      <c r="F35">
        <v>0</v>
      </c>
    </row>
    <row r="36" spans="1:6" x14ac:dyDescent="0.7">
      <c r="A36">
        <v>35</v>
      </c>
      <c r="C36">
        <v>1436.8119999999999</v>
      </c>
      <c r="D36">
        <v>5050</v>
      </c>
      <c r="E36">
        <v>3147</v>
      </c>
      <c r="F36">
        <v>0</v>
      </c>
    </row>
    <row r="37" spans="1:6" x14ac:dyDescent="0.7">
      <c r="A37">
        <v>36</v>
      </c>
      <c r="C37">
        <v>549.995</v>
      </c>
      <c r="D37">
        <v>5250</v>
      </c>
      <c r="E37">
        <v>2643</v>
      </c>
      <c r="F37">
        <v>0</v>
      </c>
    </row>
    <row r="38" spans="1:6" x14ac:dyDescent="0.7">
      <c r="A38">
        <v>37</v>
      </c>
      <c r="C38">
        <v>302.37799999999999</v>
      </c>
      <c r="D38">
        <v>820</v>
      </c>
      <c r="E38">
        <v>564</v>
      </c>
      <c r="F38">
        <v>0</v>
      </c>
    </row>
    <row r="39" spans="1:6" x14ac:dyDescent="0.7">
      <c r="A39">
        <v>38</v>
      </c>
      <c r="B39" s="1" t="s">
        <v>5</v>
      </c>
      <c r="C39">
        <v>3716.7339999999999</v>
      </c>
      <c r="D39">
        <v>1640</v>
      </c>
      <c r="E39">
        <v>1018</v>
      </c>
      <c r="F39">
        <v>164</v>
      </c>
    </row>
    <row r="40" spans="1:6" x14ac:dyDescent="0.7">
      <c r="A40">
        <v>39</v>
      </c>
      <c r="B40" s="1" t="s">
        <v>5</v>
      </c>
      <c r="C40">
        <v>3762.9229999999998</v>
      </c>
      <c r="D40">
        <v>1620</v>
      </c>
      <c r="E40">
        <v>988</v>
      </c>
      <c r="F40">
        <v>162</v>
      </c>
    </row>
    <row r="41" spans="1:6" x14ac:dyDescent="0.7">
      <c r="A41">
        <v>40</v>
      </c>
      <c r="B41" s="1" t="s">
        <v>6</v>
      </c>
      <c r="C41">
        <v>92.262</v>
      </c>
      <c r="D41">
        <v>110</v>
      </c>
      <c r="E41">
        <v>70</v>
      </c>
      <c r="F41">
        <v>11</v>
      </c>
    </row>
    <row r="42" spans="1:6" x14ac:dyDescent="0.7">
      <c r="A42">
        <v>41</v>
      </c>
      <c r="C42">
        <v>2091.779</v>
      </c>
      <c r="D42">
        <v>6410</v>
      </c>
      <c r="E42">
        <v>3809</v>
      </c>
      <c r="F42">
        <v>0</v>
      </c>
    </row>
    <row r="43" spans="1:6" x14ac:dyDescent="0.7">
      <c r="A43">
        <v>42</v>
      </c>
      <c r="C43">
        <v>3401.7379999999998</v>
      </c>
      <c r="D43">
        <v>5980</v>
      </c>
      <c r="E43">
        <v>3826</v>
      </c>
      <c r="F43">
        <v>0</v>
      </c>
    </row>
    <row r="44" spans="1:6" x14ac:dyDescent="0.7">
      <c r="A44">
        <v>43</v>
      </c>
      <c r="C44">
        <v>1698.174</v>
      </c>
      <c r="D44">
        <v>2900</v>
      </c>
      <c r="E44">
        <v>1660</v>
      </c>
      <c r="F44">
        <v>0</v>
      </c>
    </row>
    <row r="45" spans="1:6" x14ac:dyDescent="0.7">
      <c r="A45">
        <v>44</v>
      </c>
      <c r="C45">
        <v>2393.2179999999998</v>
      </c>
      <c r="D45">
        <v>6000</v>
      </c>
      <c r="E45">
        <v>2899</v>
      </c>
      <c r="F45">
        <v>0</v>
      </c>
    </row>
    <row r="46" spans="1:6" x14ac:dyDescent="0.7">
      <c r="A46">
        <v>45</v>
      </c>
      <c r="C46">
        <v>4214.6660000000002</v>
      </c>
      <c r="D46">
        <v>6890</v>
      </c>
      <c r="E46">
        <v>4276</v>
      </c>
      <c r="F46">
        <v>0</v>
      </c>
    </row>
    <row r="47" spans="1:6" x14ac:dyDescent="0.7">
      <c r="A47">
        <v>46</v>
      </c>
      <c r="B47" s="1" t="s">
        <v>6</v>
      </c>
      <c r="C47">
        <v>57.225000000000001</v>
      </c>
      <c r="D47">
        <v>480</v>
      </c>
      <c r="E47">
        <v>270</v>
      </c>
      <c r="F47">
        <v>48</v>
      </c>
    </row>
    <row r="48" spans="1:6" x14ac:dyDescent="0.7">
      <c r="A48">
        <v>47</v>
      </c>
      <c r="B48" s="1" t="s">
        <v>5</v>
      </c>
      <c r="C48">
        <v>4002.69</v>
      </c>
      <c r="D48">
        <v>5150</v>
      </c>
      <c r="E48">
        <v>3392</v>
      </c>
      <c r="F48">
        <v>515</v>
      </c>
    </row>
    <row r="49" spans="1:6" x14ac:dyDescent="0.7">
      <c r="A49">
        <v>48</v>
      </c>
      <c r="B49" s="1" t="s">
        <v>5</v>
      </c>
      <c r="C49">
        <v>3724.893</v>
      </c>
      <c r="D49">
        <v>2080</v>
      </c>
      <c r="E49">
        <v>1243</v>
      </c>
      <c r="F49">
        <v>208</v>
      </c>
    </row>
    <row r="50" spans="1:6" x14ac:dyDescent="0.7">
      <c r="A50">
        <v>49</v>
      </c>
      <c r="B50" s="1" t="s">
        <v>6</v>
      </c>
      <c r="C50">
        <v>186.84399999999999</v>
      </c>
      <c r="D50">
        <v>330</v>
      </c>
      <c r="E50">
        <v>227</v>
      </c>
      <c r="F50">
        <v>33</v>
      </c>
    </row>
    <row r="51" spans="1:6" x14ac:dyDescent="0.7">
      <c r="A51">
        <v>50</v>
      </c>
      <c r="B51" s="1" t="s">
        <v>6</v>
      </c>
      <c r="C51">
        <v>38.360999999999997</v>
      </c>
      <c r="D51">
        <v>120</v>
      </c>
      <c r="E51">
        <v>72</v>
      </c>
      <c r="F51">
        <v>12</v>
      </c>
    </row>
    <row r="52" spans="1:6" x14ac:dyDescent="0.7">
      <c r="A52">
        <v>51</v>
      </c>
      <c r="B52" s="1" t="s">
        <v>5</v>
      </c>
      <c r="C52">
        <v>3762.5740000000001</v>
      </c>
      <c r="D52">
        <v>3220</v>
      </c>
      <c r="E52">
        <v>1915</v>
      </c>
      <c r="F52">
        <v>322</v>
      </c>
    </row>
    <row r="53" spans="1:6" x14ac:dyDescent="0.7">
      <c r="A53">
        <v>52</v>
      </c>
      <c r="C53">
        <v>210.738</v>
      </c>
      <c r="D53">
        <v>3880</v>
      </c>
      <c r="E53">
        <v>2700</v>
      </c>
      <c r="F53">
        <v>0</v>
      </c>
    </row>
    <row r="54" spans="1:6" x14ac:dyDescent="0.7">
      <c r="A54">
        <v>53</v>
      </c>
      <c r="B54" s="1" t="s">
        <v>6</v>
      </c>
      <c r="C54">
        <v>60.201999999999998</v>
      </c>
      <c r="D54">
        <v>760</v>
      </c>
      <c r="E54">
        <v>453</v>
      </c>
      <c r="F54">
        <v>76</v>
      </c>
    </row>
    <row r="55" spans="1:6" x14ac:dyDescent="0.7">
      <c r="A55">
        <v>54</v>
      </c>
      <c r="C55">
        <v>4000.306</v>
      </c>
      <c r="D55">
        <v>60</v>
      </c>
      <c r="E55">
        <v>34</v>
      </c>
      <c r="F55">
        <v>0</v>
      </c>
    </row>
    <row r="56" spans="1:6" x14ac:dyDescent="0.7">
      <c r="A56">
        <v>55</v>
      </c>
      <c r="C56">
        <v>788.053</v>
      </c>
      <c r="D56">
        <v>6830</v>
      </c>
      <c r="E56">
        <v>3991</v>
      </c>
      <c r="F56">
        <v>0</v>
      </c>
    </row>
    <row r="57" spans="1:6" x14ac:dyDescent="0.7">
      <c r="A57">
        <v>56</v>
      </c>
      <c r="B57" s="1" t="s">
        <v>5</v>
      </c>
      <c r="C57">
        <v>3726.3820000000001</v>
      </c>
      <c r="D57">
        <v>4700</v>
      </c>
      <c r="E57">
        <v>2703</v>
      </c>
      <c r="F57">
        <v>470</v>
      </c>
    </row>
    <row r="58" spans="1:6" x14ac:dyDescent="0.7">
      <c r="A58">
        <v>57</v>
      </c>
      <c r="B58" s="1" t="s">
        <v>6</v>
      </c>
      <c r="C58">
        <v>81.296999999999997</v>
      </c>
      <c r="D58">
        <v>690</v>
      </c>
      <c r="E58">
        <v>425</v>
      </c>
      <c r="F58">
        <v>69</v>
      </c>
    </row>
    <row r="59" spans="1:6" x14ac:dyDescent="0.7">
      <c r="A59">
        <v>58</v>
      </c>
      <c r="B59" s="1" t="s">
        <v>6</v>
      </c>
      <c r="C59">
        <v>36.752000000000002</v>
      </c>
      <c r="D59">
        <v>10</v>
      </c>
      <c r="E59">
        <v>3</v>
      </c>
      <c r="F59">
        <v>1</v>
      </c>
    </row>
    <row r="60" spans="1:6" x14ac:dyDescent="0.7">
      <c r="A60">
        <v>59</v>
      </c>
      <c r="C60">
        <v>4000.1709999999998</v>
      </c>
      <c r="D60">
        <v>10</v>
      </c>
      <c r="E60">
        <v>3</v>
      </c>
      <c r="F60">
        <v>0</v>
      </c>
    </row>
    <row r="61" spans="1:6" x14ac:dyDescent="0.7">
      <c r="A61">
        <v>60</v>
      </c>
      <c r="C61">
        <v>4000.1010000000001</v>
      </c>
      <c r="D61">
        <v>60</v>
      </c>
      <c r="E61">
        <v>41</v>
      </c>
      <c r="F61">
        <v>0</v>
      </c>
    </row>
    <row r="62" spans="1:6" x14ac:dyDescent="0.7">
      <c r="A62">
        <v>61</v>
      </c>
      <c r="C62">
        <v>4003.12</v>
      </c>
      <c r="D62">
        <v>12490</v>
      </c>
      <c r="E62">
        <v>5196</v>
      </c>
      <c r="F62">
        <v>0</v>
      </c>
    </row>
    <row r="63" spans="1:6" x14ac:dyDescent="0.7">
      <c r="A63">
        <v>62</v>
      </c>
      <c r="B63" s="1" t="s">
        <v>5</v>
      </c>
      <c r="C63">
        <v>4000.67</v>
      </c>
      <c r="D63">
        <v>5420</v>
      </c>
      <c r="E63">
        <v>3343</v>
      </c>
      <c r="F63">
        <v>544</v>
      </c>
    </row>
    <row r="64" spans="1:6" x14ac:dyDescent="0.7">
      <c r="A64">
        <v>63</v>
      </c>
      <c r="C64">
        <v>2249.1480000000001</v>
      </c>
      <c r="D64">
        <v>6378</v>
      </c>
      <c r="E64">
        <v>4115</v>
      </c>
      <c r="F64">
        <v>0</v>
      </c>
    </row>
    <row r="65" spans="1:6" x14ac:dyDescent="0.7">
      <c r="A65">
        <v>64</v>
      </c>
      <c r="B65" s="1" t="s">
        <v>5</v>
      </c>
      <c r="C65">
        <v>3746.806</v>
      </c>
      <c r="D65">
        <v>6730</v>
      </c>
      <c r="E65">
        <v>3368</v>
      </c>
      <c r="F65">
        <v>673</v>
      </c>
    </row>
    <row r="66" spans="1:6" x14ac:dyDescent="0.7">
      <c r="A66">
        <v>65</v>
      </c>
      <c r="B66" s="1" t="s">
        <v>5</v>
      </c>
      <c r="C66">
        <v>4001.6309999999999</v>
      </c>
      <c r="D66">
        <v>7430</v>
      </c>
      <c r="E66">
        <v>4100</v>
      </c>
      <c r="F66">
        <v>743</v>
      </c>
    </row>
    <row r="67" spans="1:6" x14ac:dyDescent="0.7">
      <c r="A67">
        <v>66</v>
      </c>
      <c r="C67">
        <v>1303.9349999999999</v>
      </c>
      <c r="D67">
        <v>5220</v>
      </c>
      <c r="E67">
        <v>3187</v>
      </c>
      <c r="F67">
        <v>0</v>
      </c>
    </row>
    <row r="68" spans="1:6" x14ac:dyDescent="0.7">
      <c r="A68">
        <v>67</v>
      </c>
      <c r="B68" s="1" t="s">
        <v>5</v>
      </c>
      <c r="C68">
        <v>3735.8649999999998</v>
      </c>
      <c r="D68">
        <v>5580</v>
      </c>
      <c r="E68">
        <v>3497</v>
      </c>
      <c r="F68">
        <v>558</v>
      </c>
    </row>
    <row r="69" spans="1:6" x14ac:dyDescent="0.7">
      <c r="A69">
        <v>68</v>
      </c>
      <c r="B69" s="1" t="s">
        <v>5</v>
      </c>
      <c r="C69">
        <v>3790.6480000000001</v>
      </c>
      <c r="D69">
        <v>4540</v>
      </c>
      <c r="E69">
        <v>2231</v>
      </c>
      <c r="F69">
        <v>454</v>
      </c>
    </row>
    <row r="70" spans="1:6" x14ac:dyDescent="0.7">
      <c r="A70">
        <v>69</v>
      </c>
      <c r="C70">
        <v>1948.4179999999999</v>
      </c>
      <c r="D70">
        <v>70</v>
      </c>
      <c r="E70">
        <v>46</v>
      </c>
      <c r="F70">
        <v>0</v>
      </c>
    </row>
    <row r="71" spans="1:6" x14ac:dyDescent="0.7">
      <c r="A71">
        <v>70</v>
      </c>
      <c r="B71" s="1" t="s">
        <v>5</v>
      </c>
      <c r="C71">
        <v>4004.277</v>
      </c>
      <c r="D71">
        <v>18250</v>
      </c>
      <c r="E71">
        <v>11266</v>
      </c>
      <c r="F71">
        <v>1825</v>
      </c>
    </row>
    <row r="72" spans="1:6" x14ac:dyDescent="0.7">
      <c r="A72">
        <v>71</v>
      </c>
      <c r="B72" s="1" t="s">
        <v>6</v>
      </c>
      <c r="C72">
        <v>958.36599999999999</v>
      </c>
      <c r="D72">
        <v>260</v>
      </c>
      <c r="E72">
        <v>153</v>
      </c>
      <c r="F72">
        <v>26</v>
      </c>
    </row>
    <row r="73" spans="1:6" x14ac:dyDescent="0.7">
      <c r="A73">
        <v>72</v>
      </c>
      <c r="B73" s="1" t="s">
        <v>6</v>
      </c>
      <c r="C73">
        <v>26.734000000000002</v>
      </c>
      <c r="D73">
        <v>130</v>
      </c>
      <c r="E73">
        <v>78</v>
      </c>
      <c r="F73">
        <v>13</v>
      </c>
    </row>
    <row r="74" spans="1:6" x14ac:dyDescent="0.7">
      <c r="A74">
        <v>73</v>
      </c>
      <c r="B74" s="1" t="s">
        <v>5</v>
      </c>
      <c r="C74">
        <v>3689.5770000000002</v>
      </c>
      <c r="D74">
        <v>1910</v>
      </c>
      <c r="E74">
        <v>1056</v>
      </c>
      <c r="F74">
        <v>191</v>
      </c>
    </row>
    <row r="75" spans="1:6" x14ac:dyDescent="0.7">
      <c r="A75">
        <v>74</v>
      </c>
      <c r="B75" s="1" t="s">
        <v>5</v>
      </c>
      <c r="C75">
        <v>3675.1979999999999</v>
      </c>
      <c r="D75">
        <v>2540</v>
      </c>
      <c r="E75">
        <v>1599</v>
      </c>
      <c r="F75">
        <v>254</v>
      </c>
    </row>
    <row r="76" spans="1:6" x14ac:dyDescent="0.7">
      <c r="A76">
        <v>75</v>
      </c>
      <c r="C76">
        <v>2330.7840000000001</v>
      </c>
      <c r="D76">
        <v>6860</v>
      </c>
      <c r="E76">
        <v>4527</v>
      </c>
      <c r="F76">
        <v>0</v>
      </c>
    </row>
    <row r="77" spans="1:6" x14ac:dyDescent="0.7">
      <c r="A77">
        <v>76</v>
      </c>
      <c r="B77" s="1" t="s">
        <v>5</v>
      </c>
      <c r="C77">
        <v>3880.2530000000002</v>
      </c>
      <c r="D77">
        <v>5520</v>
      </c>
      <c r="E77">
        <v>3710</v>
      </c>
      <c r="F77">
        <v>552</v>
      </c>
    </row>
    <row r="78" spans="1:6" x14ac:dyDescent="0.7">
      <c r="A78">
        <v>77</v>
      </c>
      <c r="C78">
        <v>3616.34</v>
      </c>
      <c r="D78">
        <v>8590</v>
      </c>
      <c r="E78">
        <v>5571</v>
      </c>
      <c r="F78">
        <v>0</v>
      </c>
    </row>
    <row r="79" spans="1:6" x14ac:dyDescent="0.7">
      <c r="A79">
        <v>78</v>
      </c>
      <c r="B79" s="1" t="s">
        <v>6</v>
      </c>
      <c r="C79">
        <v>24.893000000000001</v>
      </c>
      <c r="D79">
        <v>300</v>
      </c>
      <c r="E79">
        <v>175</v>
      </c>
      <c r="F79">
        <v>30</v>
      </c>
    </row>
    <row r="80" spans="1:6" x14ac:dyDescent="0.7">
      <c r="A80">
        <v>79</v>
      </c>
      <c r="C80">
        <v>2919.5909999999999</v>
      </c>
      <c r="D80">
        <v>13710</v>
      </c>
      <c r="E80">
        <v>8845</v>
      </c>
      <c r="F80">
        <v>0</v>
      </c>
    </row>
    <row r="81" spans="1:6" x14ac:dyDescent="0.7">
      <c r="A81">
        <v>80</v>
      </c>
      <c r="B81" s="1" t="s">
        <v>6</v>
      </c>
      <c r="C81">
        <v>17.923999999999999</v>
      </c>
      <c r="D81">
        <v>20</v>
      </c>
      <c r="E81">
        <v>12</v>
      </c>
      <c r="F81">
        <v>2</v>
      </c>
    </row>
    <row r="82" spans="1:6" x14ac:dyDescent="0.7">
      <c r="A82">
        <v>81</v>
      </c>
      <c r="B82" s="1" t="s">
        <v>6</v>
      </c>
      <c r="C82">
        <v>282.46600000000001</v>
      </c>
      <c r="D82">
        <v>250</v>
      </c>
      <c r="E82">
        <v>159</v>
      </c>
      <c r="F82">
        <v>25</v>
      </c>
    </row>
    <row r="83" spans="1:6" x14ac:dyDescent="0.7">
      <c r="A83">
        <v>82</v>
      </c>
      <c r="B83" s="1" t="s">
        <v>6</v>
      </c>
      <c r="C83">
        <v>48.158000000000001</v>
      </c>
      <c r="D83">
        <v>260</v>
      </c>
      <c r="E83">
        <v>173</v>
      </c>
      <c r="F83">
        <v>26</v>
      </c>
    </row>
    <row r="84" spans="1:6" x14ac:dyDescent="0.7">
      <c r="A84">
        <v>83</v>
      </c>
      <c r="B84" s="1" t="s">
        <v>5</v>
      </c>
      <c r="C84">
        <v>3821.5729999999999</v>
      </c>
      <c r="D84">
        <v>6050</v>
      </c>
      <c r="E84">
        <v>3818</v>
      </c>
      <c r="F84">
        <v>605</v>
      </c>
    </row>
    <row r="85" spans="1:6" x14ac:dyDescent="0.7">
      <c r="A85">
        <v>84</v>
      </c>
      <c r="B85" s="1" t="s">
        <v>5</v>
      </c>
      <c r="C85">
        <v>3705.1959999999999</v>
      </c>
      <c r="D85">
        <v>2590</v>
      </c>
      <c r="E85">
        <v>1625</v>
      </c>
      <c r="F85">
        <v>259</v>
      </c>
    </row>
    <row r="86" spans="1:6" x14ac:dyDescent="0.7">
      <c r="A86">
        <v>85</v>
      </c>
      <c r="B86" s="1" t="s">
        <v>6</v>
      </c>
      <c r="C86">
        <v>6.8689999999999998</v>
      </c>
      <c r="D86">
        <v>40</v>
      </c>
      <c r="E86">
        <v>21</v>
      </c>
      <c r="F86">
        <v>4</v>
      </c>
    </row>
    <row r="87" spans="1:6" x14ac:dyDescent="0.7">
      <c r="A87">
        <v>86</v>
      </c>
      <c r="B87" s="1" t="s">
        <v>5</v>
      </c>
      <c r="C87">
        <v>4003.0169999999998</v>
      </c>
      <c r="D87">
        <v>9640</v>
      </c>
      <c r="E87">
        <v>5650</v>
      </c>
      <c r="F87">
        <v>964</v>
      </c>
    </row>
    <row r="88" spans="1:6" x14ac:dyDescent="0.7">
      <c r="A88">
        <v>87</v>
      </c>
      <c r="B88" s="1" t="s">
        <v>5</v>
      </c>
      <c r="C88">
        <v>4002.7240000000002</v>
      </c>
      <c r="D88">
        <v>6990</v>
      </c>
      <c r="E88">
        <v>4483</v>
      </c>
      <c r="F88">
        <v>699</v>
      </c>
    </row>
    <row r="89" spans="1:6" x14ac:dyDescent="0.7">
      <c r="A89">
        <v>88</v>
      </c>
      <c r="B89" s="1" t="s">
        <v>5</v>
      </c>
      <c r="C89">
        <v>4000.884</v>
      </c>
      <c r="D89">
        <v>11540</v>
      </c>
      <c r="E89">
        <v>5639</v>
      </c>
      <c r="F89">
        <v>1154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B2249-2534-4048-96E6-C7B9A44D059B}">
  <dimension ref="A1:F89"/>
  <sheetViews>
    <sheetView workbookViewId="0">
      <selection activeCell="C46" sqref="C46"/>
    </sheetView>
  </sheetViews>
  <sheetFormatPr defaultRowHeight="17.649999999999999" x14ac:dyDescent="0.7"/>
  <sheetData>
    <row r="1" spans="1:6" x14ac:dyDescent="0.7">
      <c r="B1" t="s">
        <v>4</v>
      </c>
      <c r="C1" t="s">
        <v>3</v>
      </c>
      <c r="D1" t="s">
        <v>2</v>
      </c>
      <c r="E1" t="s">
        <v>1</v>
      </c>
      <c r="F1" t="s">
        <v>0</v>
      </c>
    </row>
    <row r="2" spans="1:6" x14ac:dyDescent="0.7">
      <c r="A2">
        <v>1</v>
      </c>
      <c r="B2" s="1" t="s">
        <v>5</v>
      </c>
      <c r="C2">
        <v>4001.2669999999998</v>
      </c>
      <c r="D2">
        <v>4300</v>
      </c>
      <c r="E2">
        <v>2842</v>
      </c>
      <c r="F2">
        <v>430</v>
      </c>
    </row>
    <row r="3" spans="1:6" x14ac:dyDescent="0.7">
      <c r="A3">
        <v>2</v>
      </c>
      <c r="B3" s="1" t="s">
        <v>6</v>
      </c>
      <c r="C3">
        <v>17.120999999999999</v>
      </c>
      <c r="D3">
        <v>60</v>
      </c>
      <c r="E3">
        <v>42</v>
      </c>
      <c r="F3">
        <v>6</v>
      </c>
    </row>
    <row r="4" spans="1:6" x14ac:dyDescent="0.7">
      <c r="A4">
        <v>3</v>
      </c>
      <c r="B4" s="1" t="s">
        <v>5</v>
      </c>
      <c r="C4">
        <v>4002.2660000000001</v>
      </c>
      <c r="D4">
        <v>9620</v>
      </c>
      <c r="E4">
        <v>6541</v>
      </c>
      <c r="F4">
        <v>962</v>
      </c>
    </row>
    <row r="5" spans="1:6" x14ac:dyDescent="0.7">
      <c r="A5">
        <v>4</v>
      </c>
      <c r="C5">
        <v>1882.1010000000001</v>
      </c>
      <c r="D5">
        <v>5160</v>
      </c>
      <c r="E5">
        <v>4141</v>
      </c>
      <c r="F5">
        <v>0</v>
      </c>
    </row>
    <row r="6" spans="1:6" x14ac:dyDescent="0.7">
      <c r="A6">
        <v>5</v>
      </c>
      <c r="B6" s="1" t="s">
        <v>6</v>
      </c>
      <c r="C6">
        <v>137.08500000000001</v>
      </c>
      <c r="D6">
        <v>860</v>
      </c>
      <c r="E6">
        <v>493</v>
      </c>
      <c r="F6">
        <v>86</v>
      </c>
    </row>
    <row r="7" spans="1:6" x14ac:dyDescent="0.7">
      <c r="A7">
        <v>6</v>
      </c>
      <c r="B7" s="1" t="s">
        <v>5</v>
      </c>
      <c r="C7">
        <v>4002.32</v>
      </c>
      <c r="D7">
        <v>3000</v>
      </c>
      <c r="E7">
        <v>2167</v>
      </c>
      <c r="F7">
        <v>300</v>
      </c>
    </row>
    <row r="8" spans="1:6" x14ac:dyDescent="0.7">
      <c r="A8">
        <v>7</v>
      </c>
      <c r="B8" s="1" t="s">
        <v>5</v>
      </c>
      <c r="C8">
        <v>3742.3270000000002</v>
      </c>
      <c r="D8">
        <v>1420</v>
      </c>
      <c r="E8">
        <v>948</v>
      </c>
      <c r="F8">
        <v>142</v>
      </c>
    </row>
    <row r="9" spans="1:6" x14ac:dyDescent="0.7">
      <c r="A9">
        <v>8</v>
      </c>
      <c r="B9" s="1" t="s">
        <v>6</v>
      </c>
      <c r="C9">
        <v>21.611000000000001</v>
      </c>
      <c r="D9">
        <v>90</v>
      </c>
      <c r="E9">
        <v>60</v>
      </c>
      <c r="F9">
        <v>9</v>
      </c>
    </row>
    <row r="10" spans="1:6" x14ac:dyDescent="0.7">
      <c r="A10">
        <v>9</v>
      </c>
      <c r="B10" s="1" t="s">
        <v>6</v>
      </c>
      <c r="C10">
        <v>120.75</v>
      </c>
      <c r="D10">
        <v>880</v>
      </c>
      <c r="E10">
        <v>623</v>
      </c>
      <c r="F10">
        <v>88</v>
      </c>
    </row>
    <row r="11" spans="1:6" x14ac:dyDescent="0.7">
      <c r="A11">
        <v>10</v>
      </c>
      <c r="B11" s="1" t="s">
        <v>5</v>
      </c>
      <c r="C11">
        <v>4003.2730000000001</v>
      </c>
      <c r="D11">
        <v>2810</v>
      </c>
      <c r="E11">
        <v>1867</v>
      </c>
      <c r="F11">
        <v>281</v>
      </c>
    </row>
    <row r="12" spans="1:6" x14ac:dyDescent="0.7">
      <c r="A12">
        <v>11</v>
      </c>
      <c r="B12" s="1" t="s">
        <v>5</v>
      </c>
      <c r="C12">
        <v>4030.1469999999999</v>
      </c>
      <c r="D12">
        <v>3900</v>
      </c>
      <c r="E12">
        <v>2603</v>
      </c>
      <c r="F12">
        <v>390</v>
      </c>
    </row>
    <row r="13" spans="1:6" x14ac:dyDescent="0.7">
      <c r="A13">
        <v>12</v>
      </c>
      <c r="C13">
        <v>4003.5949999999998</v>
      </c>
      <c r="D13">
        <v>4070</v>
      </c>
      <c r="E13">
        <v>2236</v>
      </c>
      <c r="F13">
        <v>0</v>
      </c>
    </row>
    <row r="14" spans="1:6" x14ac:dyDescent="0.7">
      <c r="A14">
        <v>13</v>
      </c>
      <c r="B14" s="1" t="s">
        <v>5</v>
      </c>
      <c r="C14">
        <v>3784.1669999999999</v>
      </c>
      <c r="D14">
        <v>5040</v>
      </c>
      <c r="E14">
        <v>3579</v>
      </c>
      <c r="F14">
        <v>504</v>
      </c>
    </row>
    <row r="15" spans="1:6" x14ac:dyDescent="0.7">
      <c r="A15">
        <v>14</v>
      </c>
      <c r="C15">
        <v>4073.1990000000001</v>
      </c>
      <c r="D15">
        <v>6250</v>
      </c>
      <c r="E15">
        <v>4605</v>
      </c>
      <c r="F15">
        <v>0</v>
      </c>
    </row>
    <row r="16" spans="1:6" x14ac:dyDescent="0.7">
      <c r="A16">
        <v>15</v>
      </c>
      <c r="C16">
        <v>4000.384</v>
      </c>
      <c r="D16">
        <v>300</v>
      </c>
      <c r="E16">
        <v>160</v>
      </c>
      <c r="F16">
        <v>0</v>
      </c>
    </row>
    <row r="17" spans="1:6" x14ac:dyDescent="0.7">
      <c r="A17">
        <v>16</v>
      </c>
      <c r="C17">
        <v>4000.393</v>
      </c>
      <c r="D17">
        <v>60</v>
      </c>
      <c r="E17">
        <v>31</v>
      </c>
      <c r="F17">
        <v>0</v>
      </c>
    </row>
    <row r="18" spans="1:6" x14ac:dyDescent="0.7">
      <c r="A18">
        <v>17</v>
      </c>
      <c r="C18">
        <v>4000.2260000000001</v>
      </c>
      <c r="D18">
        <v>430</v>
      </c>
      <c r="E18">
        <v>211</v>
      </c>
      <c r="F18">
        <v>0</v>
      </c>
    </row>
    <row r="19" spans="1:6" x14ac:dyDescent="0.7">
      <c r="A19">
        <v>18</v>
      </c>
      <c r="B19" s="1" t="s">
        <v>6</v>
      </c>
      <c r="C19">
        <v>334.23</v>
      </c>
      <c r="D19">
        <v>530</v>
      </c>
      <c r="E19">
        <v>340</v>
      </c>
      <c r="F19">
        <v>53</v>
      </c>
    </row>
    <row r="20" spans="1:6" x14ac:dyDescent="0.7">
      <c r="A20">
        <v>19</v>
      </c>
      <c r="B20" s="1" t="s">
        <v>5</v>
      </c>
      <c r="C20">
        <v>4001.7159999999999</v>
      </c>
      <c r="D20">
        <v>4160</v>
      </c>
      <c r="E20">
        <v>2651</v>
      </c>
      <c r="F20">
        <v>416</v>
      </c>
    </row>
    <row r="21" spans="1:6" x14ac:dyDescent="0.7">
      <c r="A21">
        <v>20</v>
      </c>
      <c r="B21" s="1" t="s">
        <v>6</v>
      </c>
      <c r="C21">
        <v>34.847000000000001</v>
      </c>
      <c r="D21">
        <v>20</v>
      </c>
      <c r="E21">
        <v>13</v>
      </c>
      <c r="F21">
        <v>2</v>
      </c>
    </row>
    <row r="22" spans="1:6" x14ac:dyDescent="0.7">
      <c r="A22">
        <v>21</v>
      </c>
      <c r="B22" s="1" t="s">
        <v>5</v>
      </c>
      <c r="C22">
        <v>4004.1129999999998</v>
      </c>
      <c r="D22">
        <v>7860</v>
      </c>
      <c r="E22">
        <v>4831</v>
      </c>
      <c r="F22">
        <v>786</v>
      </c>
    </row>
    <row r="23" spans="1:6" x14ac:dyDescent="0.7">
      <c r="A23">
        <v>22</v>
      </c>
      <c r="B23" s="1" t="s">
        <v>6</v>
      </c>
      <c r="C23">
        <v>281.8</v>
      </c>
      <c r="D23">
        <v>250</v>
      </c>
      <c r="E23">
        <v>152</v>
      </c>
      <c r="F23">
        <v>25</v>
      </c>
    </row>
    <row r="24" spans="1:6" x14ac:dyDescent="0.7">
      <c r="A24">
        <v>23</v>
      </c>
      <c r="B24" s="1" t="s">
        <v>6</v>
      </c>
      <c r="C24">
        <v>8.2680000000000007</v>
      </c>
      <c r="D24">
        <v>10</v>
      </c>
      <c r="E24">
        <v>6</v>
      </c>
      <c r="F24">
        <v>1</v>
      </c>
    </row>
    <row r="25" spans="1:6" x14ac:dyDescent="0.7">
      <c r="A25">
        <v>24</v>
      </c>
      <c r="B25" s="1" t="s">
        <v>6</v>
      </c>
      <c r="C25">
        <v>18.228000000000002</v>
      </c>
      <c r="D25">
        <v>120</v>
      </c>
      <c r="E25">
        <v>81</v>
      </c>
      <c r="F25">
        <v>12</v>
      </c>
    </row>
    <row r="26" spans="1:6" x14ac:dyDescent="0.7">
      <c r="A26">
        <v>25</v>
      </c>
      <c r="B26" s="1" t="s">
        <v>5</v>
      </c>
      <c r="C26">
        <v>4000.7910000000002</v>
      </c>
      <c r="D26">
        <v>5480</v>
      </c>
      <c r="E26">
        <v>3595</v>
      </c>
      <c r="F26">
        <v>548</v>
      </c>
    </row>
    <row r="27" spans="1:6" x14ac:dyDescent="0.7">
      <c r="A27">
        <v>26</v>
      </c>
      <c r="B27" s="1" t="s">
        <v>5</v>
      </c>
      <c r="C27">
        <v>4001.3690000000001</v>
      </c>
      <c r="D27">
        <v>6510</v>
      </c>
      <c r="E27">
        <v>3878</v>
      </c>
      <c r="F27">
        <v>651</v>
      </c>
    </row>
    <row r="28" spans="1:6" x14ac:dyDescent="0.7">
      <c r="A28">
        <v>27</v>
      </c>
      <c r="C28">
        <v>2674.1669999999999</v>
      </c>
      <c r="D28">
        <v>9690</v>
      </c>
      <c r="E28">
        <v>5145</v>
      </c>
      <c r="F28">
        <v>0</v>
      </c>
    </row>
    <row r="29" spans="1:6" x14ac:dyDescent="0.7">
      <c r="A29">
        <v>28</v>
      </c>
      <c r="B29" s="1" t="s">
        <v>6</v>
      </c>
      <c r="C29">
        <v>52.183999999999997</v>
      </c>
      <c r="D29">
        <v>100</v>
      </c>
      <c r="E29">
        <v>69</v>
      </c>
      <c r="F29">
        <v>10</v>
      </c>
    </row>
    <row r="30" spans="1:6" x14ac:dyDescent="0.7">
      <c r="A30">
        <v>29</v>
      </c>
      <c r="B30" s="1" t="s">
        <v>5</v>
      </c>
      <c r="C30">
        <v>3671.752</v>
      </c>
      <c r="D30">
        <v>2620</v>
      </c>
      <c r="E30">
        <v>1770</v>
      </c>
      <c r="F30">
        <v>262</v>
      </c>
    </row>
    <row r="31" spans="1:6" x14ac:dyDescent="0.7">
      <c r="A31">
        <v>30</v>
      </c>
      <c r="B31" s="1" t="s">
        <v>6</v>
      </c>
      <c r="C31">
        <v>94.307000000000002</v>
      </c>
      <c r="D31">
        <v>510</v>
      </c>
      <c r="E31">
        <v>318</v>
      </c>
      <c r="F31">
        <v>51</v>
      </c>
    </row>
    <row r="32" spans="1:6" x14ac:dyDescent="0.7">
      <c r="A32">
        <v>31</v>
      </c>
      <c r="C32">
        <v>4300.9669999999996</v>
      </c>
      <c r="D32">
        <v>450</v>
      </c>
      <c r="E32">
        <v>298</v>
      </c>
      <c r="F32">
        <v>0</v>
      </c>
    </row>
    <row r="33" spans="1:6" x14ac:dyDescent="0.7">
      <c r="A33">
        <v>32</v>
      </c>
      <c r="B33" s="1" t="s">
        <v>5</v>
      </c>
      <c r="C33">
        <v>3956.3690000000001</v>
      </c>
      <c r="D33">
        <v>3760</v>
      </c>
      <c r="E33">
        <v>2610</v>
      </c>
      <c r="F33">
        <v>376</v>
      </c>
    </row>
    <row r="34" spans="1:6" x14ac:dyDescent="0.7">
      <c r="A34">
        <v>33</v>
      </c>
      <c r="B34" s="1" t="s">
        <v>5</v>
      </c>
      <c r="C34">
        <v>4003.0920000000001</v>
      </c>
      <c r="D34">
        <v>5130</v>
      </c>
      <c r="E34">
        <v>3371</v>
      </c>
      <c r="F34">
        <v>513</v>
      </c>
    </row>
    <row r="35" spans="1:6" x14ac:dyDescent="0.7">
      <c r="A35">
        <v>34</v>
      </c>
      <c r="B35" s="1" t="s">
        <v>5</v>
      </c>
      <c r="C35">
        <v>4000.9479999999999</v>
      </c>
      <c r="D35">
        <v>15780</v>
      </c>
      <c r="E35">
        <v>10050</v>
      </c>
      <c r="F35">
        <v>1578</v>
      </c>
    </row>
    <row r="36" spans="1:6" x14ac:dyDescent="0.7">
      <c r="A36">
        <v>35</v>
      </c>
      <c r="B36" s="1" t="s">
        <v>6</v>
      </c>
      <c r="C36">
        <v>575.65800000000002</v>
      </c>
      <c r="D36">
        <v>10770</v>
      </c>
      <c r="E36">
        <v>4606</v>
      </c>
      <c r="F36">
        <v>1077</v>
      </c>
    </row>
    <row r="37" spans="1:6" x14ac:dyDescent="0.7">
      <c r="A37">
        <v>36</v>
      </c>
      <c r="B37" s="1" t="s">
        <v>5</v>
      </c>
      <c r="C37">
        <v>4001.8890000000001</v>
      </c>
      <c r="D37">
        <v>12390</v>
      </c>
      <c r="E37">
        <v>7875</v>
      </c>
      <c r="F37">
        <v>1239</v>
      </c>
    </row>
    <row r="38" spans="1:6" x14ac:dyDescent="0.7">
      <c r="A38">
        <v>37</v>
      </c>
      <c r="B38" s="1" t="s">
        <v>5</v>
      </c>
      <c r="C38">
        <v>3936.73</v>
      </c>
      <c r="D38">
        <v>2660</v>
      </c>
      <c r="E38">
        <v>1839</v>
      </c>
      <c r="F38">
        <v>266</v>
      </c>
    </row>
    <row r="39" spans="1:6" x14ac:dyDescent="0.7">
      <c r="A39">
        <v>38</v>
      </c>
      <c r="B39" s="1" t="s">
        <v>5</v>
      </c>
      <c r="C39">
        <v>4002.797</v>
      </c>
      <c r="D39">
        <v>4150</v>
      </c>
      <c r="E39">
        <v>2634</v>
      </c>
      <c r="F39">
        <v>415</v>
      </c>
    </row>
    <row r="40" spans="1:6" x14ac:dyDescent="0.7">
      <c r="A40">
        <v>39</v>
      </c>
      <c r="B40" s="1" t="s">
        <v>5</v>
      </c>
      <c r="C40">
        <v>3836.5459999999998</v>
      </c>
      <c r="D40">
        <v>790</v>
      </c>
      <c r="E40">
        <v>473</v>
      </c>
      <c r="F40">
        <v>79</v>
      </c>
    </row>
    <row r="41" spans="1:6" x14ac:dyDescent="0.7">
      <c r="A41">
        <v>40</v>
      </c>
      <c r="B41" s="1" t="s">
        <v>6</v>
      </c>
      <c r="C41">
        <v>64.807000000000002</v>
      </c>
      <c r="D41">
        <v>10</v>
      </c>
      <c r="E41">
        <v>6</v>
      </c>
      <c r="F41">
        <v>1</v>
      </c>
    </row>
    <row r="42" spans="1:6" x14ac:dyDescent="0.7">
      <c r="A42">
        <v>41</v>
      </c>
      <c r="B42" s="1" t="s">
        <v>5</v>
      </c>
      <c r="C42">
        <v>4002.0349999999999</v>
      </c>
      <c r="D42">
        <v>8750</v>
      </c>
      <c r="E42">
        <v>5214</v>
      </c>
      <c r="F42">
        <v>875</v>
      </c>
    </row>
    <row r="43" spans="1:6" x14ac:dyDescent="0.7">
      <c r="A43">
        <v>42</v>
      </c>
      <c r="B43" s="1" t="s">
        <v>5</v>
      </c>
      <c r="C43">
        <v>4003.116</v>
      </c>
      <c r="D43">
        <v>5090</v>
      </c>
      <c r="E43">
        <v>3279</v>
      </c>
      <c r="F43">
        <v>509</v>
      </c>
    </row>
    <row r="44" spans="1:6" x14ac:dyDescent="0.7">
      <c r="A44">
        <v>43</v>
      </c>
      <c r="B44" s="1" t="s">
        <v>5</v>
      </c>
      <c r="C44">
        <v>4002.17</v>
      </c>
      <c r="D44">
        <v>4270</v>
      </c>
      <c r="E44">
        <v>2255</v>
      </c>
      <c r="F44">
        <v>427</v>
      </c>
    </row>
    <row r="45" spans="1:6" x14ac:dyDescent="0.7">
      <c r="A45">
        <v>44</v>
      </c>
      <c r="B45" s="1" t="s">
        <v>5</v>
      </c>
      <c r="C45">
        <v>4000.5349999999999</v>
      </c>
      <c r="D45">
        <v>3910</v>
      </c>
      <c r="E45">
        <v>2459</v>
      </c>
      <c r="F45">
        <v>391</v>
      </c>
    </row>
    <row r="46" spans="1:6" x14ac:dyDescent="0.7">
      <c r="A46">
        <v>45</v>
      </c>
      <c r="C46">
        <v>11.666</v>
      </c>
      <c r="D46">
        <v>10</v>
      </c>
      <c r="E46">
        <v>6</v>
      </c>
      <c r="F46">
        <v>20000</v>
      </c>
    </row>
    <row r="47" spans="1:6" x14ac:dyDescent="0.7">
      <c r="A47">
        <v>46</v>
      </c>
      <c r="B47" s="1" t="s">
        <v>6</v>
      </c>
      <c r="C47">
        <v>41.517000000000003</v>
      </c>
      <c r="D47">
        <v>120</v>
      </c>
      <c r="E47">
        <v>65</v>
      </c>
      <c r="F47">
        <v>12</v>
      </c>
    </row>
    <row r="48" spans="1:6" x14ac:dyDescent="0.7">
      <c r="A48">
        <v>47</v>
      </c>
      <c r="B48" s="1" t="s">
        <v>5</v>
      </c>
      <c r="C48">
        <v>4001.5839999999998</v>
      </c>
      <c r="D48">
        <v>3990</v>
      </c>
      <c r="E48">
        <v>2724</v>
      </c>
      <c r="F48">
        <v>399</v>
      </c>
    </row>
    <row r="49" spans="1:6" x14ac:dyDescent="0.7">
      <c r="A49">
        <v>48</v>
      </c>
      <c r="B49" s="1" t="s">
        <v>5</v>
      </c>
      <c r="C49">
        <v>3711.5520000000001</v>
      </c>
      <c r="D49">
        <v>3020</v>
      </c>
      <c r="E49">
        <v>1831</v>
      </c>
      <c r="F49">
        <v>302</v>
      </c>
    </row>
    <row r="50" spans="1:6" x14ac:dyDescent="0.7">
      <c r="A50">
        <v>49</v>
      </c>
      <c r="B50" s="1" t="s">
        <v>6</v>
      </c>
      <c r="C50">
        <v>49.279000000000003</v>
      </c>
      <c r="D50">
        <v>240</v>
      </c>
      <c r="E50">
        <v>148</v>
      </c>
      <c r="F50">
        <v>24</v>
      </c>
    </row>
    <row r="51" spans="1:6" x14ac:dyDescent="0.7">
      <c r="A51">
        <v>50</v>
      </c>
      <c r="B51" s="1" t="s">
        <v>6</v>
      </c>
      <c r="C51">
        <v>14.34</v>
      </c>
      <c r="D51">
        <v>20</v>
      </c>
      <c r="E51">
        <v>14</v>
      </c>
      <c r="F51">
        <v>2</v>
      </c>
    </row>
    <row r="52" spans="1:6" x14ac:dyDescent="0.7">
      <c r="A52">
        <v>51</v>
      </c>
      <c r="B52" s="1" t="s">
        <v>5</v>
      </c>
      <c r="C52">
        <v>3709.1489999999999</v>
      </c>
      <c r="D52">
        <v>2580</v>
      </c>
      <c r="E52">
        <v>1604</v>
      </c>
      <c r="F52">
        <v>258</v>
      </c>
    </row>
    <row r="53" spans="1:6" x14ac:dyDescent="0.7">
      <c r="A53">
        <v>52</v>
      </c>
      <c r="B53" s="1" t="s">
        <v>5</v>
      </c>
      <c r="C53">
        <v>4001.049</v>
      </c>
      <c r="D53">
        <v>6780</v>
      </c>
      <c r="E53">
        <v>5004</v>
      </c>
      <c r="F53">
        <v>678</v>
      </c>
    </row>
    <row r="54" spans="1:6" x14ac:dyDescent="0.7">
      <c r="A54">
        <v>53</v>
      </c>
      <c r="B54" s="1" t="s">
        <v>6</v>
      </c>
      <c r="C54">
        <v>408.89100000000002</v>
      </c>
      <c r="D54">
        <v>2470</v>
      </c>
      <c r="E54">
        <v>1556</v>
      </c>
      <c r="F54">
        <v>247</v>
      </c>
    </row>
    <row r="55" spans="1:6" x14ac:dyDescent="0.7">
      <c r="A55">
        <v>54</v>
      </c>
      <c r="C55">
        <v>4000.2249999999999</v>
      </c>
      <c r="D55">
        <v>40</v>
      </c>
      <c r="E55">
        <v>24</v>
      </c>
      <c r="F55">
        <v>0</v>
      </c>
    </row>
    <row r="56" spans="1:6" x14ac:dyDescent="0.7">
      <c r="A56">
        <v>55</v>
      </c>
      <c r="B56" s="1" t="s">
        <v>5</v>
      </c>
      <c r="C56">
        <v>4005.0250000000001</v>
      </c>
      <c r="D56">
        <v>6610</v>
      </c>
      <c r="E56">
        <v>4022</v>
      </c>
      <c r="F56">
        <v>661</v>
      </c>
    </row>
    <row r="57" spans="1:6" x14ac:dyDescent="0.7">
      <c r="A57">
        <v>56</v>
      </c>
      <c r="B57" s="1" t="s">
        <v>5</v>
      </c>
      <c r="C57">
        <v>3684.0410000000002</v>
      </c>
      <c r="D57">
        <v>3990</v>
      </c>
      <c r="E57">
        <v>2425</v>
      </c>
      <c r="F57">
        <v>399</v>
      </c>
    </row>
    <row r="58" spans="1:6" x14ac:dyDescent="0.7">
      <c r="A58">
        <v>57</v>
      </c>
      <c r="B58" s="1" t="s">
        <v>5</v>
      </c>
      <c r="C58">
        <v>4001.8939999999998</v>
      </c>
      <c r="D58">
        <v>11960</v>
      </c>
      <c r="E58">
        <v>6991</v>
      </c>
      <c r="F58">
        <v>1196</v>
      </c>
    </row>
    <row r="59" spans="1:6" x14ac:dyDescent="0.7">
      <c r="A59">
        <v>58</v>
      </c>
      <c r="B59" s="1" t="s">
        <v>5</v>
      </c>
      <c r="C59">
        <v>3781.1379999999999</v>
      </c>
      <c r="D59">
        <v>2630</v>
      </c>
      <c r="E59">
        <v>1438</v>
      </c>
      <c r="F59">
        <v>263</v>
      </c>
    </row>
    <row r="60" spans="1:6" x14ac:dyDescent="0.7">
      <c r="A60">
        <v>59</v>
      </c>
      <c r="C60">
        <v>4000.1669999999999</v>
      </c>
      <c r="D60">
        <v>0</v>
      </c>
      <c r="E60">
        <v>0</v>
      </c>
      <c r="F60">
        <v>0</v>
      </c>
    </row>
    <row r="61" spans="1:6" x14ac:dyDescent="0.7">
      <c r="A61">
        <v>60</v>
      </c>
    </row>
    <row r="62" spans="1:6" x14ac:dyDescent="0.7">
      <c r="A62">
        <v>61</v>
      </c>
    </row>
    <row r="63" spans="1:6" x14ac:dyDescent="0.7">
      <c r="A63">
        <v>62</v>
      </c>
      <c r="B63" s="1" t="s">
        <v>5</v>
      </c>
      <c r="C63">
        <v>4001.6590000000001</v>
      </c>
      <c r="D63">
        <v>5010</v>
      </c>
      <c r="E63">
        <v>3132</v>
      </c>
      <c r="F63">
        <v>501</v>
      </c>
    </row>
    <row r="64" spans="1:6" x14ac:dyDescent="0.7">
      <c r="A64">
        <v>63</v>
      </c>
    </row>
    <row r="65" spans="1:6" x14ac:dyDescent="0.7">
      <c r="A65">
        <v>64</v>
      </c>
    </row>
    <row r="66" spans="1:6" x14ac:dyDescent="0.7">
      <c r="A66">
        <v>65</v>
      </c>
    </row>
    <row r="67" spans="1:6" x14ac:dyDescent="0.7">
      <c r="A67">
        <v>66</v>
      </c>
      <c r="B67" s="1" t="s">
        <v>5</v>
      </c>
      <c r="C67">
        <v>3749.6669999999999</v>
      </c>
      <c r="D67">
        <v>440</v>
      </c>
      <c r="E67">
        <v>253</v>
      </c>
      <c r="F67">
        <v>44</v>
      </c>
    </row>
    <row r="68" spans="1:6" x14ac:dyDescent="0.7">
      <c r="A68">
        <v>67</v>
      </c>
      <c r="B68" s="1" t="s">
        <v>5</v>
      </c>
      <c r="C68">
        <v>3809.9110000000001</v>
      </c>
      <c r="D68">
        <v>530</v>
      </c>
      <c r="E68">
        <v>321</v>
      </c>
      <c r="F68">
        <v>53</v>
      </c>
    </row>
    <row r="69" spans="1:6" x14ac:dyDescent="0.7">
      <c r="A69">
        <v>68</v>
      </c>
      <c r="B69" s="1" t="s">
        <v>5</v>
      </c>
      <c r="C69">
        <v>3711.8490000000002</v>
      </c>
      <c r="D69">
        <v>6390</v>
      </c>
      <c r="E69">
        <v>3170</v>
      </c>
      <c r="F69">
        <v>639</v>
      </c>
    </row>
    <row r="70" spans="1:6" x14ac:dyDescent="0.7">
      <c r="A70">
        <v>69</v>
      </c>
      <c r="C70">
        <v>4006.413</v>
      </c>
      <c r="D70">
        <v>560</v>
      </c>
      <c r="E70">
        <v>396</v>
      </c>
      <c r="F70">
        <v>0</v>
      </c>
    </row>
    <row r="71" spans="1:6" x14ac:dyDescent="0.7">
      <c r="A71">
        <v>70</v>
      </c>
      <c r="B71" s="1" t="s">
        <v>5</v>
      </c>
      <c r="C71">
        <v>4001.2930000000001</v>
      </c>
      <c r="D71">
        <v>21600</v>
      </c>
      <c r="E71">
        <v>11703</v>
      </c>
      <c r="F71">
        <v>2160</v>
      </c>
    </row>
    <row r="72" spans="1:6" x14ac:dyDescent="0.7">
      <c r="A72">
        <v>71</v>
      </c>
      <c r="B72" s="1" t="s">
        <v>5</v>
      </c>
      <c r="C72">
        <v>3630.02</v>
      </c>
      <c r="D72">
        <v>680</v>
      </c>
      <c r="E72">
        <v>365</v>
      </c>
      <c r="F72">
        <v>68</v>
      </c>
    </row>
    <row r="73" spans="1:6" x14ac:dyDescent="0.7">
      <c r="A73">
        <v>72</v>
      </c>
      <c r="B73" s="1" t="s">
        <v>6</v>
      </c>
      <c r="C73">
        <v>16.106000000000002</v>
      </c>
      <c r="D73">
        <v>40</v>
      </c>
      <c r="E73">
        <v>18</v>
      </c>
      <c r="F73">
        <v>4</v>
      </c>
    </row>
    <row r="74" spans="1:6" x14ac:dyDescent="0.7">
      <c r="A74">
        <v>73</v>
      </c>
      <c r="B74" s="1" t="s">
        <v>5</v>
      </c>
      <c r="C74">
        <v>3737.3339999999998</v>
      </c>
      <c r="D74">
        <v>2380</v>
      </c>
      <c r="E74">
        <v>1358</v>
      </c>
      <c r="F74">
        <v>238</v>
      </c>
    </row>
    <row r="75" spans="1:6" x14ac:dyDescent="0.7">
      <c r="A75">
        <v>74</v>
      </c>
      <c r="B75" s="1" t="s">
        <v>5</v>
      </c>
      <c r="C75">
        <v>3696.3110000000001</v>
      </c>
      <c r="D75">
        <v>1730</v>
      </c>
      <c r="E75">
        <v>1126</v>
      </c>
      <c r="F75">
        <v>173</v>
      </c>
    </row>
    <row r="76" spans="1:6" x14ac:dyDescent="0.7">
      <c r="A76">
        <v>75</v>
      </c>
      <c r="B76" s="1" t="s">
        <v>5</v>
      </c>
      <c r="C76">
        <v>4008.5770000000002</v>
      </c>
      <c r="D76">
        <v>9730</v>
      </c>
      <c r="E76">
        <v>6114</v>
      </c>
      <c r="F76">
        <v>973</v>
      </c>
    </row>
    <row r="77" spans="1:6" x14ac:dyDescent="0.7">
      <c r="A77">
        <v>76</v>
      </c>
      <c r="C77">
        <v>4113.93</v>
      </c>
      <c r="D77">
        <v>5040</v>
      </c>
      <c r="E77">
        <v>3421</v>
      </c>
      <c r="F77">
        <v>0</v>
      </c>
    </row>
    <row r="78" spans="1:6" x14ac:dyDescent="0.7">
      <c r="A78">
        <v>77</v>
      </c>
      <c r="B78" s="1" t="s">
        <v>5</v>
      </c>
      <c r="C78">
        <v>4000.8159999999998</v>
      </c>
      <c r="D78">
        <v>7060</v>
      </c>
      <c r="E78">
        <v>4785</v>
      </c>
      <c r="F78">
        <v>706</v>
      </c>
    </row>
    <row r="79" spans="1:6" x14ac:dyDescent="0.7">
      <c r="A79">
        <v>78</v>
      </c>
      <c r="B79" s="1" t="s">
        <v>6</v>
      </c>
      <c r="C79">
        <v>13.407</v>
      </c>
      <c r="D79">
        <v>10</v>
      </c>
      <c r="E79">
        <v>6</v>
      </c>
      <c r="F79">
        <v>1</v>
      </c>
    </row>
    <row r="80" spans="1:6" x14ac:dyDescent="0.7">
      <c r="A80">
        <v>79</v>
      </c>
      <c r="B80" s="1" t="s">
        <v>5</v>
      </c>
      <c r="C80">
        <v>3674.7919999999999</v>
      </c>
      <c r="D80">
        <v>5350</v>
      </c>
      <c r="E80">
        <v>3235</v>
      </c>
      <c r="F80">
        <v>535</v>
      </c>
    </row>
    <row r="81" spans="1:6" x14ac:dyDescent="0.7">
      <c r="A81">
        <v>80</v>
      </c>
      <c r="B81" s="1" t="s">
        <v>6</v>
      </c>
      <c r="C81">
        <v>10.823</v>
      </c>
      <c r="D81">
        <v>40</v>
      </c>
      <c r="E81">
        <v>24</v>
      </c>
      <c r="F81">
        <v>4</v>
      </c>
    </row>
    <row r="82" spans="1:6" x14ac:dyDescent="0.7">
      <c r="A82">
        <v>81</v>
      </c>
      <c r="B82" s="1" t="s">
        <v>6</v>
      </c>
      <c r="C82">
        <v>26.628</v>
      </c>
      <c r="D82">
        <v>70</v>
      </c>
      <c r="E82">
        <v>39</v>
      </c>
      <c r="F82">
        <v>7</v>
      </c>
    </row>
    <row r="83" spans="1:6" x14ac:dyDescent="0.7">
      <c r="A83">
        <v>82</v>
      </c>
      <c r="B83" s="1" t="s">
        <v>5</v>
      </c>
      <c r="C83">
        <v>3729.0859999999998</v>
      </c>
      <c r="D83">
        <v>2630</v>
      </c>
      <c r="E83">
        <v>1703</v>
      </c>
      <c r="F83">
        <v>263</v>
      </c>
    </row>
    <row r="84" spans="1:6" x14ac:dyDescent="0.7">
      <c r="A84">
        <v>83</v>
      </c>
      <c r="B84" s="1" t="s">
        <v>5</v>
      </c>
      <c r="C84">
        <v>3858.6109999999999</v>
      </c>
      <c r="D84">
        <v>2680</v>
      </c>
      <c r="E84">
        <v>1717</v>
      </c>
      <c r="F84">
        <v>268</v>
      </c>
    </row>
    <row r="85" spans="1:6" x14ac:dyDescent="0.7">
      <c r="A85">
        <v>84</v>
      </c>
      <c r="B85" s="1" t="s">
        <v>5</v>
      </c>
      <c r="C85">
        <v>3777.8110000000001</v>
      </c>
      <c r="D85">
        <v>700</v>
      </c>
      <c r="E85">
        <v>447</v>
      </c>
      <c r="F85">
        <v>70</v>
      </c>
    </row>
    <row r="86" spans="1:6" x14ac:dyDescent="0.7">
      <c r="A86">
        <v>85</v>
      </c>
      <c r="B86" s="1" t="s">
        <v>6</v>
      </c>
      <c r="C86">
        <v>17.46</v>
      </c>
      <c r="D86">
        <v>80</v>
      </c>
      <c r="E86">
        <v>44</v>
      </c>
      <c r="F86">
        <v>8</v>
      </c>
    </row>
    <row r="87" spans="1:6" x14ac:dyDescent="0.7">
      <c r="A87">
        <v>86</v>
      </c>
      <c r="B87" s="1" t="s">
        <v>5</v>
      </c>
      <c r="C87">
        <v>4002.4690000000001</v>
      </c>
      <c r="D87">
        <v>9240</v>
      </c>
      <c r="E87">
        <v>5628</v>
      </c>
      <c r="F87">
        <v>924</v>
      </c>
    </row>
    <row r="88" spans="1:6" x14ac:dyDescent="0.7">
      <c r="A88">
        <v>87</v>
      </c>
      <c r="B88" s="1" t="s">
        <v>5</v>
      </c>
      <c r="C88">
        <v>4000.39</v>
      </c>
      <c r="D88">
        <v>4160</v>
      </c>
      <c r="E88">
        <v>2626</v>
      </c>
      <c r="F88">
        <v>416</v>
      </c>
    </row>
    <row r="89" spans="1:6" x14ac:dyDescent="0.7">
      <c r="A89">
        <v>88</v>
      </c>
      <c r="B89" s="1" t="s">
        <v>5</v>
      </c>
      <c r="C89">
        <v>4001.9050000000002</v>
      </c>
      <c r="D89">
        <v>15170</v>
      </c>
      <c r="E89">
        <v>5169</v>
      </c>
      <c r="F89">
        <v>1517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14550-0D95-4949-80C7-6F7A56E2A621}">
  <dimension ref="A1:F89"/>
  <sheetViews>
    <sheetView workbookViewId="0">
      <selection activeCell="G21" sqref="G1:XFD1048576"/>
    </sheetView>
  </sheetViews>
  <sheetFormatPr defaultRowHeight="17.649999999999999" x14ac:dyDescent="0.7"/>
  <sheetData>
    <row r="1" spans="1:6" x14ac:dyDescent="0.7">
      <c r="B1" t="s">
        <v>4</v>
      </c>
      <c r="C1" t="s">
        <v>3</v>
      </c>
      <c r="D1" t="s">
        <v>2</v>
      </c>
      <c r="E1" t="s">
        <v>1</v>
      </c>
      <c r="F1" t="s">
        <v>0</v>
      </c>
    </row>
    <row r="2" spans="1:6" x14ac:dyDescent="0.7">
      <c r="A2">
        <v>1</v>
      </c>
      <c r="B2" s="1" t="s">
        <v>5</v>
      </c>
      <c r="C2">
        <v>4001.8139999999999</v>
      </c>
      <c r="D2">
        <v>4150</v>
      </c>
      <c r="E2">
        <v>2657</v>
      </c>
      <c r="F2">
        <v>415</v>
      </c>
    </row>
    <row r="3" spans="1:6" x14ac:dyDescent="0.7">
      <c r="A3">
        <v>2</v>
      </c>
      <c r="B3" s="1" t="s">
        <v>6</v>
      </c>
      <c r="C3">
        <v>22.564</v>
      </c>
      <c r="D3">
        <v>120</v>
      </c>
      <c r="E3">
        <v>86</v>
      </c>
      <c r="F3">
        <v>12</v>
      </c>
    </row>
    <row r="4" spans="1:6" x14ac:dyDescent="0.7">
      <c r="A4">
        <v>3</v>
      </c>
      <c r="B4" s="1" t="s">
        <v>5</v>
      </c>
      <c r="C4">
        <v>4000.5230000000001</v>
      </c>
      <c r="D4">
        <v>8490</v>
      </c>
      <c r="E4">
        <v>5938</v>
      </c>
      <c r="F4">
        <v>849</v>
      </c>
    </row>
    <row r="5" spans="1:6" x14ac:dyDescent="0.7">
      <c r="A5">
        <v>4</v>
      </c>
      <c r="B5" s="1" t="s">
        <v>5</v>
      </c>
      <c r="C5">
        <v>4041.0390000000002</v>
      </c>
      <c r="D5">
        <v>8760</v>
      </c>
      <c r="E5">
        <v>7215</v>
      </c>
      <c r="F5">
        <v>876</v>
      </c>
    </row>
    <row r="6" spans="1:6" x14ac:dyDescent="0.7">
      <c r="A6">
        <v>5</v>
      </c>
      <c r="B6" s="1" t="s">
        <v>6</v>
      </c>
      <c r="C6">
        <v>112.514</v>
      </c>
      <c r="D6">
        <v>640</v>
      </c>
      <c r="E6">
        <v>368</v>
      </c>
      <c r="F6">
        <v>64</v>
      </c>
    </row>
    <row r="7" spans="1:6" x14ac:dyDescent="0.7">
      <c r="A7">
        <v>6</v>
      </c>
      <c r="B7" s="1" t="s">
        <v>5</v>
      </c>
      <c r="C7">
        <v>4000.739</v>
      </c>
      <c r="D7">
        <v>3190</v>
      </c>
      <c r="E7">
        <v>2340</v>
      </c>
      <c r="F7">
        <v>319</v>
      </c>
    </row>
    <row r="8" spans="1:6" x14ac:dyDescent="0.7">
      <c r="A8">
        <v>7</v>
      </c>
      <c r="B8" s="1" t="s">
        <v>5</v>
      </c>
      <c r="C8">
        <v>3702.7139999999999</v>
      </c>
      <c r="D8">
        <v>1210</v>
      </c>
      <c r="E8">
        <v>780</v>
      </c>
      <c r="F8">
        <v>121</v>
      </c>
    </row>
    <row r="9" spans="1:6" x14ac:dyDescent="0.7">
      <c r="A9">
        <v>8</v>
      </c>
      <c r="B9" s="1" t="s">
        <v>6</v>
      </c>
      <c r="C9">
        <v>943.46299999999997</v>
      </c>
      <c r="D9">
        <v>4660</v>
      </c>
      <c r="E9">
        <v>2771</v>
      </c>
      <c r="F9">
        <v>466</v>
      </c>
    </row>
    <row r="10" spans="1:6" x14ac:dyDescent="0.7">
      <c r="A10">
        <v>9</v>
      </c>
      <c r="B10" s="1" t="s">
        <v>5</v>
      </c>
      <c r="C10">
        <v>4002.1480000000001</v>
      </c>
      <c r="D10">
        <v>8370</v>
      </c>
      <c r="E10">
        <v>4942</v>
      </c>
      <c r="F10">
        <v>837</v>
      </c>
    </row>
    <row r="11" spans="1:6" x14ac:dyDescent="0.7">
      <c r="A11">
        <v>10</v>
      </c>
      <c r="B11" s="1" t="s">
        <v>5</v>
      </c>
      <c r="C11">
        <v>4001.1860000000001</v>
      </c>
      <c r="D11">
        <v>2980</v>
      </c>
      <c r="E11">
        <v>1981</v>
      </c>
      <c r="F11">
        <v>298</v>
      </c>
    </row>
    <row r="12" spans="1:6" x14ac:dyDescent="0.7">
      <c r="A12">
        <v>11</v>
      </c>
      <c r="C12">
        <v>4438.9430000000002</v>
      </c>
      <c r="D12">
        <v>3780</v>
      </c>
      <c r="E12">
        <v>2673</v>
      </c>
      <c r="F12">
        <v>0</v>
      </c>
    </row>
    <row r="13" spans="1:6" x14ac:dyDescent="0.7">
      <c r="A13">
        <v>12</v>
      </c>
      <c r="B13" s="1" t="s">
        <v>5</v>
      </c>
      <c r="C13">
        <v>4002.931</v>
      </c>
      <c r="D13">
        <v>4320</v>
      </c>
      <c r="E13">
        <v>2535</v>
      </c>
      <c r="F13">
        <v>432</v>
      </c>
    </row>
    <row r="14" spans="1:6" x14ac:dyDescent="0.7">
      <c r="A14">
        <v>13</v>
      </c>
      <c r="B14" s="1" t="s">
        <v>5</v>
      </c>
      <c r="C14">
        <v>3767.6869999999999</v>
      </c>
      <c r="D14">
        <v>4440</v>
      </c>
      <c r="E14">
        <v>3187</v>
      </c>
      <c r="F14">
        <v>444</v>
      </c>
    </row>
    <row r="15" spans="1:6" x14ac:dyDescent="0.7">
      <c r="A15">
        <v>14</v>
      </c>
      <c r="B15" s="1" t="s">
        <v>5</v>
      </c>
      <c r="C15">
        <v>4000.5839999999998</v>
      </c>
      <c r="D15">
        <v>6590</v>
      </c>
      <c r="E15">
        <v>4683</v>
      </c>
      <c r="F15">
        <v>659</v>
      </c>
    </row>
    <row r="16" spans="1:6" x14ac:dyDescent="0.7">
      <c r="A16">
        <v>15</v>
      </c>
      <c r="C16">
        <v>4000.0839999999998</v>
      </c>
      <c r="D16">
        <v>10</v>
      </c>
      <c r="E16">
        <v>6</v>
      </c>
      <c r="F16">
        <v>0</v>
      </c>
    </row>
    <row r="17" spans="1:6" x14ac:dyDescent="0.7">
      <c r="A17">
        <v>16</v>
      </c>
      <c r="C17">
        <v>4000.2170000000001</v>
      </c>
      <c r="D17">
        <v>150</v>
      </c>
      <c r="E17">
        <v>78</v>
      </c>
      <c r="F17">
        <v>0</v>
      </c>
    </row>
    <row r="18" spans="1:6" x14ac:dyDescent="0.7">
      <c r="A18">
        <v>17</v>
      </c>
      <c r="C18">
        <v>4000.1280000000002</v>
      </c>
      <c r="D18">
        <v>10</v>
      </c>
      <c r="E18">
        <v>7</v>
      </c>
      <c r="F18">
        <v>0</v>
      </c>
    </row>
    <row r="19" spans="1:6" x14ac:dyDescent="0.7">
      <c r="A19">
        <v>18</v>
      </c>
      <c r="B19" s="1" t="s">
        <v>6</v>
      </c>
      <c r="C19">
        <v>423.87099999999998</v>
      </c>
      <c r="D19">
        <v>350</v>
      </c>
      <c r="E19">
        <v>229</v>
      </c>
      <c r="F19">
        <v>35</v>
      </c>
    </row>
    <row r="20" spans="1:6" x14ac:dyDescent="0.7">
      <c r="A20">
        <v>19</v>
      </c>
      <c r="B20" s="1" t="s">
        <v>5</v>
      </c>
      <c r="C20">
        <v>4003.0279999999998</v>
      </c>
      <c r="D20">
        <v>4630</v>
      </c>
      <c r="E20">
        <v>2896</v>
      </c>
      <c r="F20">
        <v>463</v>
      </c>
    </row>
    <row r="21" spans="1:6" x14ac:dyDescent="0.7">
      <c r="A21">
        <v>20</v>
      </c>
      <c r="B21" s="1" t="s">
        <v>6</v>
      </c>
      <c r="C21">
        <v>214.8</v>
      </c>
      <c r="D21">
        <v>90</v>
      </c>
      <c r="E21">
        <v>51</v>
      </c>
      <c r="F21">
        <v>9</v>
      </c>
    </row>
    <row r="22" spans="1:6" x14ac:dyDescent="0.7">
      <c r="A22">
        <v>21</v>
      </c>
      <c r="B22" s="1" t="s">
        <v>5</v>
      </c>
      <c r="C22">
        <v>4003.9780000000001</v>
      </c>
      <c r="D22">
        <v>8570</v>
      </c>
      <c r="E22">
        <v>5143</v>
      </c>
      <c r="F22">
        <v>857</v>
      </c>
    </row>
    <row r="23" spans="1:6" x14ac:dyDescent="0.7">
      <c r="A23">
        <v>22</v>
      </c>
      <c r="B23" s="1" t="s">
        <v>6</v>
      </c>
      <c r="C23">
        <v>111.983</v>
      </c>
      <c r="D23">
        <v>730</v>
      </c>
      <c r="E23">
        <v>494</v>
      </c>
      <c r="F23">
        <v>73</v>
      </c>
    </row>
    <row r="24" spans="1:6" x14ac:dyDescent="0.7">
      <c r="A24">
        <v>23</v>
      </c>
      <c r="B24" s="1" t="s">
        <v>6</v>
      </c>
      <c r="C24">
        <v>28.73</v>
      </c>
      <c r="D24">
        <v>60</v>
      </c>
      <c r="E24">
        <v>43</v>
      </c>
      <c r="F24">
        <v>6</v>
      </c>
    </row>
    <row r="25" spans="1:6" x14ac:dyDescent="0.7">
      <c r="A25">
        <v>24</v>
      </c>
      <c r="B25" s="1" t="s">
        <v>6</v>
      </c>
      <c r="C25">
        <v>23.571999999999999</v>
      </c>
      <c r="D25">
        <v>40</v>
      </c>
      <c r="E25">
        <v>28</v>
      </c>
      <c r="F25">
        <v>4</v>
      </c>
    </row>
    <row r="26" spans="1:6" x14ac:dyDescent="0.7">
      <c r="A26">
        <v>25</v>
      </c>
      <c r="B26" s="1" t="s">
        <v>5</v>
      </c>
      <c r="C26">
        <v>3938.422</v>
      </c>
      <c r="D26">
        <v>5640</v>
      </c>
      <c r="E26">
        <v>3687</v>
      </c>
      <c r="F26">
        <v>564</v>
      </c>
    </row>
    <row r="27" spans="1:6" x14ac:dyDescent="0.7">
      <c r="A27">
        <v>26</v>
      </c>
      <c r="B27" s="1" t="s">
        <v>5</v>
      </c>
      <c r="C27">
        <v>4001.913</v>
      </c>
      <c r="D27">
        <v>5920</v>
      </c>
      <c r="E27">
        <v>3646</v>
      </c>
      <c r="F27">
        <v>592</v>
      </c>
    </row>
    <row r="28" spans="1:6" x14ac:dyDescent="0.7">
      <c r="A28">
        <v>27</v>
      </c>
      <c r="B28" s="1" t="s">
        <v>5</v>
      </c>
      <c r="C28">
        <v>4001.2559999999999</v>
      </c>
      <c r="D28">
        <v>9850</v>
      </c>
      <c r="E28">
        <v>5494</v>
      </c>
      <c r="F28">
        <v>985</v>
      </c>
    </row>
    <row r="29" spans="1:6" x14ac:dyDescent="0.7">
      <c r="A29">
        <v>28</v>
      </c>
      <c r="B29" s="1" t="s">
        <v>6</v>
      </c>
      <c r="C29">
        <v>812.20100000000002</v>
      </c>
      <c r="D29">
        <v>170</v>
      </c>
      <c r="E29">
        <v>105</v>
      </c>
      <c r="F29">
        <v>17</v>
      </c>
    </row>
    <row r="30" spans="1:6" x14ac:dyDescent="0.7">
      <c r="A30">
        <v>29</v>
      </c>
      <c r="B30" s="1" t="s">
        <v>5</v>
      </c>
      <c r="C30">
        <v>3650.8420000000001</v>
      </c>
      <c r="D30">
        <v>2210</v>
      </c>
      <c r="E30">
        <v>1519</v>
      </c>
      <c r="F30">
        <v>221</v>
      </c>
    </row>
    <row r="31" spans="1:6" x14ac:dyDescent="0.7">
      <c r="A31">
        <v>30</v>
      </c>
      <c r="B31" s="1" t="s">
        <v>6</v>
      </c>
      <c r="C31">
        <v>144.023</v>
      </c>
      <c r="D31">
        <v>630</v>
      </c>
      <c r="E31">
        <v>383</v>
      </c>
      <c r="F31">
        <v>63</v>
      </c>
    </row>
    <row r="32" spans="1:6" x14ac:dyDescent="0.7">
      <c r="A32">
        <v>31</v>
      </c>
      <c r="C32">
        <v>4098.3289999999997</v>
      </c>
      <c r="D32">
        <v>60</v>
      </c>
      <c r="E32">
        <v>43</v>
      </c>
      <c r="F32">
        <v>0</v>
      </c>
    </row>
    <row r="33" spans="1:6" x14ac:dyDescent="0.7">
      <c r="A33">
        <v>32</v>
      </c>
      <c r="B33" s="1" t="s">
        <v>6</v>
      </c>
      <c r="C33">
        <v>402.56</v>
      </c>
      <c r="D33">
        <v>180</v>
      </c>
      <c r="E33">
        <v>117</v>
      </c>
      <c r="F33">
        <v>18</v>
      </c>
    </row>
    <row r="34" spans="1:6" x14ac:dyDescent="0.7">
      <c r="A34">
        <v>33</v>
      </c>
      <c r="B34" s="1" t="s">
        <v>5</v>
      </c>
      <c r="C34">
        <v>3888.788</v>
      </c>
      <c r="D34">
        <v>2150</v>
      </c>
      <c r="E34">
        <v>1412</v>
      </c>
      <c r="F34">
        <v>215</v>
      </c>
    </row>
    <row r="35" spans="1:6" x14ac:dyDescent="0.7">
      <c r="A35">
        <v>34</v>
      </c>
      <c r="B35" s="1" t="s">
        <v>5</v>
      </c>
      <c r="C35">
        <v>4003.6849999999999</v>
      </c>
      <c r="D35">
        <v>15500</v>
      </c>
      <c r="E35">
        <v>9699</v>
      </c>
      <c r="F35">
        <v>1550</v>
      </c>
    </row>
    <row r="36" spans="1:6" x14ac:dyDescent="0.7">
      <c r="A36">
        <v>35</v>
      </c>
      <c r="B36" s="1" t="s">
        <v>6</v>
      </c>
      <c r="C36">
        <v>292.71300000000002</v>
      </c>
      <c r="D36">
        <v>4860</v>
      </c>
      <c r="E36">
        <v>2566</v>
      </c>
      <c r="F36">
        <v>486</v>
      </c>
    </row>
    <row r="37" spans="1:6" x14ac:dyDescent="0.7">
      <c r="A37">
        <v>36</v>
      </c>
      <c r="B37" s="1" t="s">
        <v>5</v>
      </c>
      <c r="C37">
        <v>4000.5189999999998</v>
      </c>
      <c r="D37">
        <v>11370</v>
      </c>
      <c r="E37">
        <v>7304</v>
      </c>
      <c r="F37">
        <v>1137</v>
      </c>
    </row>
    <row r="38" spans="1:6" x14ac:dyDescent="0.7">
      <c r="A38">
        <v>37</v>
      </c>
      <c r="B38" s="1" t="s">
        <v>5</v>
      </c>
      <c r="C38">
        <v>3998.4780000000001</v>
      </c>
      <c r="D38">
        <v>2770</v>
      </c>
      <c r="E38">
        <v>1924</v>
      </c>
      <c r="F38">
        <v>277</v>
      </c>
    </row>
    <row r="39" spans="1:6" x14ac:dyDescent="0.7">
      <c r="A39">
        <v>38</v>
      </c>
      <c r="B39" s="1" t="s">
        <v>5</v>
      </c>
      <c r="C39">
        <v>3700.5549999999998</v>
      </c>
      <c r="D39">
        <v>2260</v>
      </c>
      <c r="E39">
        <v>1387</v>
      </c>
      <c r="F39">
        <v>226</v>
      </c>
    </row>
    <row r="40" spans="1:6" x14ac:dyDescent="0.7">
      <c r="A40">
        <v>39</v>
      </c>
      <c r="B40" s="1" t="s">
        <v>5</v>
      </c>
      <c r="C40">
        <v>3694.326</v>
      </c>
      <c r="D40">
        <v>870</v>
      </c>
      <c r="E40">
        <v>520</v>
      </c>
      <c r="F40">
        <v>87</v>
      </c>
    </row>
    <row r="41" spans="1:6" x14ac:dyDescent="0.7">
      <c r="A41">
        <v>40</v>
      </c>
      <c r="B41" s="1" t="s">
        <v>5</v>
      </c>
      <c r="C41">
        <v>4002.58</v>
      </c>
      <c r="D41">
        <v>4170</v>
      </c>
      <c r="E41">
        <v>3289</v>
      </c>
      <c r="F41">
        <v>417</v>
      </c>
    </row>
    <row r="42" spans="1:6" x14ac:dyDescent="0.7">
      <c r="A42">
        <v>41</v>
      </c>
      <c r="B42" s="1" t="s">
        <v>5</v>
      </c>
      <c r="C42">
        <v>4002.4949999999999</v>
      </c>
      <c r="D42">
        <v>16240</v>
      </c>
      <c r="E42">
        <v>9253</v>
      </c>
      <c r="F42">
        <v>1624</v>
      </c>
    </row>
    <row r="43" spans="1:6" x14ac:dyDescent="0.7">
      <c r="A43">
        <v>42</v>
      </c>
      <c r="B43" s="1" t="s">
        <v>5</v>
      </c>
      <c r="C43">
        <v>4000.3820000000001</v>
      </c>
      <c r="D43">
        <v>1930</v>
      </c>
      <c r="E43">
        <v>1220</v>
      </c>
      <c r="F43">
        <v>193</v>
      </c>
    </row>
    <row r="44" spans="1:6" x14ac:dyDescent="0.7">
      <c r="A44">
        <v>43</v>
      </c>
      <c r="B44" s="1" t="s">
        <v>6</v>
      </c>
      <c r="C44">
        <v>76.197000000000003</v>
      </c>
      <c r="D44">
        <v>410</v>
      </c>
      <c r="E44">
        <v>258</v>
      </c>
      <c r="F44">
        <v>41</v>
      </c>
    </row>
    <row r="45" spans="1:6" x14ac:dyDescent="0.7">
      <c r="A45">
        <v>44</v>
      </c>
      <c r="B45" s="1" t="s">
        <v>5</v>
      </c>
      <c r="C45">
        <v>4002.3229999999999</v>
      </c>
      <c r="D45">
        <v>3680</v>
      </c>
      <c r="E45">
        <v>2339</v>
      </c>
      <c r="F45">
        <v>368</v>
      </c>
    </row>
    <row r="46" spans="1:6" x14ac:dyDescent="0.7">
      <c r="A46">
        <v>45</v>
      </c>
      <c r="C46">
        <v>9.3119999999999994</v>
      </c>
      <c r="D46">
        <v>10</v>
      </c>
      <c r="E46">
        <v>9</v>
      </c>
      <c r="F46">
        <v>20000</v>
      </c>
    </row>
    <row r="47" spans="1:6" x14ac:dyDescent="0.7">
      <c r="A47">
        <v>46</v>
      </c>
      <c r="B47" s="1" t="s">
        <v>6</v>
      </c>
      <c r="C47">
        <v>97.41</v>
      </c>
      <c r="D47">
        <v>570</v>
      </c>
      <c r="E47">
        <v>304</v>
      </c>
      <c r="F47">
        <v>57</v>
      </c>
    </row>
    <row r="48" spans="1:6" x14ac:dyDescent="0.7">
      <c r="A48">
        <v>47</v>
      </c>
      <c r="B48" s="1" t="s">
        <v>5</v>
      </c>
      <c r="C48">
        <v>4003.1280000000002</v>
      </c>
      <c r="D48">
        <v>3740</v>
      </c>
      <c r="E48">
        <v>2563</v>
      </c>
      <c r="F48">
        <v>374</v>
      </c>
    </row>
    <row r="49" spans="1:6" x14ac:dyDescent="0.7">
      <c r="A49">
        <v>48</v>
      </c>
      <c r="B49" s="1" t="s">
        <v>5</v>
      </c>
      <c r="C49">
        <v>3672.3420000000001</v>
      </c>
      <c r="D49">
        <v>1570</v>
      </c>
      <c r="E49">
        <v>966</v>
      </c>
      <c r="F49">
        <v>157</v>
      </c>
    </row>
    <row r="50" spans="1:6" x14ac:dyDescent="0.7">
      <c r="A50">
        <v>49</v>
      </c>
      <c r="B50" s="1" t="s">
        <v>6</v>
      </c>
      <c r="C50">
        <v>18</v>
      </c>
      <c r="D50">
        <v>10</v>
      </c>
      <c r="E50">
        <v>7</v>
      </c>
      <c r="F50">
        <v>1</v>
      </c>
    </row>
    <row r="51" spans="1:6" x14ac:dyDescent="0.7">
      <c r="A51">
        <v>50</v>
      </c>
      <c r="B51" s="1" t="s">
        <v>6</v>
      </c>
      <c r="C51">
        <v>168.113</v>
      </c>
      <c r="D51">
        <v>530</v>
      </c>
      <c r="E51">
        <v>302</v>
      </c>
      <c r="F51">
        <v>53</v>
      </c>
    </row>
    <row r="52" spans="1:6" x14ac:dyDescent="0.7">
      <c r="A52">
        <v>51</v>
      </c>
      <c r="B52" s="1" t="s">
        <v>5</v>
      </c>
      <c r="C52">
        <v>3688.2939999999999</v>
      </c>
      <c r="D52">
        <v>3140</v>
      </c>
      <c r="E52">
        <v>1937</v>
      </c>
      <c r="F52">
        <v>314</v>
      </c>
    </row>
    <row r="53" spans="1:6" x14ac:dyDescent="0.7">
      <c r="A53">
        <v>52</v>
      </c>
      <c r="B53" s="1" t="s">
        <v>5</v>
      </c>
      <c r="C53">
        <v>4001.6860000000001</v>
      </c>
      <c r="D53">
        <v>7860</v>
      </c>
      <c r="E53">
        <v>5802</v>
      </c>
      <c r="F53">
        <v>786</v>
      </c>
    </row>
    <row r="54" spans="1:6" x14ac:dyDescent="0.7">
      <c r="A54">
        <v>53</v>
      </c>
      <c r="B54" s="1" t="s">
        <v>6</v>
      </c>
      <c r="C54">
        <v>515.06200000000001</v>
      </c>
      <c r="D54">
        <v>2870</v>
      </c>
      <c r="E54">
        <v>1946</v>
      </c>
      <c r="F54">
        <v>287</v>
      </c>
    </row>
    <row r="55" spans="1:6" x14ac:dyDescent="0.7">
      <c r="A55">
        <v>54</v>
      </c>
      <c r="C55">
        <v>4000.0610000000001</v>
      </c>
      <c r="D55">
        <v>20</v>
      </c>
      <c r="E55">
        <v>12</v>
      </c>
      <c r="F55">
        <v>0</v>
      </c>
    </row>
    <row r="56" spans="1:6" x14ac:dyDescent="0.7">
      <c r="A56">
        <v>55</v>
      </c>
      <c r="B56" s="1" t="s">
        <v>5</v>
      </c>
      <c r="C56">
        <v>4000.4749999999999</v>
      </c>
      <c r="D56">
        <v>6850</v>
      </c>
      <c r="E56">
        <v>4320</v>
      </c>
      <c r="F56">
        <v>685</v>
      </c>
    </row>
    <row r="57" spans="1:6" x14ac:dyDescent="0.7">
      <c r="A57">
        <v>56</v>
      </c>
      <c r="B57" s="1" t="s">
        <v>5</v>
      </c>
      <c r="C57">
        <v>3688.2350000000001</v>
      </c>
      <c r="D57">
        <v>4380</v>
      </c>
      <c r="E57">
        <v>2708</v>
      </c>
      <c r="F57">
        <v>438</v>
      </c>
    </row>
    <row r="58" spans="1:6" x14ac:dyDescent="0.7">
      <c r="A58">
        <v>57</v>
      </c>
      <c r="B58" s="1" t="s">
        <v>5</v>
      </c>
      <c r="C58">
        <v>4001.7750000000001</v>
      </c>
      <c r="D58">
        <v>10890</v>
      </c>
      <c r="E58">
        <v>6486</v>
      </c>
      <c r="F58">
        <v>1089</v>
      </c>
    </row>
    <row r="59" spans="1:6" x14ac:dyDescent="0.7">
      <c r="A59">
        <v>58</v>
      </c>
      <c r="B59" s="1" t="s">
        <v>6</v>
      </c>
      <c r="C59">
        <v>36.832000000000001</v>
      </c>
      <c r="D59">
        <v>20</v>
      </c>
      <c r="E59">
        <v>13</v>
      </c>
      <c r="F59">
        <v>2</v>
      </c>
    </row>
    <row r="60" spans="1:6" x14ac:dyDescent="0.7">
      <c r="A60">
        <v>59</v>
      </c>
      <c r="C60">
        <v>4000.0929999999998</v>
      </c>
      <c r="D60">
        <v>10</v>
      </c>
      <c r="E60">
        <v>8</v>
      </c>
      <c r="F60">
        <v>0</v>
      </c>
    </row>
    <row r="61" spans="1:6" x14ac:dyDescent="0.7">
      <c r="A61">
        <v>60</v>
      </c>
      <c r="C61">
        <v>4000.2089999999998</v>
      </c>
      <c r="D61">
        <v>320</v>
      </c>
      <c r="E61">
        <v>197</v>
      </c>
      <c r="F61">
        <v>0</v>
      </c>
    </row>
    <row r="62" spans="1:6" x14ac:dyDescent="0.7">
      <c r="A62">
        <v>61</v>
      </c>
      <c r="B62" s="1" t="s">
        <v>5</v>
      </c>
      <c r="C62">
        <v>4003.0459999999998</v>
      </c>
      <c r="D62">
        <v>12930</v>
      </c>
      <c r="E62">
        <v>5668</v>
      </c>
      <c r="F62">
        <v>1293</v>
      </c>
    </row>
    <row r="63" spans="1:6" x14ac:dyDescent="0.7">
      <c r="A63">
        <v>62</v>
      </c>
      <c r="B63" s="1" t="s">
        <v>5</v>
      </c>
      <c r="C63">
        <v>4000.663</v>
      </c>
      <c r="D63">
        <v>5380</v>
      </c>
      <c r="E63">
        <v>3250</v>
      </c>
      <c r="F63">
        <v>538</v>
      </c>
    </row>
    <row r="64" spans="1:6" x14ac:dyDescent="0.7">
      <c r="A64">
        <v>63</v>
      </c>
      <c r="B64" s="1" t="s">
        <v>5</v>
      </c>
      <c r="C64">
        <v>4000.57</v>
      </c>
      <c r="D64">
        <v>10778</v>
      </c>
      <c r="E64">
        <v>7067</v>
      </c>
      <c r="F64">
        <v>1123</v>
      </c>
    </row>
    <row r="65" spans="1:6" x14ac:dyDescent="0.7">
      <c r="A65">
        <v>64</v>
      </c>
      <c r="B65" s="1" t="s">
        <v>5</v>
      </c>
      <c r="C65">
        <v>3743.335</v>
      </c>
      <c r="D65">
        <v>4570</v>
      </c>
      <c r="E65">
        <v>2268</v>
      </c>
      <c r="F65">
        <v>457</v>
      </c>
    </row>
    <row r="66" spans="1:6" x14ac:dyDescent="0.7">
      <c r="A66">
        <v>65</v>
      </c>
      <c r="B66" s="1" t="s">
        <v>5</v>
      </c>
      <c r="C66">
        <v>4002.8629999999998</v>
      </c>
      <c r="D66">
        <v>7670</v>
      </c>
      <c r="E66">
        <v>4362</v>
      </c>
      <c r="F66">
        <v>767</v>
      </c>
    </row>
    <row r="67" spans="1:6" x14ac:dyDescent="0.7">
      <c r="A67">
        <v>66</v>
      </c>
      <c r="C67">
        <v>4001.0459999999998</v>
      </c>
      <c r="D67">
        <v>630</v>
      </c>
      <c r="E67">
        <v>365</v>
      </c>
      <c r="F67">
        <v>0</v>
      </c>
    </row>
    <row r="68" spans="1:6" x14ac:dyDescent="0.7">
      <c r="A68">
        <v>67</v>
      </c>
      <c r="C68">
        <v>4440.4650000000001</v>
      </c>
      <c r="D68">
        <v>360</v>
      </c>
      <c r="E68">
        <v>220</v>
      </c>
      <c r="F68">
        <v>0</v>
      </c>
    </row>
    <row r="69" spans="1:6" x14ac:dyDescent="0.7">
      <c r="A69">
        <v>68</v>
      </c>
      <c r="B69" s="1" t="s">
        <v>5</v>
      </c>
      <c r="C69">
        <v>3769.0830000000001</v>
      </c>
      <c r="D69">
        <v>3940</v>
      </c>
      <c r="E69">
        <v>1945</v>
      </c>
      <c r="F69">
        <v>394</v>
      </c>
    </row>
    <row r="70" spans="1:6" x14ac:dyDescent="0.7">
      <c r="A70">
        <v>69</v>
      </c>
      <c r="B70" s="1" t="s">
        <v>5</v>
      </c>
      <c r="C70">
        <v>3963.4879999999998</v>
      </c>
      <c r="D70">
        <v>430</v>
      </c>
      <c r="E70">
        <v>293</v>
      </c>
      <c r="F70">
        <v>43</v>
      </c>
    </row>
    <row r="71" spans="1:6" x14ac:dyDescent="0.7">
      <c r="A71">
        <v>70</v>
      </c>
      <c r="B71" s="1" t="s">
        <v>5</v>
      </c>
      <c r="C71">
        <v>4001.8760000000002</v>
      </c>
      <c r="D71">
        <v>16740</v>
      </c>
      <c r="E71">
        <v>10743</v>
      </c>
      <c r="F71">
        <v>1674</v>
      </c>
    </row>
    <row r="72" spans="1:6" x14ac:dyDescent="0.7">
      <c r="A72">
        <v>71</v>
      </c>
      <c r="B72" s="1" t="s">
        <v>6</v>
      </c>
      <c r="C72">
        <v>1642.8789999999999</v>
      </c>
      <c r="D72">
        <v>240</v>
      </c>
      <c r="E72">
        <v>133</v>
      </c>
      <c r="F72">
        <v>24</v>
      </c>
    </row>
    <row r="73" spans="1:6" x14ac:dyDescent="0.7">
      <c r="A73">
        <v>72</v>
      </c>
      <c r="B73" s="1" t="s">
        <v>6</v>
      </c>
      <c r="C73">
        <v>18.547999999999998</v>
      </c>
      <c r="D73">
        <v>20</v>
      </c>
      <c r="E73">
        <v>14</v>
      </c>
      <c r="F73">
        <v>2</v>
      </c>
    </row>
    <row r="74" spans="1:6" x14ac:dyDescent="0.7">
      <c r="A74">
        <v>73</v>
      </c>
      <c r="B74" s="1" t="s">
        <v>5</v>
      </c>
      <c r="C74">
        <v>3782.9780000000001</v>
      </c>
      <c r="D74">
        <v>3180</v>
      </c>
      <c r="E74">
        <v>1805</v>
      </c>
      <c r="F74">
        <v>318</v>
      </c>
    </row>
    <row r="75" spans="1:6" x14ac:dyDescent="0.7">
      <c r="A75">
        <v>74</v>
      </c>
      <c r="B75" s="1" t="s">
        <v>5</v>
      </c>
      <c r="C75">
        <v>3753.26</v>
      </c>
      <c r="D75">
        <v>2080</v>
      </c>
      <c r="E75">
        <v>1323</v>
      </c>
      <c r="F75">
        <v>208</v>
      </c>
    </row>
    <row r="76" spans="1:6" x14ac:dyDescent="0.7">
      <c r="A76">
        <v>75</v>
      </c>
      <c r="B76" s="1" t="s">
        <v>5</v>
      </c>
      <c r="C76">
        <v>4001.5349999999999</v>
      </c>
      <c r="D76">
        <v>10380</v>
      </c>
      <c r="E76">
        <v>6577</v>
      </c>
      <c r="F76">
        <v>1038</v>
      </c>
    </row>
    <row r="77" spans="1:6" x14ac:dyDescent="0.7">
      <c r="A77">
        <v>76</v>
      </c>
      <c r="C77">
        <v>3587.623</v>
      </c>
      <c r="D77">
        <v>5050</v>
      </c>
      <c r="E77">
        <v>3387</v>
      </c>
      <c r="F77">
        <v>0</v>
      </c>
    </row>
    <row r="78" spans="1:6" x14ac:dyDescent="0.7">
      <c r="A78">
        <v>77</v>
      </c>
      <c r="B78" s="1" t="s">
        <v>5</v>
      </c>
      <c r="C78">
        <v>4000.4949999999999</v>
      </c>
      <c r="D78">
        <v>7900</v>
      </c>
      <c r="E78">
        <v>5345</v>
      </c>
      <c r="F78">
        <v>790</v>
      </c>
    </row>
    <row r="79" spans="1:6" x14ac:dyDescent="0.7">
      <c r="A79">
        <v>78</v>
      </c>
      <c r="B79" s="1" t="s">
        <v>6</v>
      </c>
      <c r="C79">
        <v>6.9119999999999999</v>
      </c>
      <c r="D79">
        <v>40</v>
      </c>
      <c r="E79">
        <v>24</v>
      </c>
      <c r="F79">
        <v>4</v>
      </c>
    </row>
    <row r="80" spans="1:6" x14ac:dyDescent="0.7">
      <c r="A80">
        <v>79</v>
      </c>
      <c r="B80" s="1" t="s">
        <v>5</v>
      </c>
      <c r="C80">
        <v>4003.0529999999999</v>
      </c>
      <c r="D80">
        <v>13990</v>
      </c>
      <c r="E80">
        <v>8585</v>
      </c>
      <c r="F80">
        <v>1399</v>
      </c>
    </row>
    <row r="81" spans="1:6" x14ac:dyDescent="0.7">
      <c r="A81">
        <v>80</v>
      </c>
      <c r="B81" s="1" t="s">
        <v>6</v>
      </c>
      <c r="C81">
        <v>829.78599999999994</v>
      </c>
      <c r="D81">
        <v>1400</v>
      </c>
      <c r="E81">
        <v>869</v>
      </c>
      <c r="F81">
        <v>140</v>
      </c>
    </row>
    <row r="82" spans="1:6" x14ac:dyDescent="0.7">
      <c r="A82">
        <v>81</v>
      </c>
      <c r="B82" s="1" t="s">
        <v>6</v>
      </c>
      <c r="C82">
        <v>19.831</v>
      </c>
      <c r="D82">
        <v>60</v>
      </c>
      <c r="E82">
        <v>37</v>
      </c>
      <c r="F82">
        <v>6</v>
      </c>
    </row>
    <row r="83" spans="1:6" x14ac:dyDescent="0.7">
      <c r="A83">
        <v>82</v>
      </c>
      <c r="B83" s="1" t="s">
        <v>6</v>
      </c>
      <c r="C83">
        <v>315.46699999999998</v>
      </c>
      <c r="D83">
        <v>10</v>
      </c>
      <c r="E83">
        <v>6</v>
      </c>
      <c r="F83">
        <v>1</v>
      </c>
    </row>
    <row r="84" spans="1:6" x14ac:dyDescent="0.7">
      <c r="A84">
        <v>83</v>
      </c>
      <c r="B84" s="1" t="s">
        <v>5</v>
      </c>
      <c r="C84">
        <v>3850.4479999999999</v>
      </c>
      <c r="D84">
        <v>1340</v>
      </c>
      <c r="E84">
        <v>840</v>
      </c>
      <c r="F84">
        <v>134</v>
      </c>
    </row>
    <row r="85" spans="1:6" x14ac:dyDescent="0.7">
      <c r="A85">
        <v>84</v>
      </c>
      <c r="B85" s="1" t="s">
        <v>5</v>
      </c>
      <c r="C85">
        <v>3812.694</v>
      </c>
      <c r="D85">
        <v>1510</v>
      </c>
      <c r="E85">
        <v>943</v>
      </c>
      <c r="F85">
        <v>151</v>
      </c>
    </row>
    <row r="86" spans="1:6" x14ac:dyDescent="0.7">
      <c r="A86">
        <v>85</v>
      </c>
      <c r="B86" s="1" t="s">
        <v>6</v>
      </c>
      <c r="C86">
        <v>11.372999999999999</v>
      </c>
      <c r="D86">
        <v>10</v>
      </c>
      <c r="E86">
        <v>5</v>
      </c>
      <c r="F86">
        <v>1</v>
      </c>
    </row>
    <row r="87" spans="1:6" x14ac:dyDescent="0.7">
      <c r="A87">
        <v>86</v>
      </c>
      <c r="B87" s="1" t="s">
        <v>5</v>
      </c>
      <c r="C87">
        <v>4001.8980000000001</v>
      </c>
      <c r="D87">
        <v>9800</v>
      </c>
      <c r="E87">
        <v>5771</v>
      </c>
      <c r="F87">
        <v>980</v>
      </c>
    </row>
    <row r="88" spans="1:6" x14ac:dyDescent="0.7">
      <c r="A88">
        <v>87</v>
      </c>
      <c r="B88" s="1" t="s">
        <v>5</v>
      </c>
      <c r="C88">
        <v>3755.8090000000002</v>
      </c>
      <c r="D88">
        <v>3710</v>
      </c>
      <c r="E88">
        <v>2426</v>
      </c>
      <c r="F88">
        <v>371</v>
      </c>
    </row>
    <row r="89" spans="1:6" x14ac:dyDescent="0.7">
      <c r="A89">
        <v>88</v>
      </c>
      <c r="C89">
        <v>3487.4830000000002</v>
      </c>
      <c r="D89">
        <v>17180</v>
      </c>
      <c r="E89">
        <v>5639</v>
      </c>
      <c r="F89">
        <v>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80D36-08C1-482A-944A-989596615BFC}">
  <dimension ref="A1:F89"/>
  <sheetViews>
    <sheetView topLeftCell="A78" workbookViewId="0">
      <selection activeCell="H13" sqref="H13"/>
    </sheetView>
  </sheetViews>
  <sheetFormatPr defaultRowHeight="17.649999999999999" x14ac:dyDescent="0.7"/>
  <sheetData>
    <row r="1" spans="1:6" x14ac:dyDescent="0.7">
      <c r="B1" t="s">
        <v>4</v>
      </c>
      <c r="C1" t="s">
        <v>3</v>
      </c>
      <c r="D1" t="s">
        <v>2</v>
      </c>
      <c r="E1" t="s">
        <v>1</v>
      </c>
      <c r="F1" t="s">
        <v>0</v>
      </c>
    </row>
    <row r="2" spans="1:6" x14ac:dyDescent="0.7">
      <c r="A2">
        <v>1</v>
      </c>
      <c r="B2" s="1" t="s">
        <v>5</v>
      </c>
      <c r="C2">
        <v>4000.799</v>
      </c>
      <c r="D2">
        <v>4460</v>
      </c>
      <c r="E2">
        <v>2876</v>
      </c>
      <c r="F2">
        <v>446</v>
      </c>
    </row>
    <row r="3" spans="1:6" x14ac:dyDescent="0.7">
      <c r="A3">
        <v>2</v>
      </c>
      <c r="B3" s="1" t="s">
        <v>12</v>
      </c>
      <c r="C3">
        <v>103.982</v>
      </c>
      <c r="D3">
        <v>450</v>
      </c>
      <c r="E3">
        <v>370</v>
      </c>
      <c r="F3">
        <v>45</v>
      </c>
    </row>
    <row r="4" spans="1:6" x14ac:dyDescent="0.7">
      <c r="A4">
        <v>3</v>
      </c>
      <c r="B4" s="1" t="s">
        <v>5</v>
      </c>
      <c r="C4">
        <v>4000.85</v>
      </c>
      <c r="D4">
        <v>7720</v>
      </c>
      <c r="E4">
        <v>5441</v>
      </c>
      <c r="F4">
        <v>772</v>
      </c>
    </row>
    <row r="5" spans="1:6" x14ac:dyDescent="0.7">
      <c r="A5">
        <v>4</v>
      </c>
      <c r="C5">
        <v>3581.7750000000001</v>
      </c>
      <c r="D5">
        <v>4550</v>
      </c>
      <c r="E5">
        <v>3708</v>
      </c>
      <c r="F5">
        <v>0</v>
      </c>
    </row>
    <row r="6" spans="1:6" x14ac:dyDescent="0.7">
      <c r="A6">
        <v>5</v>
      </c>
      <c r="B6" s="1" t="s">
        <v>6</v>
      </c>
      <c r="C6">
        <v>847.14099999999996</v>
      </c>
      <c r="D6">
        <v>2800</v>
      </c>
      <c r="E6">
        <v>1790</v>
      </c>
      <c r="F6">
        <v>280</v>
      </c>
    </row>
    <row r="7" spans="1:6" x14ac:dyDescent="0.7">
      <c r="A7">
        <v>6</v>
      </c>
      <c r="B7" s="1" t="s">
        <v>5</v>
      </c>
      <c r="C7">
        <v>3739.1149999999998</v>
      </c>
      <c r="D7">
        <v>1920</v>
      </c>
      <c r="E7">
        <v>1393</v>
      </c>
      <c r="F7">
        <v>192</v>
      </c>
    </row>
    <row r="8" spans="1:6" x14ac:dyDescent="0.7">
      <c r="A8">
        <v>7</v>
      </c>
      <c r="B8" s="1" t="s">
        <v>5</v>
      </c>
      <c r="C8">
        <v>3785.2220000000002</v>
      </c>
      <c r="D8">
        <v>1320</v>
      </c>
      <c r="E8">
        <v>847</v>
      </c>
      <c r="F8">
        <v>132</v>
      </c>
    </row>
    <row r="9" spans="1:6" x14ac:dyDescent="0.7">
      <c r="A9">
        <v>8</v>
      </c>
      <c r="B9" s="1" t="s">
        <v>6</v>
      </c>
      <c r="C9">
        <v>126.92</v>
      </c>
      <c r="D9">
        <v>880</v>
      </c>
      <c r="E9">
        <v>528</v>
      </c>
      <c r="F9">
        <v>88</v>
      </c>
    </row>
    <row r="10" spans="1:6" x14ac:dyDescent="0.7">
      <c r="A10">
        <v>9</v>
      </c>
      <c r="B10" s="1" t="s">
        <v>5</v>
      </c>
      <c r="C10">
        <v>4000.922</v>
      </c>
      <c r="D10">
        <v>11680</v>
      </c>
      <c r="E10">
        <v>4999</v>
      </c>
      <c r="F10">
        <v>1168</v>
      </c>
    </row>
    <row r="11" spans="1:6" x14ac:dyDescent="0.7">
      <c r="A11">
        <v>10</v>
      </c>
      <c r="B11" s="1" t="s">
        <v>5</v>
      </c>
      <c r="C11">
        <v>4000.4949999999999</v>
      </c>
      <c r="D11">
        <v>3070</v>
      </c>
      <c r="E11">
        <v>2045</v>
      </c>
      <c r="F11">
        <v>307</v>
      </c>
    </row>
    <row r="12" spans="1:6" x14ac:dyDescent="0.7">
      <c r="A12">
        <v>11</v>
      </c>
      <c r="C12">
        <v>4045.93</v>
      </c>
      <c r="D12">
        <v>4700</v>
      </c>
      <c r="E12">
        <v>3190</v>
      </c>
      <c r="F12">
        <v>0</v>
      </c>
    </row>
    <row r="13" spans="1:6" x14ac:dyDescent="0.7">
      <c r="A13">
        <v>12</v>
      </c>
      <c r="B13" s="1" t="s">
        <v>5</v>
      </c>
      <c r="C13">
        <v>4000.5059999999999</v>
      </c>
      <c r="D13">
        <v>3230</v>
      </c>
      <c r="E13">
        <v>2039</v>
      </c>
      <c r="F13">
        <v>323</v>
      </c>
    </row>
    <row r="14" spans="1:6" x14ac:dyDescent="0.7">
      <c r="A14">
        <v>13</v>
      </c>
      <c r="B14" s="1" t="s">
        <v>5</v>
      </c>
      <c r="C14">
        <v>3745.1570000000002</v>
      </c>
      <c r="D14">
        <v>3420</v>
      </c>
      <c r="E14">
        <v>2495</v>
      </c>
      <c r="F14">
        <v>342</v>
      </c>
    </row>
    <row r="15" spans="1:6" x14ac:dyDescent="0.7">
      <c r="A15">
        <v>14</v>
      </c>
      <c r="B15" s="1" t="s">
        <v>5</v>
      </c>
      <c r="C15">
        <v>4004.1570000000002</v>
      </c>
      <c r="D15">
        <v>6630</v>
      </c>
      <c r="E15">
        <v>4894</v>
      </c>
      <c r="F15">
        <v>663</v>
      </c>
    </row>
    <row r="16" spans="1:6" x14ac:dyDescent="0.7">
      <c r="A16">
        <v>15</v>
      </c>
      <c r="C16">
        <v>4000.3710000000001</v>
      </c>
      <c r="D16">
        <v>130</v>
      </c>
      <c r="E16">
        <v>77</v>
      </c>
      <c r="F16">
        <v>0</v>
      </c>
    </row>
    <row r="17" spans="1:6" x14ac:dyDescent="0.7">
      <c r="A17">
        <v>16</v>
      </c>
      <c r="C17">
        <v>4000.2350000000001</v>
      </c>
      <c r="D17">
        <v>70</v>
      </c>
      <c r="E17">
        <v>34</v>
      </c>
      <c r="F17">
        <v>0</v>
      </c>
    </row>
    <row r="18" spans="1:6" x14ac:dyDescent="0.7">
      <c r="A18">
        <v>17</v>
      </c>
      <c r="C18">
        <v>4000.2020000000002</v>
      </c>
      <c r="D18">
        <v>260</v>
      </c>
      <c r="E18">
        <v>135</v>
      </c>
      <c r="F18">
        <v>0</v>
      </c>
    </row>
    <row r="19" spans="1:6" x14ac:dyDescent="0.7">
      <c r="A19">
        <v>18</v>
      </c>
      <c r="B19" s="1" t="s">
        <v>6</v>
      </c>
      <c r="C19">
        <v>185.90799999999999</v>
      </c>
      <c r="D19">
        <v>280</v>
      </c>
      <c r="E19">
        <v>176</v>
      </c>
      <c r="F19">
        <v>28</v>
      </c>
    </row>
    <row r="20" spans="1:6" x14ac:dyDescent="0.7">
      <c r="A20">
        <v>19</v>
      </c>
      <c r="B20" s="1" t="s">
        <v>5</v>
      </c>
      <c r="C20">
        <v>4000.6880000000001</v>
      </c>
      <c r="D20">
        <v>3860</v>
      </c>
      <c r="E20">
        <v>2485</v>
      </c>
      <c r="F20">
        <v>386</v>
      </c>
    </row>
    <row r="21" spans="1:6" x14ac:dyDescent="0.7">
      <c r="A21">
        <v>20</v>
      </c>
      <c r="B21" s="1" t="s">
        <v>6</v>
      </c>
      <c r="C21">
        <v>128.33500000000001</v>
      </c>
      <c r="D21">
        <v>90</v>
      </c>
      <c r="E21">
        <v>68</v>
      </c>
      <c r="F21">
        <v>9</v>
      </c>
    </row>
    <row r="22" spans="1:6" x14ac:dyDescent="0.7">
      <c r="A22">
        <v>21</v>
      </c>
      <c r="C22">
        <v>4586.768</v>
      </c>
      <c r="D22">
        <v>6840</v>
      </c>
      <c r="E22">
        <v>4374</v>
      </c>
      <c r="F22">
        <v>0</v>
      </c>
    </row>
    <row r="23" spans="1:6" x14ac:dyDescent="0.7">
      <c r="A23">
        <v>22</v>
      </c>
      <c r="B23" s="1" t="s">
        <v>6</v>
      </c>
      <c r="C23">
        <v>370.81799999999998</v>
      </c>
      <c r="D23">
        <v>550</v>
      </c>
      <c r="E23">
        <v>355</v>
      </c>
      <c r="F23">
        <v>55</v>
      </c>
    </row>
    <row r="24" spans="1:6" x14ac:dyDescent="0.7">
      <c r="A24">
        <v>23</v>
      </c>
      <c r="B24" s="1" t="s">
        <v>6</v>
      </c>
      <c r="C24">
        <v>28.484999999999999</v>
      </c>
      <c r="D24">
        <v>180</v>
      </c>
      <c r="E24">
        <v>130</v>
      </c>
      <c r="F24">
        <v>18</v>
      </c>
    </row>
    <row r="25" spans="1:6" x14ac:dyDescent="0.7">
      <c r="A25">
        <v>24</v>
      </c>
      <c r="B25" s="1" t="s">
        <v>6</v>
      </c>
      <c r="C25">
        <v>21.728000000000002</v>
      </c>
      <c r="D25">
        <v>120</v>
      </c>
      <c r="E25">
        <v>83</v>
      </c>
      <c r="F25">
        <v>12</v>
      </c>
    </row>
    <row r="26" spans="1:6" x14ac:dyDescent="0.7">
      <c r="A26">
        <v>25</v>
      </c>
      <c r="B26" s="1" t="s">
        <v>5</v>
      </c>
      <c r="C26">
        <v>3975.7570000000001</v>
      </c>
      <c r="D26">
        <v>5480</v>
      </c>
      <c r="E26">
        <v>3848</v>
      </c>
      <c r="F26">
        <v>548</v>
      </c>
    </row>
    <row r="27" spans="1:6" x14ac:dyDescent="0.7">
      <c r="A27">
        <v>26</v>
      </c>
      <c r="B27" s="1" t="s">
        <v>5</v>
      </c>
      <c r="C27">
        <v>4002.3470000000002</v>
      </c>
      <c r="D27">
        <v>4570</v>
      </c>
      <c r="E27">
        <v>2909</v>
      </c>
      <c r="F27">
        <v>457</v>
      </c>
    </row>
    <row r="28" spans="1:6" x14ac:dyDescent="0.7">
      <c r="A28">
        <v>27</v>
      </c>
      <c r="B28" s="1" t="s">
        <v>5</v>
      </c>
      <c r="C28">
        <v>4002.0320000000002</v>
      </c>
      <c r="D28">
        <v>11670</v>
      </c>
      <c r="E28">
        <v>6427</v>
      </c>
      <c r="F28">
        <v>1167</v>
      </c>
    </row>
    <row r="29" spans="1:6" x14ac:dyDescent="0.7">
      <c r="A29">
        <v>28</v>
      </c>
      <c r="B29" s="1" t="s">
        <v>6</v>
      </c>
      <c r="C29">
        <v>11.398</v>
      </c>
      <c r="D29">
        <v>40</v>
      </c>
      <c r="E29">
        <v>25</v>
      </c>
      <c r="F29">
        <v>4</v>
      </c>
    </row>
    <row r="30" spans="1:6" x14ac:dyDescent="0.7">
      <c r="A30">
        <v>29</v>
      </c>
      <c r="B30" s="1" t="s">
        <v>5</v>
      </c>
      <c r="C30">
        <v>3704.7469999999998</v>
      </c>
      <c r="D30">
        <v>1010</v>
      </c>
      <c r="E30">
        <v>688</v>
      </c>
      <c r="F30">
        <v>101</v>
      </c>
    </row>
    <row r="31" spans="1:6" x14ac:dyDescent="0.7">
      <c r="A31">
        <v>30</v>
      </c>
      <c r="B31" s="1" t="s">
        <v>6</v>
      </c>
      <c r="C31">
        <v>83.093000000000004</v>
      </c>
      <c r="D31">
        <v>660</v>
      </c>
      <c r="E31">
        <v>416</v>
      </c>
      <c r="F31">
        <v>66</v>
      </c>
    </row>
    <row r="32" spans="1:6" x14ac:dyDescent="0.7">
      <c r="A32">
        <v>31</v>
      </c>
      <c r="B32" s="1" t="s">
        <v>5</v>
      </c>
      <c r="C32">
        <v>3856.4369999999999</v>
      </c>
      <c r="D32">
        <v>260</v>
      </c>
      <c r="E32">
        <v>185</v>
      </c>
      <c r="F32">
        <v>26</v>
      </c>
    </row>
    <row r="33" spans="1:6" x14ac:dyDescent="0.7">
      <c r="A33">
        <v>32</v>
      </c>
      <c r="B33" s="1" t="s">
        <v>5</v>
      </c>
      <c r="C33">
        <v>3872.0720000000001</v>
      </c>
      <c r="D33">
        <v>2680</v>
      </c>
      <c r="E33">
        <v>1912</v>
      </c>
      <c r="F33">
        <v>268</v>
      </c>
    </row>
    <row r="34" spans="1:6" x14ac:dyDescent="0.7">
      <c r="A34">
        <v>33</v>
      </c>
      <c r="B34" s="1" t="s">
        <v>5</v>
      </c>
      <c r="C34">
        <v>3640.6320000000001</v>
      </c>
      <c r="D34">
        <v>870</v>
      </c>
      <c r="E34">
        <v>573</v>
      </c>
      <c r="F34">
        <v>87</v>
      </c>
    </row>
    <row r="35" spans="1:6" x14ac:dyDescent="0.7">
      <c r="A35">
        <v>34</v>
      </c>
      <c r="B35" s="1" t="s">
        <v>5</v>
      </c>
      <c r="C35">
        <v>4000.7530000000002</v>
      </c>
      <c r="D35">
        <v>15450</v>
      </c>
      <c r="E35">
        <v>9515</v>
      </c>
      <c r="F35">
        <v>1545</v>
      </c>
    </row>
    <row r="36" spans="1:6" x14ac:dyDescent="0.7">
      <c r="A36">
        <v>35</v>
      </c>
      <c r="B36" s="1" t="s">
        <v>5</v>
      </c>
      <c r="C36">
        <v>4002.4920000000002</v>
      </c>
      <c r="D36">
        <v>18280</v>
      </c>
      <c r="E36">
        <v>9213</v>
      </c>
      <c r="F36">
        <v>1828</v>
      </c>
    </row>
    <row r="37" spans="1:6" x14ac:dyDescent="0.7">
      <c r="A37">
        <v>36</v>
      </c>
      <c r="B37" s="1" t="s">
        <v>5</v>
      </c>
      <c r="C37">
        <v>4002.5659999999998</v>
      </c>
      <c r="D37">
        <v>11290</v>
      </c>
      <c r="E37">
        <v>7187</v>
      </c>
      <c r="F37">
        <v>1129</v>
      </c>
    </row>
    <row r="38" spans="1:6" x14ac:dyDescent="0.7">
      <c r="A38">
        <v>37</v>
      </c>
      <c r="B38" s="1" t="s">
        <v>5</v>
      </c>
      <c r="C38">
        <v>4004.5929999999998</v>
      </c>
      <c r="D38">
        <v>2690</v>
      </c>
      <c r="E38">
        <v>1908</v>
      </c>
      <c r="F38">
        <v>269</v>
      </c>
    </row>
    <row r="39" spans="1:6" x14ac:dyDescent="0.7">
      <c r="A39">
        <v>38</v>
      </c>
      <c r="B39" s="1" t="s">
        <v>5</v>
      </c>
      <c r="C39">
        <v>3705.5549999999998</v>
      </c>
      <c r="D39">
        <v>2560</v>
      </c>
      <c r="E39">
        <v>1620</v>
      </c>
      <c r="F39">
        <v>256</v>
      </c>
    </row>
    <row r="40" spans="1:6" x14ac:dyDescent="0.7">
      <c r="A40">
        <v>39</v>
      </c>
      <c r="B40" s="1" t="s">
        <v>5</v>
      </c>
      <c r="C40">
        <v>3672.8850000000002</v>
      </c>
      <c r="D40">
        <v>590</v>
      </c>
      <c r="E40">
        <v>379</v>
      </c>
      <c r="F40">
        <v>59</v>
      </c>
    </row>
    <row r="41" spans="1:6" x14ac:dyDescent="0.7">
      <c r="A41">
        <v>40</v>
      </c>
      <c r="B41" s="1" t="s">
        <v>6</v>
      </c>
      <c r="C41">
        <v>23.428999999999998</v>
      </c>
      <c r="D41">
        <v>40</v>
      </c>
      <c r="E41">
        <v>28</v>
      </c>
      <c r="F41">
        <v>4</v>
      </c>
    </row>
    <row r="42" spans="1:6" x14ac:dyDescent="0.7">
      <c r="A42">
        <v>41</v>
      </c>
      <c r="B42" s="1" t="s">
        <v>5</v>
      </c>
      <c r="C42">
        <v>4002.1559999999999</v>
      </c>
      <c r="D42">
        <v>15400</v>
      </c>
      <c r="E42">
        <v>9453</v>
      </c>
      <c r="F42">
        <v>1540</v>
      </c>
    </row>
    <row r="43" spans="1:6" x14ac:dyDescent="0.7">
      <c r="A43">
        <v>42</v>
      </c>
      <c r="C43">
        <v>4000.5239999999999</v>
      </c>
      <c r="D43">
        <v>2290</v>
      </c>
      <c r="E43">
        <v>1495</v>
      </c>
      <c r="F43">
        <v>0</v>
      </c>
    </row>
    <row r="44" spans="1:6" x14ac:dyDescent="0.7">
      <c r="A44">
        <v>43</v>
      </c>
      <c r="B44" s="1" t="s">
        <v>5</v>
      </c>
      <c r="C44">
        <v>4002.6849999999999</v>
      </c>
      <c r="D44">
        <v>4380</v>
      </c>
      <c r="E44">
        <v>2308</v>
      </c>
      <c r="F44">
        <v>438</v>
      </c>
    </row>
    <row r="45" spans="1:6" x14ac:dyDescent="0.7">
      <c r="A45">
        <v>44</v>
      </c>
      <c r="B45" s="1" t="s">
        <v>5</v>
      </c>
      <c r="C45">
        <v>4013.7710000000002</v>
      </c>
      <c r="D45">
        <v>3720</v>
      </c>
      <c r="E45">
        <v>2351</v>
      </c>
      <c r="F45">
        <v>372</v>
      </c>
    </row>
    <row r="46" spans="1:6" x14ac:dyDescent="0.7">
      <c r="A46">
        <v>45</v>
      </c>
      <c r="C46">
        <v>14.343</v>
      </c>
      <c r="D46">
        <v>10</v>
      </c>
      <c r="E46">
        <v>8</v>
      </c>
      <c r="F46">
        <v>20000</v>
      </c>
    </row>
    <row r="47" spans="1:6" x14ac:dyDescent="0.7">
      <c r="A47">
        <v>46</v>
      </c>
      <c r="B47" s="1" t="s">
        <v>6</v>
      </c>
      <c r="C47">
        <v>64.212000000000003</v>
      </c>
      <c r="D47">
        <v>120</v>
      </c>
      <c r="E47">
        <v>72</v>
      </c>
      <c r="F47">
        <v>12</v>
      </c>
    </row>
    <row r="48" spans="1:6" x14ac:dyDescent="0.7">
      <c r="A48">
        <v>47</v>
      </c>
      <c r="B48" s="1" t="s">
        <v>5</v>
      </c>
      <c r="C48">
        <v>4000.7829999999999</v>
      </c>
      <c r="D48">
        <v>3710</v>
      </c>
      <c r="E48">
        <v>2521</v>
      </c>
      <c r="F48">
        <v>371</v>
      </c>
    </row>
    <row r="49" spans="1:6" x14ac:dyDescent="0.7">
      <c r="A49">
        <v>48</v>
      </c>
      <c r="B49" s="1" t="s">
        <v>5</v>
      </c>
      <c r="C49">
        <v>3987.4679999999998</v>
      </c>
      <c r="D49">
        <v>5160</v>
      </c>
      <c r="E49">
        <v>3215</v>
      </c>
      <c r="F49">
        <v>516</v>
      </c>
    </row>
    <row r="50" spans="1:6" x14ac:dyDescent="0.7">
      <c r="A50">
        <v>49</v>
      </c>
      <c r="B50" s="1" t="s">
        <v>6</v>
      </c>
      <c r="C50">
        <v>117.244</v>
      </c>
      <c r="D50">
        <v>620</v>
      </c>
      <c r="E50">
        <v>393</v>
      </c>
      <c r="F50">
        <v>62</v>
      </c>
    </row>
    <row r="51" spans="1:6" x14ac:dyDescent="0.7">
      <c r="A51">
        <v>50</v>
      </c>
      <c r="B51" s="1" t="s">
        <v>6</v>
      </c>
      <c r="C51">
        <v>185.29599999999999</v>
      </c>
      <c r="D51">
        <v>820</v>
      </c>
      <c r="E51">
        <v>491</v>
      </c>
      <c r="F51">
        <v>82</v>
      </c>
    </row>
    <row r="52" spans="1:6" x14ac:dyDescent="0.7">
      <c r="A52">
        <v>51</v>
      </c>
      <c r="B52" s="1" t="s">
        <v>5</v>
      </c>
      <c r="C52">
        <v>3665.3040000000001</v>
      </c>
      <c r="D52">
        <v>2180</v>
      </c>
      <c r="E52">
        <v>1352</v>
      </c>
      <c r="F52">
        <v>218</v>
      </c>
    </row>
    <row r="53" spans="1:6" x14ac:dyDescent="0.7">
      <c r="A53">
        <v>52</v>
      </c>
      <c r="B53" s="1" t="s">
        <v>5</v>
      </c>
      <c r="C53">
        <v>4000.4810000000002</v>
      </c>
      <c r="D53">
        <v>7490</v>
      </c>
      <c r="E53">
        <v>5521</v>
      </c>
      <c r="F53">
        <v>749</v>
      </c>
    </row>
    <row r="54" spans="1:6" x14ac:dyDescent="0.7">
      <c r="A54">
        <v>53</v>
      </c>
      <c r="B54" s="1" t="s">
        <v>6</v>
      </c>
      <c r="C54">
        <v>179.39</v>
      </c>
      <c r="D54">
        <v>1360</v>
      </c>
      <c r="E54">
        <v>931</v>
      </c>
      <c r="F54">
        <v>136</v>
      </c>
    </row>
    <row r="55" spans="1:6" x14ac:dyDescent="0.7">
      <c r="A55">
        <v>54</v>
      </c>
      <c r="C55">
        <v>4000.0949999999998</v>
      </c>
      <c r="D55">
        <v>20</v>
      </c>
      <c r="E55">
        <v>9</v>
      </c>
      <c r="F55">
        <v>0</v>
      </c>
    </row>
    <row r="56" spans="1:6" x14ac:dyDescent="0.7">
      <c r="A56">
        <v>55</v>
      </c>
      <c r="B56" s="1" t="s">
        <v>5</v>
      </c>
      <c r="C56">
        <v>4002.1170000000002</v>
      </c>
      <c r="D56">
        <v>26750</v>
      </c>
      <c r="E56">
        <v>15510</v>
      </c>
      <c r="F56">
        <v>2675</v>
      </c>
    </row>
    <row r="57" spans="1:6" x14ac:dyDescent="0.7">
      <c r="A57">
        <v>56</v>
      </c>
      <c r="B57" s="1" t="s">
        <v>5</v>
      </c>
      <c r="C57">
        <v>3671.027</v>
      </c>
      <c r="D57">
        <v>4130</v>
      </c>
      <c r="E57">
        <v>2450</v>
      </c>
      <c r="F57">
        <v>413</v>
      </c>
    </row>
    <row r="58" spans="1:6" x14ac:dyDescent="0.7">
      <c r="A58">
        <v>57</v>
      </c>
      <c r="B58" s="1" t="s">
        <v>6</v>
      </c>
      <c r="C58">
        <v>231.78899999999999</v>
      </c>
      <c r="D58">
        <v>2230</v>
      </c>
      <c r="E58">
        <v>1313</v>
      </c>
      <c r="F58">
        <v>223</v>
      </c>
    </row>
    <row r="59" spans="1:6" x14ac:dyDescent="0.7">
      <c r="A59">
        <v>58</v>
      </c>
      <c r="B59" s="1" t="s">
        <v>5</v>
      </c>
      <c r="C59">
        <v>3789.009</v>
      </c>
      <c r="D59">
        <v>670</v>
      </c>
      <c r="E59">
        <v>387</v>
      </c>
      <c r="F59">
        <v>67</v>
      </c>
    </row>
    <row r="60" spans="1:6" x14ac:dyDescent="0.7">
      <c r="A60">
        <v>59</v>
      </c>
      <c r="C60">
        <v>4000.0970000000002</v>
      </c>
      <c r="D60">
        <v>0</v>
      </c>
      <c r="E60">
        <v>0</v>
      </c>
      <c r="F60">
        <v>0</v>
      </c>
    </row>
    <row r="61" spans="1:6" x14ac:dyDescent="0.7">
      <c r="A61">
        <v>60</v>
      </c>
      <c r="C61">
        <v>4000.27</v>
      </c>
      <c r="D61">
        <v>50</v>
      </c>
      <c r="E61">
        <v>26</v>
      </c>
      <c r="F61">
        <v>0</v>
      </c>
    </row>
    <row r="62" spans="1:6" x14ac:dyDescent="0.7">
      <c r="A62">
        <v>61</v>
      </c>
      <c r="B62" s="1" t="s">
        <v>5</v>
      </c>
      <c r="C62">
        <v>4000.5410000000002</v>
      </c>
      <c r="D62">
        <v>23330</v>
      </c>
      <c r="E62">
        <v>9573</v>
      </c>
      <c r="F62">
        <v>2333</v>
      </c>
    </row>
    <row r="63" spans="1:6" x14ac:dyDescent="0.7">
      <c r="A63">
        <v>62</v>
      </c>
      <c r="B63" s="1" t="s">
        <v>5</v>
      </c>
      <c r="C63">
        <v>4002.0329999999999</v>
      </c>
      <c r="D63">
        <v>5230</v>
      </c>
      <c r="E63">
        <v>3217</v>
      </c>
      <c r="F63">
        <v>523</v>
      </c>
    </row>
    <row r="64" spans="1:6" x14ac:dyDescent="0.7">
      <c r="A64">
        <v>63</v>
      </c>
      <c r="C64">
        <v>211.77799999999999</v>
      </c>
      <c r="D64">
        <v>3050</v>
      </c>
      <c r="E64">
        <v>1302</v>
      </c>
      <c r="F64">
        <v>20000</v>
      </c>
    </row>
    <row r="65" spans="1:6" x14ac:dyDescent="0.7">
      <c r="A65">
        <v>64</v>
      </c>
      <c r="B65" s="1" t="s">
        <v>5</v>
      </c>
      <c r="C65">
        <v>3762.9319999999998</v>
      </c>
      <c r="D65">
        <v>4020</v>
      </c>
      <c r="E65">
        <v>2072</v>
      </c>
      <c r="F65">
        <v>402</v>
      </c>
    </row>
    <row r="66" spans="1:6" x14ac:dyDescent="0.7">
      <c r="A66">
        <v>65</v>
      </c>
      <c r="B66" s="1" t="s">
        <v>5</v>
      </c>
      <c r="C66">
        <v>4000.8530000000001</v>
      </c>
      <c r="D66">
        <v>7730</v>
      </c>
      <c r="E66">
        <v>4318</v>
      </c>
      <c r="F66">
        <v>773</v>
      </c>
    </row>
    <row r="67" spans="1:6" x14ac:dyDescent="0.7">
      <c r="A67">
        <v>66</v>
      </c>
      <c r="B67" s="1" t="s">
        <v>5</v>
      </c>
      <c r="C67">
        <v>3961.4989999999998</v>
      </c>
      <c r="D67">
        <v>400</v>
      </c>
      <c r="E67">
        <v>238</v>
      </c>
      <c r="F67">
        <v>40</v>
      </c>
    </row>
    <row r="68" spans="1:6" x14ac:dyDescent="0.7">
      <c r="A68">
        <v>67</v>
      </c>
      <c r="B68" s="1" t="s">
        <v>5</v>
      </c>
      <c r="C68">
        <v>3739.9009999999998</v>
      </c>
      <c r="D68">
        <v>440</v>
      </c>
      <c r="E68">
        <v>253</v>
      </c>
      <c r="F68">
        <v>44</v>
      </c>
    </row>
    <row r="69" spans="1:6" x14ac:dyDescent="0.7">
      <c r="A69">
        <v>68</v>
      </c>
      <c r="B69" s="1" t="s">
        <v>5</v>
      </c>
      <c r="C69">
        <v>3685.2249999999999</v>
      </c>
      <c r="D69">
        <v>3110</v>
      </c>
      <c r="E69">
        <v>1570</v>
      </c>
      <c r="F69">
        <v>311</v>
      </c>
    </row>
    <row r="70" spans="1:6" x14ac:dyDescent="0.7">
      <c r="A70">
        <v>69</v>
      </c>
      <c r="B70" s="1" t="s">
        <v>6</v>
      </c>
      <c r="C70">
        <v>17.469000000000001</v>
      </c>
      <c r="D70">
        <v>80</v>
      </c>
      <c r="E70">
        <v>55</v>
      </c>
      <c r="F70">
        <v>8</v>
      </c>
    </row>
    <row r="71" spans="1:6" x14ac:dyDescent="0.7">
      <c r="A71">
        <v>70</v>
      </c>
      <c r="B71" s="1" t="s">
        <v>5</v>
      </c>
      <c r="C71">
        <v>4003.8449999999998</v>
      </c>
      <c r="D71">
        <v>16430</v>
      </c>
      <c r="E71">
        <v>10041</v>
      </c>
      <c r="F71">
        <v>1643</v>
      </c>
    </row>
    <row r="72" spans="1:6" x14ac:dyDescent="0.7">
      <c r="A72">
        <v>71</v>
      </c>
      <c r="B72" s="1" t="s">
        <v>6</v>
      </c>
      <c r="C72">
        <v>1289.2</v>
      </c>
      <c r="D72">
        <v>210</v>
      </c>
      <c r="E72">
        <v>112</v>
      </c>
      <c r="F72">
        <v>21</v>
      </c>
    </row>
    <row r="73" spans="1:6" x14ac:dyDescent="0.7">
      <c r="A73">
        <v>72</v>
      </c>
      <c r="B73" s="1" t="s">
        <v>6</v>
      </c>
      <c r="C73">
        <v>13.092000000000001</v>
      </c>
      <c r="D73">
        <v>80</v>
      </c>
      <c r="E73">
        <v>51</v>
      </c>
      <c r="F73">
        <v>8</v>
      </c>
    </row>
    <row r="74" spans="1:6" x14ac:dyDescent="0.7">
      <c r="A74">
        <v>73</v>
      </c>
      <c r="B74" s="1" t="s">
        <v>5</v>
      </c>
      <c r="C74">
        <v>3694.3040000000001</v>
      </c>
      <c r="D74">
        <v>2780</v>
      </c>
      <c r="E74">
        <v>1533</v>
      </c>
      <c r="F74">
        <v>278</v>
      </c>
    </row>
    <row r="75" spans="1:6" x14ac:dyDescent="0.7">
      <c r="A75">
        <v>74</v>
      </c>
      <c r="B75" s="1" t="s">
        <v>5</v>
      </c>
      <c r="C75">
        <v>3672.0160000000001</v>
      </c>
      <c r="D75">
        <v>1450</v>
      </c>
      <c r="E75">
        <v>926</v>
      </c>
      <c r="F75">
        <v>145</v>
      </c>
    </row>
    <row r="76" spans="1:6" x14ac:dyDescent="0.7">
      <c r="A76">
        <v>75</v>
      </c>
      <c r="B76" s="1" t="s">
        <v>5</v>
      </c>
      <c r="C76">
        <v>4000.9690000000001</v>
      </c>
      <c r="D76">
        <v>10080</v>
      </c>
      <c r="E76">
        <v>6583</v>
      </c>
      <c r="F76">
        <v>1008</v>
      </c>
    </row>
    <row r="77" spans="1:6" x14ac:dyDescent="0.7">
      <c r="A77">
        <v>76</v>
      </c>
      <c r="B77" s="1" t="s">
        <v>5</v>
      </c>
      <c r="C77">
        <v>4000.5549999999998</v>
      </c>
      <c r="D77">
        <v>5760</v>
      </c>
      <c r="E77">
        <v>3845</v>
      </c>
      <c r="F77">
        <v>576</v>
      </c>
    </row>
    <row r="78" spans="1:6" x14ac:dyDescent="0.7">
      <c r="A78">
        <v>77</v>
      </c>
      <c r="B78" s="1" t="s">
        <v>5</v>
      </c>
      <c r="C78">
        <v>4000.5279999999998</v>
      </c>
      <c r="D78">
        <v>6940</v>
      </c>
      <c r="E78">
        <v>4763</v>
      </c>
      <c r="F78">
        <v>694</v>
      </c>
    </row>
    <row r="79" spans="1:6" x14ac:dyDescent="0.7">
      <c r="A79">
        <v>78</v>
      </c>
      <c r="B79" s="1" t="s">
        <v>6</v>
      </c>
      <c r="C79">
        <v>11.35</v>
      </c>
      <c r="D79">
        <v>30</v>
      </c>
      <c r="E79">
        <v>21</v>
      </c>
      <c r="F79">
        <v>3</v>
      </c>
    </row>
    <row r="80" spans="1:6" x14ac:dyDescent="0.7">
      <c r="A80">
        <v>79</v>
      </c>
      <c r="B80" s="1" t="s">
        <v>5</v>
      </c>
      <c r="C80">
        <v>4001.5430000000001</v>
      </c>
      <c r="D80">
        <v>15960</v>
      </c>
      <c r="E80">
        <v>10739</v>
      </c>
      <c r="F80">
        <v>1596</v>
      </c>
    </row>
    <row r="81" spans="1:6" x14ac:dyDescent="0.7">
      <c r="A81">
        <v>80</v>
      </c>
      <c r="B81" s="1" t="s">
        <v>6</v>
      </c>
      <c r="C81">
        <v>161.886</v>
      </c>
      <c r="D81">
        <v>300</v>
      </c>
      <c r="E81">
        <v>199</v>
      </c>
      <c r="F81">
        <v>30</v>
      </c>
    </row>
    <row r="82" spans="1:6" x14ac:dyDescent="0.7">
      <c r="A82">
        <v>81</v>
      </c>
      <c r="B82" s="1" t="s">
        <v>6</v>
      </c>
      <c r="C82">
        <v>107.331</v>
      </c>
      <c r="D82">
        <v>150</v>
      </c>
      <c r="E82">
        <v>102</v>
      </c>
      <c r="F82">
        <v>15</v>
      </c>
    </row>
    <row r="83" spans="1:6" x14ac:dyDescent="0.7">
      <c r="A83">
        <v>82</v>
      </c>
      <c r="B83" s="1" t="s">
        <v>6</v>
      </c>
      <c r="C83">
        <v>1000.609</v>
      </c>
      <c r="D83">
        <v>1030</v>
      </c>
      <c r="E83">
        <v>677</v>
      </c>
      <c r="F83">
        <v>103</v>
      </c>
    </row>
    <row r="84" spans="1:6" x14ac:dyDescent="0.7">
      <c r="A84">
        <v>83</v>
      </c>
      <c r="B84" s="1" t="s">
        <v>5</v>
      </c>
      <c r="C84">
        <v>3663.9059999999999</v>
      </c>
      <c r="D84">
        <v>3620</v>
      </c>
      <c r="E84">
        <v>2346</v>
      </c>
      <c r="F84">
        <v>362</v>
      </c>
    </row>
    <row r="85" spans="1:6" x14ac:dyDescent="0.7">
      <c r="A85">
        <v>84</v>
      </c>
      <c r="B85" s="1" t="s">
        <v>5</v>
      </c>
      <c r="C85">
        <v>3702.029</v>
      </c>
      <c r="D85">
        <v>630</v>
      </c>
      <c r="E85">
        <v>411</v>
      </c>
      <c r="F85">
        <v>63</v>
      </c>
    </row>
    <row r="86" spans="1:6" x14ac:dyDescent="0.7">
      <c r="A86">
        <v>85</v>
      </c>
      <c r="B86" s="1" t="s">
        <v>6</v>
      </c>
      <c r="C86">
        <v>7.5060000000000002</v>
      </c>
      <c r="D86">
        <v>40</v>
      </c>
      <c r="E86">
        <v>24</v>
      </c>
      <c r="F86">
        <v>4</v>
      </c>
    </row>
    <row r="87" spans="1:6" x14ac:dyDescent="0.7">
      <c r="A87">
        <v>86</v>
      </c>
      <c r="B87" s="1" t="s">
        <v>5</v>
      </c>
      <c r="C87">
        <v>4001.1289999999999</v>
      </c>
      <c r="D87">
        <v>9140</v>
      </c>
      <c r="E87">
        <v>5635</v>
      </c>
      <c r="F87">
        <v>914</v>
      </c>
    </row>
    <row r="88" spans="1:6" x14ac:dyDescent="0.7">
      <c r="A88">
        <v>87</v>
      </c>
      <c r="B88" s="1" t="s">
        <v>5</v>
      </c>
      <c r="C88">
        <v>3760.7069999999999</v>
      </c>
      <c r="D88">
        <v>3540</v>
      </c>
      <c r="E88">
        <v>2249</v>
      </c>
      <c r="F88">
        <v>354</v>
      </c>
    </row>
    <row r="89" spans="1:6" x14ac:dyDescent="0.7">
      <c r="A89">
        <v>88</v>
      </c>
      <c r="B89" s="1" t="s">
        <v>5</v>
      </c>
      <c r="C89">
        <v>4002.413</v>
      </c>
      <c r="D89">
        <v>21300</v>
      </c>
      <c r="E89">
        <v>7655</v>
      </c>
      <c r="F89">
        <v>2130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5CD71-9388-49D7-8970-5E65DE017567}">
  <dimension ref="A1:F89"/>
  <sheetViews>
    <sheetView topLeftCell="A79" workbookViewId="0">
      <selection activeCell="F8" sqref="F8"/>
    </sheetView>
  </sheetViews>
  <sheetFormatPr defaultRowHeight="17.649999999999999" x14ac:dyDescent="0.7"/>
  <sheetData>
    <row r="1" spans="1:6" x14ac:dyDescent="0.7">
      <c r="B1" t="s">
        <v>4</v>
      </c>
      <c r="C1" t="s">
        <v>3</v>
      </c>
      <c r="D1" t="s">
        <v>2</v>
      </c>
      <c r="E1" t="s">
        <v>1</v>
      </c>
      <c r="F1" t="s">
        <v>0</v>
      </c>
    </row>
    <row r="2" spans="1:6" x14ac:dyDescent="0.7">
      <c r="A2">
        <v>1</v>
      </c>
      <c r="B2" s="1" t="s">
        <v>5</v>
      </c>
      <c r="C2">
        <v>4000.52</v>
      </c>
      <c r="D2">
        <v>4140</v>
      </c>
      <c r="E2">
        <v>2622</v>
      </c>
      <c r="F2">
        <v>414</v>
      </c>
    </row>
    <row r="3" spans="1:6" x14ac:dyDescent="0.7">
      <c r="A3">
        <v>2</v>
      </c>
      <c r="B3" s="1" t="s">
        <v>6</v>
      </c>
      <c r="C3">
        <v>20.536000000000001</v>
      </c>
      <c r="D3">
        <v>100</v>
      </c>
      <c r="E3">
        <v>73</v>
      </c>
      <c r="F3">
        <v>10</v>
      </c>
    </row>
    <row r="4" spans="1:6" x14ac:dyDescent="0.7">
      <c r="A4">
        <v>3</v>
      </c>
      <c r="B4" s="1" t="s">
        <v>5</v>
      </c>
      <c r="C4">
        <v>4000.7550000000001</v>
      </c>
      <c r="D4">
        <v>8220</v>
      </c>
      <c r="E4">
        <v>5645</v>
      </c>
      <c r="F4">
        <v>822</v>
      </c>
    </row>
    <row r="5" spans="1:6" x14ac:dyDescent="0.7">
      <c r="A5">
        <v>4</v>
      </c>
      <c r="C5">
        <v>4065.9349999999999</v>
      </c>
      <c r="D5">
        <v>4280</v>
      </c>
      <c r="E5">
        <v>3519</v>
      </c>
      <c r="F5">
        <v>0</v>
      </c>
    </row>
    <row r="6" spans="1:6" x14ac:dyDescent="0.7">
      <c r="A6">
        <v>5</v>
      </c>
      <c r="B6" s="1" t="s">
        <v>5</v>
      </c>
      <c r="C6">
        <v>4001.1990000000001</v>
      </c>
      <c r="D6">
        <v>5890</v>
      </c>
      <c r="E6">
        <v>3624</v>
      </c>
      <c r="F6">
        <v>589</v>
      </c>
    </row>
    <row r="7" spans="1:6" x14ac:dyDescent="0.7">
      <c r="A7">
        <v>6</v>
      </c>
      <c r="B7" s="1" t="s">
        <v>5</v>
      </c>
      <c r="C7">
        <v>4002.5839999999998</v>
      </c>
      <c r="D7">
        <v>2980</v>
      </c>
      <c r="E7">
        <v>2123</v>
      </c>
      <c r="F7">
        <v>298</v>
      </c>
    </row>
    <row r="8" spans="1:6" x14ac:dyDescent="0.7">
      <c r="A8">
        <v>7</v>
      </c>
      <c r="B8" s="1" t="s">
        <v>6</v>
      </c>
      <c r="C8">
        <v>1210.9649999999999</v>
      </c>
      <c r="D8">
        <v>330</v>
      </c>
      <c r="E8">
        <v>217</v>
      </c>
      <c r="F8">
        <v>33</v>
      </c>
    </row>
    <row r="9" spans="1:6" x14ac:dyDescent="0.7">
      <c r="A9">
        <v>8</v>
      </c>
      <c r="B9" s="1" t="s">
        <v>6</v>
      </c>
      <c r="C9">
        <v>1539.309</v>
      </c>
      <c r="D9">
        <v>5950</v>
      </c>
      <c r="E9">
        <v>3428</v>
      </c>
      <c r="F9">
        <v>595</v>
      </c>
    </row>
    <row r="10" spans="1:6" x14ac:dyDescent="0.7">
      <c r="A10">
        <v>9</v>
      </c>
      <c r="B10" s="1" t="s">
        <v>5</v>
      </c>
      <c r="C10">
        <v>4002.5340000000001</v>
      </c>
      <c r="D10">
        <v>11620</v>
      </c>
      <c r="E10">
        <v>4786</v>
      </c>
      <c r="F10">
        <v>1162</v>
      </c>
    </row>
    <row r="11" spans="1:6" x14ac:dyDescent="0.7">
      <c r="A11">
        <v>10</v>
      </c>
      <c r="B11" s="1" t="s">
        <v>5</v>
      </c>
      <c r="C11">
        <v>4001.1010000000001</v>
      </c>
      <c r="D11">
        <v>3010</v>
      </c>
      <c r="E11">
        <v>2025</v>
      </c>
      <c r="F11">
        <v>301</v>
      </c>
    </row>
    <row r="12" spans="1:6" x14ac:dyDescent="0.7">
      <c r="A12">
        <v>11</v>
      </c>
      <c r="C12">
        <v>4094.1089999999999</v>
      </c>
      <c r="D12">
        <v>4290</v>
      </c>
      <c r="E12">
        <v>2910</v>
      </c>
      <c r="F12">
        <v>0</v>
      </c>
    </row>
    <row r="13" spans="1:6" x14ac:dyDescent="0.7">
      <c r="A13">
        <v>12</v>
      </c>
      <c r="B13" s="1" t="s">
        <v>5</v>
      </c>
      <c r="C13">
        <v>4017.2759999999998</v>
      </c>
      <c r="D13">
        <v>4080</v>
      </c>
      <c r="E13">
        <v>2028</v>
      </c>
      <c r="F13">
        <v>408</v>
      </c>
    </row>
    <row r="14" spans="1:6" x14ac:dyDescent="0.7">
      <c r="A14">
        <v>13</v>
      </c>
      <c r="B14" s="1" t="s">
        <v>5</v>
      </c>
      <c r="C14">
        <v>3751.7869999999998</v>
      </c>
      <c r="D14">
        <v>2470</v>
      </c>
      <c r="E14">
        <v>1760</v>
      </c>
      <c r="F14">
        <v>247</v>
      </c>
    </row>
    <row r="15" spans="1:6" x14ac:dyDescent="0.7">
      <c r="A15">
        <v>14</v>
      </c>
      <c r="B15" s="1" t="s">
        <v>5</v>
      </c>
      <c r="C15">
        <v>4001.3049999999998</v>
      </c>
      <c r="D15">
        <v>6920</v>
      </c>
      <c r="E15">
        <v>5138</v>
      </c>
      <c r="F15">
        <v>692</v>
      </c>
    </row>
    <row r="16" spans="1:6" x14ac:dyDescent="0.7">
      <c r="A16">
        <v>15</v>
      </c>
      <c r="C16">
        <v>4000.3290000000002</v>
      </c>
      <c r="D16">
        <v>150</v>
      </c>
      <c r="E16">
        <v>94</v>
      </c>
      <c r="F16">
        <v>0</v>
      </c>
    </row>
    <row r="17" spans="1:6" x14ac:dyDescent="0.7">
      <c r="A17">
        <v>16</v>
      </c>
      <c r="C17">
        <v>4000.3110000000001</v>
      </c>
      <c r="D17">
        <v>0</v>
      </c>
      <c r="E17">
        <v>0</v>
      </c>
      <c r="F17">
        <v>0</v>
      </c>
    </row>
    <row r="18" spans="1:6" x14ac:dyDescent="0.7">
      <c r="A18">
        <v>17</v>
      </c>
      <c r="C18">
        <v>4000.1179999999999</v>
      </c>
      <c r="D18">
        <v>20</v>
      </c>
      <c r="E18">
        <v>9</v>
      </c>
      <c r="F18">
        <v>0</v>
      </c>
    </row>
    <row r="19" spans="1:6" x14ac:dyDescent="0.7">
      <c r="A19">
        <v>18</v>
      </c>
      <c r="B19" s="1" t="s">
        <v>6</v>
      </c>
      <c r="C19">
        <v>219.62799999999999</v>
      </c>
      <c r="D19">
        <v>180</v>
      </c>
      <c r="E19">
        <v>121</v>
      </c>
      <c r="F19">
        <v>18</v>
      </c>
    </row>
    <row r="20" spans="1:6" x14ac:dyDescent="0.7">
      <c r="A20">
        <v>19</v>
      </c>
      <c r="B20" s="1" t="s">
        <v>5</v>
      </c>
      <c r="C20">
        <v>4000.6179999999999</v>
      </c>
      <c r="D20">
        <v>3350</v>
      </c>
      <c r="E20">
        <v>2156</v>
      </c>
      <c r="F20">
        <v>335</v>
      </c>
    </row>
    <row r="21" spans="1:6" x14ac:dyDescent="0.7">
      <c r="A21">
        <v>20</v>
      </c>
      <c r="B21" s="1" t="s">
        <v>6</v>
      </c>
      <c r="C21">
        <v>28.693000000000001</v>
      </c>
      <c r="D21">
        <v>10</v>
      </c>
      <c r="E21">
        <v>5</v>
      </c>
      <c r="F21">
        <v>1</v>
      </c>
    </row>
    <row r="22" spans="1:6" x14ac:dyDescent="0.7">
      <c r="A22">
        <v>21</v>
      </c>
      <c r="B22" s="1" t="s">
        <v>5</v>
      </c>
      <c r="C22">
        <v>4002.1779999999999</v>
      </c>
      <c r="D22">
        <v>7980</v>
      </c>
      <c r="E22">
        <v>5114</v>
      </c>
      <c r="F22">
        <v>798</v>
      </c>
    </row>
    <row r="23" spans="1:6" x14ac:dyDescent="0.7">
      <c r="A23">
        <v>22</v>
      </c>
      <c r="B23" s="1" t="s">
        <v>6</v>
      </c>
      <c r="C23">
        <v>215.88300000000001</v>
      </c>
      <c r="D23">
        <v>1050</v>
      </c>
      <c r="E23">
        <v>743</v>
      </c>
      <c r="F23">
        <v>105</v>
      </c>
    </row>
    <row r="24" spans="1:6" x14ac:dyDescent="0.7">
      <c r="A24">
        <v>23</v>
      </c>
      <c r="B24" s="1" t="s">
        <v>6</v>
      </c>
      <c r="C24">
        <v>623.96900000000005</v>
      </c>
      <c r="D24">
        <v>740</v>
      </c>
      <c r="E24">
        <v>509</v>
      </c>
      <c r="F24">
        <v>74</v>
      </c>
    </row>
    <row r="25" spans="1:6" x14ac:dyDescent="0.7">
      <c r="A25">
        <v>24</v>
      </c>
      <c r="B25" s="1" t="s">
        <v>6</v>
      </c>
      <c r="C25">
        <v>7.4420000000000002</v>
      </c>
      <c r="D25">
        <v>10</v>
      </c>
      <c r="E25">
        <v>8</v>
      </c>
      <c r="F25">
        <v>1</v>
      </c>
    </row>
    <row r="26" spans="1:6" x14ac:dyDescent="0.7">
      <c r="A26">
        <v>25</v>
      </c>
      <c r="B26" s="1" t="s">
        <v>5</v>
      </c>
      <c r="C26">
        <v>4002.1060000000002</v>
      </c>
      <c r="D26">
        <v>5600</v>
      </c>
      <c r="E26">
        <v>3943</v>
      </c>
      <c r="F26">
        <v>560</v>
      </c>
    </row>
    <row r="27" spans="1:6" x14ac:dyDescent="0.7">
      <c r="A27">
        <v>26</v>
      </c>
      <c r="B27" s="1" t="s">
        <v>5</v>
      </c>
      <c r="C27">
        <v>4000.4760000000001</v>
      </c>
      <c r="D27">
        <v>6240</v>
      </c>
      <c r="E27">
        <v>3715</v>
      </c>
      <c r="F27">
        <v>624</v>
      </c>
    </row>
    <row r="28" spans="1:6" x14ac:dyDescent="0.7">
      <c r="A28">
        <v>27</v>
      </c>
      <c r="B28" s="1" t="s">
        <v>5</v>
      </c>
      <c r="C28">
        <v>4002.37</v>
      </c>
      <c r="D28">
        <v>12190</v>
      </c>
      <c r="E28">
        <v>6729</v>
      </c>
      <c r="F28">
        <v>1219</v>
      </c>
    </row>
    <row r="29" spans="1:6" x14ac:dyDescent="0.7">
      <c r="A29">
        <v>28</v>
      </c>
      <c r="B29" s="1" t="s">
        <v>6</v>
      </c>
      <c r="C29">
        <v>100.568</v>
      </c>
      <c r="D29">
        <v>240</v>
      </c>
      <c r="E29">
        <v>140</v>
      </c>
      <c r="F29">
        <v>24</v>
      </c>
    </row>
    <row r="30" spans="1:6" x14ac:dyDescent="0.7">
      <c r="A30">
        <v>29</v>
      </c>
      <c r="B30" s="1" t="s">
        <v>5</v>
      </c>
      <c r="C30">
        <v>3655.4870000000001</v>
      </c>
      <c r="D30">
        <v>2180</v>
      </c>
      <c r="E30">
        <v>1484</v>
      </c>
      <c r="F30">
        <v>218</v>
      </c>
    </row>
    <row r="31" spans="1:6" x14ac:dyDescent="0.7">
      <c r="A31">
        <v>30</v>
      </c>
      <c r="B31" s="1" t="s">
        <v>6</v>
      </c>
      <c r="C31">
        <v>1206.7660000000001</v>
      </c>
      <c r="D31">
        <v>3680</v>
      </c>
      <c r="E31">
        <v>2651</v>
      </c>
      <c r="F31">
        <v>368</v>
      </c>
    </row>
    <row r="32" spans="1:6" x14ac:dyDescent="0.7">
      <c r="A32">
        <v>31</v>
      </c>
      <c r="B32" s="1" t="s">
        <v>5</v>
      </c>
      <c r="C32">
        <v>3681.27</v>
      </c>
      <c r="D32">
        <v>200</v>
      </c>
      <c r="E32">
        <v>138</v>
      </c>
      <c r="F32">
        <v>20</v>
      </c>
    </row>
    <row r="33" spans="1:6" x14ac:dyDescent="0.7">
      <c r="A33">
        <v>32</v>
      </c>
      <c r="B33" s="1" t="s">
        <v>5</v>
      </c>
      <c r="C33">
        <v>4002.8130000000001</v>
      </c>
      <c r="D33">
        <v>3980</v>
      </c>
      <c r="E33">
        <v>2842</v>
      </c>
      <c r="F33">
        <v>398</v>
      </c>
    </row>
    <row r="34" spans="1:6" x14ac:dyDescent="0.7">
      <c r="A34">
        <v>33</v>
      </c>
      <c r="B34" s="1" t="s">
        <v>5</v>
      </c>
      <c r="C34">
        <v>3700.989</v>
      </c>
      <c r="D34">
        <v>3490</v>
      </c>
      <c r="E34">
        <v>2299</v>
      </c>
      <c r="F34">
        <v>349</v>
      </c>
    </row>
    <row r="35" spans="1:6" x14ac:dyDescent="0.7">
      <c r="A35">
        <v>34</v>
      </c>
      <c r="B35" s="1" t="s">
        <v>5</v>
      </c>
      <c r="C35">
        <v>4000.721</v>
      </c>
      <c r="D35">
        <v>15540</v>
      </c>
      <c r="E35">
        <v>10047</v>
      </c>
      <c r="F35">
        <v>1554</v>
      </c>
    </row>
    <row r="36" spans="1:6" x14ac:dyDescent="0.7">
      <c r="A36">
        <v>35</v>
      </c>
      <c r="B36" s="1" t="s">
        <v>6</v>
      </c>
      <c r="C36">
        <v>486.685</v>
      </c>
      <c r="D36">
        <v>9040</v>
      </c>
      <c r="E36">
        <v>3831</v>
      </c>
      <c r="F36">
        <v>904</v>
      </c>
    </row>
    <row r="37" spans="1:6" x14ac:dyDescent="0.7">
      <c r="A37">
        <v>36</v>
      </c>
      <c r="B37" s="1" t="s">
        <v>5</v>
      </c>
      <c r="C37">
        <v>4000.6219999999998</v>
      </c>
      <c r="D37">
        <v>10440</v>
      </c>
      <c r="E37">
        <v>6785</v>
      </c>
      <c r="F37">
        <v>1044</v>
      </c>
    </row>
    <row r="38" spans="1:6" x14ac:dyDescent="0.7">
      <c r="A38">
        <v>37</v>
      </c>
      <c r="B38" s="1" t="s">
        <v>5</v>
      </c>
      <c r="C38">
        <v>3954.6390000000001</v>
      </c>
      <c r="D38">
        <v>2850</v>
      </c>
      <c r="E38">
        <v>2003</v>
      </c>
      <c r="F38">
        <v>285</v>
      </c>
    </row>
    <row r="39" spans="1:6" x14ac:dyDescent="0.7">
      <c r="A39">
        <v>38</v>
      </c>
      <c r="B39" s="1" t="s">
        <v>5</v>
      </c>
      <c r="C39">
        <v>3683.741</v>
      </c>
      <c r="D39">
        <v>3120</v>
      </c>
      <c r="E39">
        <v>1892</v>
      </c>
      <c r="F39">
        <v>312</v>
      </c>
    </row>
    <row r="40" spans="1:6" x14ac:dyDescent="0.7">
      <c r="A40">
        <v>39</v>
      </c>
      <c r="B40" s="1" t="s">
        <v>5</v>
      </c>
      <c r="C40">
        <v>3825.558</v>
      </c>
      <c r="D40">
        <v>500</v>
      </c>
      <c r="E40">
        <v>308</v>
      </c>
      <c r="F40">
        <v>50</v>
      </c>
    </row>
    <row r="41" spans="1:6" x14ac:dyDescent="0.7">
      <c r="A41">
        <v>40</v>
      </c>
      <c r="B41" s="1" t="s">
        <v>6</v>
      </c>
      <c r="C41">
        <v>184.959</v>
      </c>
      <c r="D41">
        <v>250</v>
      </c>
      <c r="E41">
        <v>168</v>
      </c>
      <c r="F41">
        <v>25</v>
      </c>
    </row>
    <row r="42" spans="1:6" x14ac:dyDescent="0.7">
      <c r="A42">
        <v>41</v>
      </c>
      <c r="B42" s="1" t="s">
        <v>5</v>
      </c>
      <c r="C42">
        <v>4000.7159999999999</v>
      </c>
      <c r="D42">
        <v>14220</v>
      </c>
      <c r="E42">
        <v>8314</v>
      </c>
      <c r="F42">
        <v>1422</v>
      </c>
    </row>
    <row r="43" spans="1:6" x14ac:dyDescent="0.7">
      <c r="A43">
        <v>42</v>
      </c>
      <c r="B43" s="1" t="s">
        <v>5</v>
      </c>
      <c r="C43">
        <v>3674.71</v>
      </c>
      <c r="D43">
        <v>1560</v>
      </c>
      <c r="E43">
        <v>995</v>
      </c>
      <c r="F43">
        <v>156</v>
      </c>
    </row>
    <row r="44" spans="1:6" x14ac:dyDescent="0.7">
      <c r="A44">
        <v>43</v>
      </c>
      <c r="B44" s="1" t="s">
        <v>6</v>
      </c>
      <c r="C44">
        <v>53.298000000000002</v>
      </c>
      <c r="D44">
        <v>130</v>
      </c>
      <c r="E44">
        <v>75</v>
      </c>
      <c r="F44">
        <v>13</v>
      </c>
    </row>
    <row r="45" spans="1:6" x14ac:dyDescent="0.7">
      <c r="A45">
        <v>44</v>
      </c>
      <c r="B45" s="1" t="s">
        <v>5</v>
      </c>
      <c r="C45">
        <v>4002.558</v>
      </c>
      <c r="D45">
        <v>7350</v>
      </c>
      <c r="E45">
        <v>3269</v>
      </c>
      <c r="F45">
        <v>735</v>
      </c>
    </row>
    <row r="46" spans="1:6" x14ac:dyDescent="0.7">
      <c r="A46">
        <v>45</v>
      </c>
      <c r="B46" s="1" t="s">
        <v>5</v>
      </c>
      <c r="C46">
        <v>4002.2539999999999</v>
      </c>
      <c r="D46">
        <v>6510</v>
      </c>
      <c r="E46">
        <v>3937</v>
      </c>
      <c r="F46">
        <v>651</v>
      </c>
    </row>
    <row r="47" spans="1:6" x14ac:dyDescent="0.7">
      <c r="A47">
        <v>46</v>
      </c>
      <c r="B47" s="1" t="s">
        <v>6</v>
      </c>
      <c r="C47">
        <v>29.158999999999999</v>
      </c>
      <c r="D47">
        <v>80</v>
      </c>
      <c r="E47">
        <v>43</v>
      </c>
      <c r="F47">
        <v>8</v>
      </c>
    </row>
    <row r="48" spans="1:6" x14ac:dyDescent="0.7">
      <c r="A48">
        <v>47</v>
      </c>
      <c r="B48" s="1" t="s">
        <v>5</v>
      </c>
      <c r="C48">
        <v>3992.16</v>
      </c>
      <c r="D48">
        <v>3510</v>
      </c>
      <c r="E48">
        <v>2128</v>
      </c>
      <c r="F48">
        <v>351</v>
      </c>
    </row>
    <row r="49" spans="1:6" x14ac:dyDescent="0.7">
      <c r="A49">
        <v>48</v>
      </c>
      <c r="B49" s="1" t="s">
        <v>5</v>
      </c>
      <c r="C49">
        <v>3716.81</v>
      </c>
      <c r="D49">
        <v>3840</v>
      </c>
      <c r="E49">
        <v>2314</v>
      </c>
      <c r="F49">
        <v>384</v>
      </c>
    </row>
    <row r="50" spans="1:6" x14ac:dyDescent="0.7">
      <c r="A50">
        <v>49</v>
      </c>
      <c r="B50" s="1" t="s">
        <v>6</v>
      </c>
      <c r="C50">
        <v>331.33</v>
      </c>
      <c r="D50">
        <v>470</v>
      </c>
      <c r="E50">
        <v>300</v>
      </c>
      <c r="F50">
        <v>47</v>
      </c>
    </row>
    <row r="51" spans="1:6" x14ac:dyDescent="0.7">
      <c r="A51">
        <v>50</v>
      </c>
      <c r="B51" s="1" t="s">
        <v>6</v>
      </c>
      <c r="C51">
        <v>82.677999999999997</v>
      </c>
      <c r="D51">
        <v>400</v>
      </c>
      <c r="E51">
        <v>216</v>
      </c>
      <c r="F51">
        <v>40</v>
      </c>
    </row>
    <row r="52" spans="1:6" x14ac:dyDescent="0.7">
      <c r="A52">
        <v>51</v>
      </c>
      <c r="B52" s="1" t="s">
        <v>5</v>
      </c>
      <c r="C52">
        <v>3668.5479999999998</v>
      </c>
      <c r="D52">
        <v>2750</v>
      </c>
      <c r="E52">
        <v>1705</v>
      </c>
      <c r="F52">
        <v>275</v>
      </c>
    </row>
    <row r="53" spans="1:6" x14ac:dyDescent="0.7">
      <c r="A53">
        <v>52</v>
      </c>
      <c r="B53" s="1" t="s">
        <v>5</v>
      </c>
      <c r="C53">
        <v>4002.2860000000001</v>
      </c>
      <c r="D53">
        <v>7530</v>
      </c>
      <c r="E53">
        <v>5422</v>
      </c>
      <c r="F53">
        <v>753</v>
      </c>
    </row>
    <row r="54" spans="1:6" x14ac:dyDescent="0.7">
      <c r="A54">
        <v>53</v>
      </c>
      <c r="B54" s="1" t="s">
        <v>6</v>
      </c>
      <c r="C54">
        <v>170.96700000000001</v>
      </c>
      <c r="D54">
        <v>1740</v>
      </c>
      <c r="E54">
        <v>1089</v>
      </c>
      <c r="F54">
        <v>174</v>
      </c>
    </row>
    <row r="55" spans="1:6" x14ac:dyDescent="0.7">
      <c r="A55">
        <v>54</v>
      </c>
      <c r="C55">
        <v>4000.288</v>
      </c>
      <c r="D55">
        <v>30</v>
      </c>
      <c r="E55">
        <v>11</v>
      </c>
      <c r="F55">
        <v>0</v>
      </c>
    </row>
    <row r="56" spans="1:6" x14ac:dyDescent="0.7">
      <c r="A56">
        <v>55</v>
      </c>
      <c r="B56" s="1" t="s">
        <v>5</v>
      </c>
      <c r="C56">
        <v>4003.8980000000001</v>
      </c>
      <c r="D56">
        <v>7260</v>
      </c>
      <c r="E56">
        <v>4408</v>
      </c>
      <c r="F56">
        <v>726</v>
      </c>
    </row>
    <row r="57" spans="1:6" x14ac:dyDescent="0.7">
      <c r="A57">
        <v>56</v>
      </c>
      <c r="B57" s="1" t="s">
        <v>5</v>
      </c>
      <c r="C57">
        <v>3662.7620000000002</v>
      </c>
      <c r="D57">
        <v>1790</v>
      </c>
      <c r="E57">
        <v>1086</v>
      </c>
      <c r="F57">
        <v>179</v>
      </c>
    </row>
    <row r="58" spans="1:6" x14ac:dyDescent="0.7">
      <c r="A58">
        <v>57</v>
      </c>
      <c r="B58" s="1" t="s">
        <v>6</v>
      </c>
      <c r="C58">
        <v>27.283999999999999</v>
      </c>
      <c r="D58">
        <v>370</v>
      </c>
      <c r="E58">
        <v>227</v>
      </c>
      <c r="F58">
        <v>37</v>
      </c>
    </row>
    <row r="59" spans="1:6" x14ac:dyDescent="0.7">
      <c r="A59">
        <v>58</v>
      </c>
      <c r="B59" s="1" t="s">
        <v>5</v>
      </c>
      <c r="C59">
        <v>3657.645</v>
      </c>
      <c r="D59">
        <v>1560</v>
      </c>
      <c r="E59">
        <v>814</v>
      </c>
      <c r="F59">
        <v>156</v>
      </c>
    </row>
    <row r="60" spans="1:6" x14ac:dyDescent="0.7">
      <c r="A60">
        <v>59</v>
      </c>
      <c r="C60">
        <v>4000.09</v>
      </c>
      <c r="D60">
        <v>100</v>
      </c>
      <c r="E60">
        <v>59</v>
      </c>
      <c r="F60">
        <v>0</v>
      </c>
    </row>
    <row r="61" spans="1:6" x14ac:dyDescent="0.7">
      <c r="A61">
        <v>60</v>
      </c>
      <c r="C61">
        <v>0</v>
      </c>
      <c r="D61">
        <v>210</v>
      </c>
      <c r="E61">
        <v>126</v>
      </c>
      <c r="F61">
        <v>0</v>
      </c>
    </row>
    <row r="62" spans="1:6" x14ac:dyDescent="0.7">
      <c r="A62">
        <v>61</v>
      </c>
      <c r="B62" s="1" t="s">
        <v>5</v>
      </c>
      <c r="C62">
        <v>4002.7220000000002</v>
      </c>
      <c r="D62">
        <v>28030</v>
      </c>
      <c r="E62">
        <v>10860</v>
      </c>
      <c r="F62">
        <v>2803</v>
      </c>
    </row>
    <row r="63" spans="1:6" x14ac:dyDescent="0.7">
      <c r="A63">
        <v>62</v>
      </c>
      <c r="B63" s="1" t="s">
        <v>5</v>
      </c>
      <c r="C63">
        <v>4001.9409999999998</v>
      </c>
      <c r="D63">
        <v>5540</v>
      </c>
      <c r="E63">
        <v>3379</v>
      </c>
      <c r="F63">
        <v>554</v>
      </c>
    </row>
    <row r="64" spans="1:6" x14ac:dyDescent="0.7">
      <c r="A64">
        <v>63</v>
      </c>
      <c r="B64" s="1" t="s">
        <v>5</v>
      </c>
      <c r="C64">
        <v>4002.2930000000001</v>
      </c>
      <c r="D64">
        <v>13084</v>
      </c>
      <c r="E64">
        <v>6678</v>
      </c>
      <c r="F64">
        <v>1311</v>
      </c>
    </row>
    <row r="65" spans="1:6" x14ac:dyDescent="0.7">
      <c r="A65">
        <v>64</v>
      </c>
      <c r="B65" s="1" t="s">
        <v>5</v>
      </c>
      <c r="C65">
        <v>3749.2489999999998</v>
      </c>
      <c r="D65">
        <v>4680</v>
      </c>
      <c r="E65">
        <v>2378</v>
      </c>
      <c r="F65">
        <v>468</v>
      </c>
    </row>
    <row r="66" spans="1:6" x14ac:dyDescent="0.7">
      <c r="A66">
        <v>65</v>
      </c>
      <c r="B66" s="1" t="s">
        <v>5</v>
      </c>
      <c r="C66">
        <v>4001.8389999999999</v>
      </c>
      <c r="D66">
        <v>7680</v>
      </c>
      <c r="E66">
        <v>4363</v>
      </c>
      <c r="F66">
        <v>768</v>
      </c>
    </row>
    <row r="67" spans="1:6" x14ac:dyDescent="0.7">
      <c r="A67">
        <v>66</v>
      </c>
      <c r="B67" s="1" t="s">
        <v>5</v>
      </c>
      <c r="C67">
        <v>3692.8240000000001</v>
      </c>
      <c r="D67">
        <v>340</v>
      </c>
      <c r="E67">
        <v>190</v>
      </c>
      <c r="F67">
        <v>34</v>
      </c>
    </row>
    <row r="68" spans="1:6" x14ac:dyDescent="0.7">
      <c r="A68">
        <v>67</v>
      </c>
      <c r="B68" s="1" t="s">
        <v>5</v>
      </c>
      <c r="C68">
        <v>3941.4450000000002</v>
      </c>
      <c r="D68">
        <v>300</v>
      </c>
      <c r="E68">
        <v>176</v>
      </c>
      <c r="F68">
        <v>30</v>
      </c>
    </row>
    <row r="69" spans="1:6" x14ac:dyDescent="0.7">
      <c r="A69">
        <v>68</v>
      </c>
      <c r="B69" s="1" t="s">
        <v>5</v>
      </c>
      <c r="C69">
        <v>3749.6109999999999</v>
      </c>
      <c r="D69">
        <v>5080</v>
      </c>
      <c r="E69">
        <v>2503</v>
      </c>
      <c r="F69">
        <v>508</v>
      </c>
    </row>
    <row r="70" spans="1:6" x14ac:dyDescent="0.7">
      <c r="A70">
        <v>69</v>
      </c>
      <c r="C70">
        <v>4154.4970000000003</v>
      </c>
      <c r="D70">
        <v>40</v>
      </c>
      <c r="E70">
        <v>27</v>
      </c>
      <c r="F70">
        <v>0</v>
      </c>
    </row>
    <row r="71" spans="1:6" x14ac:dyDescent="0.7">
      <c r="A71">
        <v>70</v>
      </c>
      <c r="B71" s="1" t="s">
        <v>5</v>
      </c>
      <c r="C71">
        <v>4004.5540000000001</v>
      </c>
      <c r="D71">
        <v>20300</v>
      </c>
      <c r="E71">
        <v>10902</v>
      </c>
      <c r="F71">
        <v>2030</v>
      </c>
    </row>
    <row r="72" spans="1:6" x14ac:dyDescent="0.7">
      <c r="A72">
        <v>71</v>
      </c>
      <c r="B72" s="1" t="s">
        <v>6</v>
      </c>
      <c r="C72">
        <v>556.54200000000003</v>
      </c>
      <c r="D72">
        <v>100</v>
      </c>
      <c r="E72">
        <v>50</v>
      </c>
      <c r="F72">
        <v>10</v>
      </c>
    </row>
    <row r="73" spans="1:6" x14ac:dyDescent="0.7">
      <c r="A73">
        <v>72</v>
      </c>
      <c r="B73" s="1" t="s">
        <v>6</v>
      </c>
      <c r="C73">
        <v>68.632999999999996</v>
      </c>
      <c r="D73">
        <v>150</v>
      </c>
      <c r="E73">
        <v>91</v>
      </c>
      <c r="F73">
        <v>15</v>
      </c>
    </row>
    <row r="74" spans="1:6" x14ac:dyDescent="0.7">
      <c r="A74">
        <v>73</v>
      </c>
      <c r="B74" s="1" t="s">
        <v>5</v>
      </c>
      <c r="C74">
        <v>3687.806</v>
      </c>
      <c r="D74">
        <v>2230</v>
      </c>
      <c r="E74">
        <v>1297</v>
      </c>
      <c r="F74">
        <v>223</v>
      </c>
    </row>
    <row r="75" spans="1:6" x14ac:dyDescent="0.7">
      <c r="A75">
        <v>74</v>
      </c>
      <c r="B75" s="1" t="s">
        <v>5</v>
      </c>
      <c r="C75">
        <v>3664.9450000000002</v>
      </c>
      <c r="D75">
        <v>1560</v>
      </c>
      <c r="E75">
        <v>999</v>
      </c>
      <c r="F75">
        <v>156</v>
      </c>
    </row>
    <row r="76" spans="1:6" x14ac:dyDescent="0.7">
      <c r="A76">
        <v>75</v>
      </c>
      <c r="B76" s="1" t="s">
        <v>5</v>
      </c>
      <c r="C76">
        <v>3800.1869999999999</v>
      </c>
      <c r="D76">
        <v>8120</v>
      </c>
      <c r="E76">
        <v>5406</v>
      </c>
      <c r="F76">
        <v>812</v>
      </c>
    </row>
    <row r="77" spans="1:6" x14ac:dyDescent="0.7">
      <c r="A77">
        <v>76</v>
      </c>
      <c r="B77" s="1" t="s">
        <v>5</v>
      </c>
      <c r="C77">
        <v>4000.6979999999999</v>
      </c>
      <c r="D77">
        <v>5130</v>
      </c>
      <c r="E77">
        <v>3414</v>
      </c>
      <c r="F77">
        <v>513</v>
      </c>
    </row>
    <row r="78" spans="1:6" x14ac:dyDescent="0.7">
      <c r="A78">
        <v>77</v>
      </c>
      <c r="B78" s="1" t="s">
        <v>5</v>
      </c>
      <c r="C78">
        <v>4002.3029999999999</v>
      </c>
      <c r="D78">
        <v>7580</v>
      </c>
      <c r="E78">
        <v>5067</v>
      </c>
      <c r="F78">
        <v>758</v>
      </c>
    </row>
    <row r="79" spans="1:6" x14ac:dyDescent="0.7">
      <c r="A79">
        <v>78</v>
      </c>
      <c r="B79" s="1" t="s">
        <v>6</v>
      </c>
      <c r="C79">
        <v>20.346</v>
      </c>
      <c r="D79">
        <v>110</v>
      </c>
      <c r="E79">
        <v>66</v>
      </c>
      <c r="F79">
        <v>11</v>
      </c>
    </row>
    <row r="80" spans="1:6" x14ac:dyDescent="0.7">
      <c r="A80">
        <v>79</v>
      </c>
      <c r="B80" s="1" t="s">
        <v>5</v>
      </c>
      <c r="C80">
        <v>4002.35</v>
      </c>
      <c r="D80">
        <v>13630</v>
      </c>
      <c r="E80">
        <v>8912</v>
      </c>
      <c r="F80">
        <v>1363</v>
      </c>
    </row>
    <row r="81" spans="1:6" x14ac:dyDescent="0.7">
      <c r="A81">
        <v>80</v>
      </c>
      <c r="B81" s="1" t="s">
        <v>6</v>
      </c>
      <c r="C81">
        <v>340.87599999999998</v>
      </c>
      <c r="D81">
        <v>380</v>
      </c>
      <c r="E81">
        <v>234</v>
      </c>
      <c r="F81">
        <v>38</v>
      </c>
    </row>
    <row r="82" spans="1:6" x14ac:dyDescent="0.7">
      <c r="A82">
        <v>81</v>
      </c>
      <c r="B82" s="1" t="s">
        <v>6</v>
      </c>
      <c r="C82">
        <v>104.721</v>
      </c>
      <c r="D82">
        <v>120</v>
      </c>
      <c r="E82">
        <v>70</v>
      </c>
      <c r="F82">
        <v>12</v>
      </c>
    </row>
    <row r="83" spans="1:6" x14ac:dyDescent="0.7">
      <c r="A83">
        <v>82</v>
      </c>
      <c r="B83" s="1" t="s">
        <v>6</v>
      </c>
      <c r="C83">
        <v>82.822000000000003</v>
      </c>
      <c r="D83">
        <v>530</v>
      </c>
      <c r="E83">
        <v>357</v>
      </c>
      <c r="F83">
        <v>53</v>
      </c>
    </row>
    <row r="84" spans="1:6" x14ac:dyDescent="0.7">
      <c r="A84">
        <v>83</v>
      </c>
      <c r="B84" s="1" t="s">
        <v>5</v>
      </c>
      <c r="C84">
        <v>3823.047</v>
      </c>
      <c r="D84">
        <v>2210</v>
      </c>
      <c r="E84">
        <v>1445</v>
      </c>
      <c r="F84">
        <v>221</v>
      </c>
    </row>
    <row r="85" spans="1:6" x14ac:dyDescent="0.7">
      <c r="A85">
        <v>84</v>
      </c>
      <c r="B85" s="1" t="s">
        <v>5</v>
      </c>
      <c r="C85">
        <v>3733.0030000000002</v>
      </c>
      <c r="D85">
        <v>730</v>
      </c>
      <c r="E85">
        <v>466</v>
      </c>
      <c r="F85">
        <v>73</v>
      </c>
    </row>
    <row r="86" spans="1:6" x14ac:dyDescent="0.7">
      <c r="A86">
        <v>85</v>
      </c>
      <c r="B86" s="1" t="s">
        <v>6</v>
      </c>
      <c r="C86">
        <v>14.868</v>
      </c>
      <c r="D86">
        <v>30</v>
      </c>
      <c r="E86">
        <v>19</v>
      </c>
      <c r="F86">
        <v>3</v>
      </c>
    </row>
    <row r="87" spans="1:6" x14ac:dyDescent="0.7">
      <c r="A87">
        <v>86</v>
      </c>
      <c r="C87">
        <v>3112.8040000000001</v>
      </c>
      <c r="D87">
        <v>8230</v>
      </c>
      <c r="E87">
        <v>5159</v>
      </c>
      <c r="F87">
        <v>0</v>
      </c>
    </row>
    <row r="88" spans="1:6" x14ac:dyDescent="0.7">
      <c r="A88">
        <v>87</v>
      </c>
      <c r="B88" s="1" t="s">
        <v>5</v>
      </c>
      <c r="C88">
        <v>3671.538</v>
      </c>
      <c r="D88">
        <v>1450</v>
      </c>
      <c r="E88">
        <v>927</v>
      </c>
      <c r="F88">
        <v>145</v>
      </c>
    </row>
    <row r="89" spans="1:6" x14ac:dyDescent="0.7">
      <c r="A89">
        <v>88</v>
      </c>
      <c r="C89">
        <v>2713.1419999999998</v>
      </c>
      <c r="D89">
        <v>13750</v>
      </c>
      <c r="E89">
        <v>5596</v>
      </c>
      <c r="F89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ori_0</vt:lpstr>
      <vt:lpstr>ori_1</vt:lpstr>
      <vt:lpstr>ori_2</vt:lpstr>
      <vt:lpstr>ori_3</vt:lpstr>
      <vt:lpstr>ori_4</vt:lpstr>
      <vt:lpstr>sep_0</vt:lpstr>
      <vt:lpstr>sep_1</vt:lpstr>
      <vt:lpstr>sep_2</vt:lpstr>
      <vt:lpstr>sep_3</vt:lpstr>
      <vt:lpstr>sep_4</vt:lpstr>
      <vt:lpstr>comp</vt:lpstr>
      <vt:lpstr>190625_result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t-kuma</dc:creator>
  <cp:lastModifiedBy>t-kuma</cp:lastModifiedBy>
  <dcterms:created xsi:type="dcterms:W3CDTF">2019-06-25T06:28:41Z</dcterms:created>
  <dcterms:modified xsi:type="dcterms:W3CDTF">2019-07-02T09:42:53Z</dcterms:modified>
</cp:coreProperties>
</file>