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son\Downloads\"/>
    </mc:Choice>
  </mc:AlternateContent>
  <xr:revisionPtr revIDLastSave="0" documentId="8_{9972441E-9624-4A3B-89B5-33C448E3CCAA}" xr6:coauthVersionLast="47" xr6:coauthVersionMax="47" xr10:uidLastSave="{00000000-0000-0000-0000-000000000000}"/>
  <bookViews>
    <workbookView xWindow="-108" yWindow="-108" windowWidth="23256" windowHeight="12576" activeTab="2" xr2:uid="{760E7EE7-CB8E-407D-BA10-3021C6C77C2B}"/>
  </bookViews>
  <sheets>
    <sheet name="Hoja1" sheetId="1" r:id="rId1"/>
    <sheet name="Hoja2" sheetId="2" r:id="rId2"/>
    <sheet name="DIMENSION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3" l="1"/>
  <c r="A31" i="3"/>
  <c r="A22" i="3"/>
  <c r="A27" i="3"/>
  <c r="D4" i="3"/>
  <c r="B18" i="3"/>
  <c r="B17" i="3"/>
  <c r="B11" i="3"/>
  <c r="B8" i="3"/>
  <c r="B6" i="3"/>
  <c r="F4" i="3"/>
  <c r="F3" i="3"/>
  <c r="F2" i="3"/>
  <c r="D3" i="3"/>
  <c r="D2" i="3"/>
  <c r="C2" i="3"/>
  <c r="C6" i="2"/>
  <c r="F2" i="2"/>
</calcChain>
</file>

<file path=xl/sharedStrings.xml><?xml version="1.0" encoding="utf-8"?>
<sst xmlns="http://schemas.openxmlformats.org/spreadsheetml/2006/main" count="34" uniqueCount="26">
  <si>
    <t>BATERIAS</t>
  </si>
  <si>
    <t>REGULADOR</t>
  </si>
  <si>
    <t>V</t>
  </si>
  <si>
    <t>A</t>
  </si>
  <si>
    <t>WATTS</t>
  </si>
  <si>
    <t>APARATO</t>
  </si>
  <si>
    <t>CANTIDAD</t>
  </si>
  <si>
    <t>LAPTOP HP</t>
  </si>
  <si>
    <t>POTENCIA</t>
  </si>
  <si>
    <t>POTENCIA TOTAL</t>
  </si>
  <si>
    <t>HORAS DE USO</t>
  </si>
  <si>
    <t>CARGADOR</t>
  </si>
  <si>
    <t>ENERGIA REQUERIDA</t>
  </si>
  <si>
    <t>DEMANDA</t>
  </si>
  <si>
    <t>WH</t>
  </si>
  <si>
    <t>WATTSS PICO</t>
  </si>
  <si>
    <t># MODULOS</t>
  </si>
  <si>
    <t>WATTSS</t>
  </si>
  <si>
    <t>AH</t>
  </si>
  <si>
    <t>CONTROLADOR</t>
  </si>
  <si>
    <t>INVERSOR</t>
  </si>
  <si>
    <t>W</t>
  </si>
  <si>
    <t>CONDUCTOR</t>
  </si>
  <si>
    <t>mm2</t>
  </si>
  <si>
    <t>cable:4 AWG</t>
  </si>
  <si>
    <t>CONTROLADOR A LAS 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</si>
</sst>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1</xdr:row>
      <xdr:rowOff>59008</xdr:rowOff>
    </xdr:from>
    <xdr:to>
      <xdr:col>11</xdr:col>
      <xdr:colOff>649874</xdr:colOff>
      <xdr:row>26</xdr:row>
      <xdr:rowOff>134413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A8403F-1D44-6DB6-FEA3-2BFCD204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" y="241888"/>
          <a:ext cx="9031874" cy="4647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33</xdr:row>
      <xdr:rowOff>175260</xdr:rowOff>
    </xdr:from>
    <xdr:to>
      <xdr:col>8</xdr:col>
      <xdr:colOff>315318</xdr:colOff>
      <xdr:row>74</xdr:row>
      <xdr:rowOff>134323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630F01-0DF2-6007-DF91-C081F5466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6210300"/>
          <a:ext cx="7295238" cy="7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6D4D-68C5-49EB-9FE4-26564515FADE}">
  <dimension ref="A1"/>
  <sheetViews>
    <sheetView workbookViewId="0">
      <selection activeCell="O12" sqref="O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BF-B750-44DC-8369-DDE6AEFBEE2C}">
  <dimension ref="A1:G6"/>
  <sheetViews>
    <sheetView workbookViewId="0">
      <selection activeCell="C6" sqref="C6"/>
    </sheetView>
  </sheetViews>
  <sheetFormatPr baseColWidth="10" defaultRowHeight="14.4" x14ac:dyDescent="0.3"/>
  <sheetData>
    <row r="1" spans="1:7" x14ac:dyDescent="0.3">
      <c r="A1">
        <v>300</v>
      </c>
      <c r="B1" t="s">
        <v>4</v>
      </c>
      <c r="D1" t="s">
        <v>0</v>
      </c>
      <c r="F1" t="s">
        <v>1</v>
      </c>
    </row>
    <row r="2" spans="1:7" x14ac:dyDescent="0.3">
      <c r="A2">
        <v>36</v>
      </c>
      <c r="B2" t="s">
        <v>2</v>
      </c>
      <c r="D2">
        <v>12</v>
      </c>
      <c r="E2" t="s">
        <v>2</v>
      </c>
      <c r="F2" s="1">
        <f>A1/D2</f>
        <v>25</v>
      </c>
      <c r="G2" t="s">
        <v>3</v>
      </c>
    </row>
    <row r="5" spans="1:7" x14ac:dyDescent="0.3">
      <c r="A5">
        <v>36</v>
      </c>
      <c r="B5" t="s">
        <v>2</v>
      </c>
    </row>
    <row r="6" spans="1:7" x14ac:dyDescent="0.3">
      <c r="C6">
        <f>A1/A2</f>
        <v>8.3333333333333339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1970-D935-45C5-AA56-F254E3C51136}">
  <dimension ref="A1:F80"/>
  <sheetViews>
    <sheetView tabSelected="1" topLeftCell="A59" workbookViewId="0">
      <selection activeCell="A82" sqref="A82"/>
    </sheetView>
  </sheetViews>
  <sheetFormatPr baseColWidth="10" defaultRowHeight="14.4" x14ac:dyDescent="0.3"/>
  <cols>
    <col min="4" max="4" width="14.88671875" bestFit="1" customWidth="1"/>
    <col min="5" max="5" width="13.33203125" bestFit="1" customWidth="1"/>
    <col min="6" max="6" width="18.33203125" bestFit="1" customWidth="1"/>
  </cols>
  <sheetData>
    <row r="1" spans="1:6" x14ac:dyDescent="0.3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12</v>
      </c>
    </row>
    <row r="2" spans="1:6" x14ac:dyDescent="0.3">
      <c r="A2" t="s">
        <v>11</v>
      </c>
      <c r="B2">
        <v>2</v>
      </c>
      <c r="C2">
        <f>5*1.55</f>
        <v>7.75</v>
      </c>
      <c r="D2">
        <f>C2*B2</f>
        <v>15.5</v>
      </c>
      <c r="E2">
        <v>2</v>
      </c>
      <c r="F2">
        <f>D2*E2</f>
        <v>31</v>
      </c>
    </row>
    <row r="3" spans="1:6" x14ac:dyDescent="0.3">
      <c r="A3" t="s">
        <v>7</v>
      </c>
      <c r="B3">
        <v>1</v>
      </c>
      <c r="C3">
        <v>150</v>
      </c>
      <c r="D3">
        <f>C3*B3</f>
        <v>150</v>
      </c>
      <c r="E3">
        <v>12</v>
      </c>
      <c r="F3">
        <f>D3*E3</f>
        <v>1800</v>
      </c>
    </row>
    <row r="4" spans="1:6" x14ac:dyDescent="0.3">
      <c r="D4" s="1">
        <f>SUM(D2:D3)</f>
        <v>165.5</v>
      </c>
      <c r="F4" s="1">
        <f>SUM(F2:F3)</f>
        <v>1831</v>
      </c>
    </row>
    <row r="6" spans="1:6" x14ac:dyDescent="0.3">
      <c r="A6" t="s">
        <v>13</v>
      </c>
      <c r="B6">
        <f>F4*1.2</f>
        <v>2197.1999999999998</v>
      </c>
      <c r="C6" t="s">
        <v>14</v>
      </c>
    </row>
    <row r="8" spans="1:6" x14ac:dyDescent="0.3">
      <c r="A8" t="s">
        <v>15</v>
      </c>
      <c r="B8">
        <f>B6/5</f>
        <v>439.43999999999994</v>
      </c>
    </row>
    <row r="11" spans="1:6" x14ac:dyDescent="0.3">
      <c r="A11" s="3" t="s">
        <v>16</v>
      </c>
      <c r="B11">
        <f>B8/400</f>
        <v>1.0985999999999998</v>
      </c>
      <c r="D11" s="2" t="s">
        <v>17</v>
      </c>
      <c r="E11" s="2" t="s">
        <v>2</v>
      </c>
    </row>
    <row r="12" spans="1:6" x14ac:dyDescent="0.3">
      <c r="B12">
        <v>1</v>
      </c>
      <c r="D12" s="2">
        <v>400</v>
      </c>
      <c r="E12" s="2">
        <v>24</v>
      </c>
    </row>
    <row r="15" spans="1:6" x14ac:dyDescent="0.3">
      <c r="A15" s="3" t="s">
        <v>0</v>
      </c>
    </row>
    <row r="17" spans="1:5" x14ac:dyDescent="0.3">
      <c r="A17" t="s">
        <v>18</v>
      </c>
      <c r="B17">
        <f>(B6*1)/(E12*0.5)</f>
        <v>183.1</v>
      </c>
      <c r="D17" s="2" t="s">
        <v>18</v>
      </c>
      <c r="E17" s="2" t="s">
        <v>2</v>
      </c>
    </row>
    <row r="18" spans="1:5" x14ac:dyDescent="0.3">
      <c r="B18">
        <f>B17/D18</f>
        <v>1.831</v>
      </c>
      <c r="D18" s="2">
        <v>100</v>
      </c>
      <c r="E18" s="2">
        <v>12</v>
      </c>
    </row>
    <row r="21" spans="1:5" x14ac:dyDescent="0.3">
      <c r="A21" s="3" t="s">
        <v>19</v>
      </c>
      <c r="D21" s="2" t="s">
        <v>18</v>
      </c>
      <c r="E21" s="2"/>
    </row>
    <row r="22" spans="1:5" x14ac:dyDescent="0.3">
      <c r="A22">
        <f>10.48*1</f>
        <v>10.48</v>
      </c>
      <c r="D22" s="2">
        <v>50</v>
      </c>
      <c r="E22" s="2"/>
    </row>
    <row r="25" spans="1:5" x14ac:dyDescent="0.3">
      <c r="A25" s="3" t="s">
        <v>20</v>
      </c>
      <c r="D25" s="2"/>
      <c r="E25" s="2"/>
    </row>
    <row r="26" spans="1:5" x14ac:dyDescent="0.3">
      <c r="D26" s="2">
        <v>1000</v>
      </c>
      <c r="E26" s="2"/>
    </row>
    <row r="27" spans="1:5" x14ac:dyDescent="0.3">
      <c r="A27">
        <f>D4*1.2</f>
        <v>198.6</v>
      </c>
      <c r="B27" t="s">
        <v>21</v>
      </c>
    </row>
    <row r="29" spans="1:5" x14ac:dyDescent="0.3">
      <c r="A29" s="3" t="s">
        <v>22</v>
      </c>
    </row>
    <row r="31" spans="1:5" x14ac:dyDescent="0.3">
      <c r="A31">
        <f>10.48*1*1.25*1.25</f>
        <v>16.375</v>
      </c>
      <c r="B31" t="s">
        <v>3</v>
      </c>
    </row>
    <row r="33" spans="1:2" x14ac:dyDescent="0.3">
      <c r="A33">
        <f>(2*5*A31)/56*0.72</f>
        <v>2.1053571428571427</v>
      </c>
      <c r="B33" t="s">
        <v>23</v>
      </c>
    </row>
    <row r="78" spans="1:1" x14ac:dyDescent="0.3">
      <c r="A78" t="s">
        <v>24</v>
      </c>
    </row>
    <row r="80" spans="1:1" x14ac:dyDescent="0.3">
      <c r="A80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DIMENSIONADO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Kenyo Edson Usuriaga Sanchez</dc:creator>
  <cp:lastModifiedBy>Kenyo Edson Usuriaga Sanchez</cp:lastModifiedBy>
  <dcterms:created xsi:type="dcterms:W3CDTF">2024-07-23T03:49:18Z</dcterms:created>
  <dcterms:modified xsi:type="dcterms:W3CDTF">2024-07-23T05:37:59Z</dcterms:modified>
</cp:coreProperties>
</file>