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/>
  <mc:AlternateContent xmlns:mc="http://schemas.openxmlformats.org/markup-compatibility/2006">
    <mc:Choice Requires="x15">
      <x15ac:absPath xmlns:x15ac="http://schemas.microsoft.com/office/spreadsheetml/2010/11/ac" url="C:\Users\qochu\Desktop\"/>
    </mc:Choice>
  </mc:AlternateContent>
  <xr:revisionPtr revIDLastSave="0" documentId="13_ncr:1_{F35DCA04-4FC6-449C-A72B-F5773B187160}" xr6:coauthVersionLast="47" xr6:coauthVersionMax="47" xr10:uidLastSave="{00000000-0000-0000-0000-000000000000}"/>
  <bookViews>
    <workbookView xWindow="-110" yWindow="-110" windowWidth="19420" windowHeight="11020" activeTab="2" xr2:uid="{00000000-000D-0000-FFFF-FFFF00000000}"/>
  </bookViews>
  <sheets>
    <sheet name="Задание" sheetId="6" r:id="rId1"/>
    <sheet name="Регрессия" sheetId="14" r:id="rId2"/>
    <sheet name="Прогноз" sheetId="8" r:id="rId3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8" l="1"/>
  <c r="B24" i="8" l="1"/>
  <c r="B25" i="8"/>
  <c r="B26" i="8"/>
  <c r="B2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E22" i="6" l="1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B4" i="6" l="1"/>
  <c r="B22" i="6"/>
  <c r="B21" i="6"/>
  <c r="B20" i="6"/>
  <c r="B19" i="6"/>
  <c r="B18" i="6"/>
  <c r="B17" i="6"/>
  <c r="B16" i="6"/>
  <c r="B15" i="6"/>
  <c r="B14" i="6"/>
  <c r="B13" i="6"/>
  <c r="B12" i="6"/>
  <c r="B11" i="6"/>
  <c r="B10" i="6"/>
  <c r="B9" i="6"/>
  <c r="B8" i="6"/>
  <c r="B7" i="6"/>
  <c r="B6" i="6"/>
  <c r="B5" i="6"/>
</calcChain>
</file>

<file path=xl/sharedStrings.xml><?xml version="1.0" encoding="utf-8"?>
<sst xmlns="http://schemas.openxmlformats.org/spreadsheetml/2006/main" count="79" uniqueCount="53">
  <si>
    <t>x</t>
  </si>
  <si>
    <t>y</t>
  </si>
  <si>
    <t>ФИО студента:</t>
  </si>
  <si>
    <t>Группа</t>
  </si>
  <si>
    <t>df</t>
  </si>
  <si>
    <t>SS</t>
  </si>
  <si>
    <t>MS</t>
  </si>
  <si>
    <t>F</t>
  </si>
  <si>
    <t>Прогноз</t>
  </si>
  <si>
    <t>Исходные данные</t>
  </si>
  <si>
    <t>Сгенерированные данные</t>
  </si>
  <si>
    <t>Махмудов О.С.</t>
  </si>
  <si>
    <t>Mean</t>
  </si>
  <si>
    <t>Standard Error</t>
  </si>
  <si>
    <t>Median</t>
  </si>
  <si>
    <t>Mode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</si>
  <si>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</si>
  <si>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</si>
  <si>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</si>
  <si>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</si>
  <si>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</si>
  <si>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</si>
  <si>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</si>
  <si>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</si>
  <si>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</si>
  <si>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Confidence Level(95,0%)</t>
  </si>
  <si>
    <t>М8О-305Б-18</t>
  </si>
  <si>
    <t>SUMMARY OUTPUT</t>
  </si>
  <si>
    <t>Regression Statistics</t>
  </si>
  <si>
    <t>Multiple R</t>
  </si>
  <si>
    <t>R Square</t>
  </si>
  <si>
    <t>Adjusted R Square</t>
  </si>
  <si>
    <t>Observations</t>
  </si>
  <si>
    <t>ANOVA</t>
  </si>
  <si>
    <t>Regression</t>
  </si>
  <si>
    <t>Residual</t>
  </si>
  <si>
    <t>Total</t>
  </si>
  <si>
    <t>Intercept</t>
  </si>
  <si>
    <t>Significance F</t>
  </si>
  <si>
    <t>Coefficients</t>
  </si>
  <si>
    <t>t Stat</t>
  </si>
  <si>
    <t>P-value</t>
  </si>
  <si>
    <t>Lower 95%</t>
  </si>
  <si>
    <t>Upper 95%</t>
  </si>
  <si>
    <t>Lower 95,0%</t>
  </si>
  <si>
    <t>Upper 95,0%</t>
  </si>
  <si>
    <t>RESIDUAL OUTPUT</t>
  </si>
  <si>
    <t>Observation</t>
  </si>
  <si>
    <t>Residuals</t>
  </si>
  <si>
    <t>Standard Residuals</t>
  </si>
  <si>
    <t>Correlation</t>
  </si>
  <si>
    <t>X Variable 1</t>
  </si>
  <si>
    <t>Predicted 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</si>
</sst>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charset val="204"/>
      <scheme val="minor"/>
    </font>
    <font>
      <b/>
      <sz val="11"/>
      <color rgb="FF494949"/>
      <name val="Tahoma"/>
      <family val="2"/>
      <charset val="204"/>
    </font>
    <font>
      <sz val="11"/>
      <color rgb="FF494949"/>
      <name val="Tahoma"/>
      <family val="2"/>
      <charset val="204"/>
    </font>
    <font>
      <b/>
      <sz val="11"/>
      <color theme="1"/>
      <name val="Calibri"/>
      <family val="2"/>
      <charset val="204"/>
      <scheme val="minor"/>
    </font>
    <font>
      <sz val="18"/>
      <color theme="1"/>
      <name val="Calibri"/>
      <family val="2"/>
      <charset val="204"/>
      <scheme val="minor"/>
    </font>
    <font>
      <i/>
      <sz val="11"/>
      <color theme="1"/>
      <name val="Calibri"/>
      <family val="2"/>
      <charset val="20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D8D8D8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22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2" fillId="3" borderId="1" xfId="0" applyFont="1" applyFill="1" applyBorder="1" applyAlignment="1">
      <alignment vertical="top" wrapText="1"/>
    </xf>
    <xf numFmtId="1" fontId="2" fillId="3" borderId="1" xfId="0" applyNumberFormat="1" applyFont="1" applyFill="1" applyBorder="1" applyAlignment="1">
      <alignment vertical="top" wrapText="1"/>
    </xf>
    <xf numFmtId="0" fontId="3" fillId="4" borderId="0" xfId="0" applyFont="1" applyFill="1"/>
    <xf numFmtId="0" fontId="0" fillId="4" borderId="0" xfId="0" applyFill="1"/>
    <xf numFmtId="0" fontId="5" fillId="0" borderId="3" xfId="0" applyFont="1" applyFill="1" applyBorder="1" applyAlignment="1">
      <alignment horizontal="centerContinuous"/>
    </xf>
    <xf numFmtId="0" fontId="0" fillId="0" borderId="0" xfId="0" applyFill="1" applyBorder="1" applyAlignment="1"/>
    <xf numFmtId="0" fontId="0" fillId="0" borderId="4" xfId="0" applyFill="1" applyBorder="1" applyAlignment="1"/>
    <xf numFmtId="0" fontId="5" fillId="0" borderId="3" xfId="0" applyFont="1" applyFill="1" applyBorder="1" applyAlignment="1">
      <alignment horizontal="center"/>
    </xf>
    <xf numFmtId="0" fontId="2" fillId="5" borderId="5" xfId="0" applyFont="1" applyFill="1" applyBorder="1" applyAlignment="1">
      <alignment vertical="top" wrapText="1"/>
    </xf>
    <xf numFmtId="0" fontId="1" fillId="2" borderId="1" xfId="0" applyFont="1" applyFill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3" fillId="0" borderId="0" xfId="0" applyFont="1"/>
    <xf numFmtId="0" fontId="3" fillId="4" borderId="0" xfId="0" applyFont="1" applyFill="1" applyAlignment="1">
      <alignment horizontal="center"/>
    </xf>
    <xf numFmtId="0" fontId="3" fillId="0" borderId="1" xfId="0" applyFont="1" applyBorder="1" applyAlignment="1">
      <alignment horizontal="center"/>
    </xf>
    <xf numFmtId="0" fontId="2" fillId="3" borderId="0" xfId="0" applyFont="1" applyFill="1" applyBorder="1" applyAlignment="1">
      <alignment horizontal="center" vertical="top" wrapText="1"/>
    </xf>
    <xf numFmtId="0" fontId="2" fillId="3" borderId="1" xfId="0" applyNumberFormat="1" applyFont="1" applyFill="1" applyBorder="1" applyAlignment="1">
      <alignment vertical="top" wrapText="1"/>
    </xf>
    <xf numFmtId="0" fontId="2" fillId="5" borderId="1" xfId="0" applyNumberFormat="1" applyFont="1" applyFill="1" applyBorder="1" applyAlignment="1">
      <alignment vertical="top" wrapText="1"/>
    </xf>
    <xf numFmtId="0" fontId="4" fillId="0" borderId="2" xfId="0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 Residual Plot</a:t>
            </a:r>
          </a:p>
        </c:rich>
      </c:tx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>
              <a:noFill/>
            </a:ln>
          </c:spPr>
          <c:xVal>
            <c:numRef>
              <c:f>Задание!$D$4:$D$22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Регрессия!$C$25:$C$43</c:f>
              <c:numCache>
                <c:formatCode>General</c:formatCode>
                <c:ptCount val="19"/>
                <c:pt idx="0">
                  <c:v>6.5684210526315852</c:v>
                </c:pt>
                <c:pt idx="1">
                  <c:v>4.5754385964912334</c:v>
                </c:pt>
                <c:pt idx="2">
                  <c:v>1.5824561403508817</c:v>
                </c:pt>
                <c:pt idx="3">
                  <c:v>1.5894736842105299</c:v>
                </c:pt>
                <c:pt idx="4">
                  <c:v>5.5964912280701782</c:v>
                </c:pt>
                <c:pt idx="5">
                  <c:v>4.6035087719298282</c:v>
                </c:pt>
                <c:pt idx="6">
                  <c:v>-1.3894736842105253</c:v>
                </c:pt>
                <c:pt idx="7">
                  <c:v>4.6175438596491212</c:v>
                </c:pt>
                <c:pt idx="8">
                  <c:v>6.6245614035087712</c:v>
                </c:pt>
                <c:pt idx="9">
                  <c:v>4.6315789473684212</c:v>
                </c:pt>
                <c:pt idx="10">
                  <c:v>5.6385964912280677</c:v>
                </c:pt>
                <c:pt idx="11">
                  <c:v>-8.3543859649122822</c:v>
                </c:pt>
                <c:pt idx="12">
                  <c:v>-7.3473684210526358</c:v>
                </c:pt>
                <c:pt idx="13">
                  <c:v>4.6596491228070107</c:v>
                </c:pt>
                <c:pt idx="14">
                  <c:v>-10.333333333333343</c:v>
                </c:pt>
                <c:pt idx="15">
                  <c:v>-11.326315789473696</c:v>
                </c:pt>
                <c:pt idx="16">
                  <c:v>-12.31929824561405</c:v>
                </c:pt>
                <c:pt idx="17">
                  <c:v>-13.312280701754389</c:v>
                </c:pt>
                <c:pt idx="18">
                  <c:v>-14.305263157894743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2104-4C43-B63A-D76BC765BB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13910159"/>
        <c:axId val="1613910575"/>
      </c:scatterChart>
      <c:valAx>
        <c:axId val="161391015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910575"/>
        <c:crosses val="autoZero"/>
        <c:crossBetween val="midCat"/>
      </c:valAx>
      <c:valAx>
        <c:axId val="1613910575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Residuals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13910159"/>
        <c:crosses val="autoZero"/>
        <c:crossBetween val="midCat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X Line Fit  Plot</a:t>
            </a:r>
          </a:p>
        </c:rich>
      </c:tx>
      <c:layout>
        <c:manualLayout>
          <c:xMode val="edge"/>
          <c:yMode val="edge"/>
          <c:x val="0.31176208442694664"/>
          <c:y val="5.4794520547945202E-2"/>
        </c:manualLayout>
      </c:layout>
      <c:overlay val="0"/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Y</c:v>
          </c:tx>
          <c:spPr>
            <a:ln w="19050">
              <a:noFill/>
            </a:ln>
          </c:spPr>
          <c:xVal>
            <c:numRef>
              <c:f>Задание!$D$4:$D$22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Задание!$E$4:$E$22</c:f>
              <c:numCache>
                <c:formatCode>0</c:formatCode>
                <c:ptCount val="19"/>
                <c:pt idx="0">
                  <c:v>6</c:v>
                </c:pt>
                <c:pt idx="1">
                  <c:v>9</c:v>
                </c:pt>
                <c:pt idx="2">
                  <c:v>11</c:v>
                </c:pt>
                <c:pt idx="3">
                  <c:v>14</c:v>
                </c:pt>
                <c:pt idx="4">
                  <c:v>17</c:v>
                </c:pt>
                <c:pt idx="5">
                  <c:v>13</c:v>
                </c:pt>
                <c:pt idx="6">
                  <c:v>17</c:v>
                </c:pt>
                <c:pt idx="7">
                  <c:v>28</c:v>
                </c:pt>
                <c:pt idx="8">
                  <c:v>31</c:v>
                </c:pt>
                <c:pt idx="9">
                  <c:v>23</c:v>
                </c:pt>
                <c:pt idx="10">
                  <c:v>23</c:v>
                </c:pt>
                <c:pt idx="11">
                  <c:v>40</c:v>
                </c:pt>
                <c:pt idx="12">
                  <c:v>43</c:v>
                </c:pt>
                <c:pt idx="13">
                  <c:v>30</c:v>
                </c:pt>
                <c:pt idx="14">
                  <c:v>48</c:v>
                </c:pt>
                <c:pt idx="15">
                  <c:v>33</c:v>
                </c:pt>
                <c:pt idx="16">
                  <c:v>53</c:v>
                </c:pt>
                <c:pt idx="17">
                  <c:v>39</c:v>
                </c:pt>
                <c:pt idx="18">
                  <c:v>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A024-4D1F-9DDA-5133C0E5BE67}"/>
            </c:ext>
          </c:extLst>
        </c:ser>
        <c:ser>
          <c:idx val="1"/>
          <c:order val="1"/>
          <c:tx>
            <c:v>Predicted Y</c:v>
          </c:tx>
          <c:spPr>
            <a:ln w="19050">
              <a:noFill/>
            </a:ln>
          </c:spPr>
          <c:xVal>
            <c:numRef>
              <c:f>Задание!$D$4:$D$22</c:f>
              <c:numCache>
                <c:formatCode>General</c:formatCode>
                <c:ptCount val="19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</c:numCache>
            </c:numRef>
          </c:xVal>
          <c:yVal>
            <c:numRef>
              <c:f>Регрессия!$B$25:$B$43</c:f>
              <c:numCache>
                <c:formatCode>General</c:formatCode>
                <c:ptCount val="19"/>
                <c:pt idx="0">
                  <c:v>0.43157894736841484</c:v>
                </c:pt>
                <c:pt idx="1">
                  <c:v>3.4245614035087666</c:v>
                </c:pt>
                <c:pt idx="2">
                  <c:v>6.4175438596491183</c:v>
                </c:pt>
                <c:pt idx="3">
                  <c:v>9.4105263157894701</c:v>
                </c:pt>
                <c:pt idx="4">
                  <c:v>12.403508771929822</c:v>
                </c:pt>
                <c:pt idx="5">
                  <c:v>15.396491228070172</c:v>
                </c:pt>
                <c:pt idx="6">
                  <c:v>18.389473684210525</c:v>
                </c:pt>
                <c:pt idx="7">
                  <c:v>21.382456140350879</c:v>
                </c:pt>
                <c:pt idx="8">
                  <c:v>24.375438596491229</c:v>
                </c:pt>
                <c:pt idx="9">
                  <c:v>27.368421052631579</c:v>
                </c:pt>
                <c:pt idx="10">
                  <c:v>30.361403508771932</c:v>
                </c:pt>
                <c:pt idx="11">
                  <c:v>33.354385964912282</c:v>
                </c:pt>
                <c:pt idx="12">
                  <c:v>36.347368421052636</c:v>
                </c:pt>
                <c:pt idx="13">
                  <c:v>39.340350877192989</c:v>
                </c:pt>
                <c:pt idx="14">
                  <c:v>42.333333333333343</c:v>
                </c:pt>
                <c:pt idx="15">
                  <c:v>45.326315789473696</c:v>
                </c:pt>
                <c:pt idx="16">
                  <c:v>48.31929824561405</c:v>
                </c:pt>
                <c:pt idx="17">
                  <c:v>51.312280701754389</c:v>
                </c:pt>
                <c:pt idx="18">
                  <c:v>54.305263157894743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A024-4D1F-9DDA-5133C0E5BE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8018015"/>
        <c:axId val="1628019263"/>
      </c:scatterChart>
      <c:valAx>
        <c:axId val="162801801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X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28019263"/>
        <c:crosses val="autoZero"/>
        <c:crossBetween val="midCat"/>
      </c:valAx>
      <c:valAx>
        <c:axId val="1628019263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Y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28018015"/>
        <c:crosses val="autoZero"/>
        <c:crossBetween val="midCat"/>
      </c:valAx>
    </c:plotArea>
    <c:legend>
      <c:legendPos val="r"/>
      <c:overlay val="0"/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311150</xdr:colOff>
      <xdr:row>21</xdr:row>
      <xdr:rowOff>19050</xdr:rowOff>
    </xdr:from>
    <xdr:to>
      <xdr:col>12</xdr:col>
      <xdr:colOff>311150</xdr:colOff>
      <xdr:row>31</xdr:row>
      <xdr:rowOff>31750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32D4850-D649-46D7-896B-BFD2316DB2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304800</xdr:colOff>
      <xdr:row>32</xdr:row>
      <xdr:rowOff>146050</xdr:rowOff>
    </xdr:from>
    <xdr:to>
      <xdr:col>12</xdr:col>
      <xdr:colOff>304800</xdr:colOff>
      <xdr:row>42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980A0DF0-8C2C-4A40-9614-74A15BF229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23"/>
  <sheetViews>
    <sheetView topLeftCell="A7" workbookViewId="0">
      <selection activeCell="G19" sqref="G19"/>
    </sheetView>
  </sheetViews>
  <sheetFormatPr defaultRowHeight="14.5" x14ac:dyDescent="0.35"/>
  <cols>
    <col min="1" max="1" width="12.1796875" customWidth="1"/>
    <col min="2" max="2" width="11.54296875" customWidth="1"/>
    <col min="3" max="5" width="15.1796875" customWidth="1"/>
    <col min="6" max="6" width="8.7265625" customWidth="1"/>
    <col min="7" max="7" width="27.81640625" style="12" customWidth="1"/>
    <col min="8" max="8" width="16.6328125" style="12" customWidth="1"/>
    <col min="9" max="9" width="13.453125" style="12" customWidth="1"/>
    <col min="10" max="10" width="12.26953125" customWidth="1"/>
  </cols>
  <sheetData>
    <row r="1" spans="1:10" x14ac:dyDescent="0.35">
      <c r="A1" s="4" t="s">
        <v>2</v>
      </c>
      <c r="B1" s="5"/>
      <c r="C1" t="s">
        <v>11</v>
      </c>
      <c r="G1" s="14" t="s">
        <v>3</v>
      </c>
      <c r="H1" s="12" t="s">
        <v>26</v>
      </c>
    </row>
    <row r="2" spans="1:10" ht="30" customHeight="1" thickBot="1" x14ac:dyDescent="0.6">
      <c r="A2" s="21" t="s">
        <v>10</v>
      </c>
      <c r="B2" s="21"/>
      <c r="D2" s="20" t="s">
        <v>9</v>
      </c>
      <c r="E2" s="20"/>
      <c r="G2" s="19"/>
      <c r="H2" s="19"/>
    </row>
    <row r="3" spans="1:10" ht="15" thickBot="1" x14ac:dyDescent="0.4">
      <c r="A3" s="1" t="s">
        <v>0</v>
      </c>
      <c r="B3" s="1" t="s">
        <v>1</v>
      </c>
      <c r="D3" s="11" t="s">
        <v>0</v>
      </c>
      <c r="E3" s="11" t="s">
        <v>1</v>
      </c>
      <c r="G3" s="15"/>
      <c r="H3" s="9"/>
      <c r="I3" s="9"/>
    </row>
    <row r="4" spans="1:10" x14ac:dyDescent="0.35">
      <c r="A4" s="2">
        <v>2</v>
      </c>
      <c r="B4" s="3">
        <f t="shared" ref="B4:B22" ca="1" si="0">A4*(1+RANDBETWEEN(1,2))+RANDBETWEEN(-1,1)</f>
        <v>5</v>
      </c>
      <c r="D4" s="2">
        <v>2</v>
      </c>
      <c r="E4" s="3">
        <f t="shared" ref="E4:E22" ca="1" si="1">D4*(1+RANDBETWEEN(1,2))+RANDBETWEEN(-1,1)</f>
        <v>6</v>
      </c>
      <c r="G4" s="9"/>
      <c r="H4" s="9" t="s">
        <v>0</v>
      </c>
      <c r="I4" s="9"/>
      <c r="J4" s="9" t="s">
        <v>1</v>
      </c>
    </row>
    <row r="5" spans="1:10" x14ac:dyDescent="0.35">
      <c r="A5" s="2">
        <v>3</v>
      </c>
      <c r="B5" s="3">
        <f t="shared" ca="1" si="0"/>
        <v>7</v>
      </c>
      <c r="D5" s="2">
        <v>3</v>
      </c>
      <c r="E5" s="3">
        <f t="shared" ca="1" si="1"/>
        <v>9</v>
      </c>
      <c r="G5" s="7"/>
      <c r="H5" s="7"/>
      <c r="I5" s="7"/>
      <c r="J5" s="7"/>
    </row>
    <row r="6" spans="1:10" x14ac:dyDescent="0.35">
      <c r="A6" s="2">
        <v>4</v>
      </c>
      <c r="B6" s="3">
        <f t="shared" ca="1" si="0"/>
        <v>13</v>
      </c>
      <c r="D6" s="2">
        <v>4</v>
      </c>
      <c r="E6" s="3">
        <f t="shared" ca="1" si="1"/>
        <v>11</v>
      </c>
      <c r="G6" s="7" t="s">
        <v>12</v>
      </c>
      <c r="H6" s="7">
        <v>11</v>
      </c>
      <c r="I6" s="7" t="s">
        <v>12</v>
      </c>
      <c r="J6" s="7">
        <v>26.578947368421051</v>
      </c>
    </row>
    <row r="7" spans="1:10" x14ac:dyDescent="0.35">
      <c r="A7" s="2">
        <v>5</v>
      </c>
      <c r="B7" s="3">
        <f t="shared" ca="1" si="0"/>
        <v>10</v>
      </c>
      <c r="D7" s="2">
        <v>5</v>
      </c>
      <c r="E7" s="3">
        <f t="shared" ca="1" si="1"/>
        <v>14</v>
      </c>
      <c r="G7" s="7" t="s">
        <v>13</v>
      </c>
      <c r="H7" s="7">
        <v>1.2909944487358054</v>
      </c>
      <c r="I7" s="7" t="s">
        <v>13</v>
      </c>
      <c r="J7" s="7">
        <v>3.3511068167856006</v>
      </c>
    </row>
    <row r="8" spans="1:10" x14ac:dyDescent="0.35">
      <c r="A8" s="2">
        <v>6</v>
      </c>
      <c r="B8" s="3">
        <f t="shared" ca="1" si="0"/>
        <v>13</v>
      </c>
      <c r="D8" s="2">
        <v>6</v>
      </c>
      <c r="E8" s="3">
        <f t="shared" ca="1" si="1"/>
        <v>17</v>
      </c>
      <c r="G8" s="7" t="s">
        <v>14</v>
      </c>
      <c r="H8" s="7">
        <v>11</v>
      </c>
      <c r="I8" s="7" t="s">
        <v>14</v>
      </c>
      <c r="J8" s="7">
        <v>26</v>
      </c>
    </row>
    <row r="9" spans="1:10" x14ac:dyDescent="0.35">
      <c r="A9" s="2">
        <v>7</v>
      </c>
      <c r="B9" s="3">
        <f t="shared" ca="1" si="0"/>
        <v>15</v>
      </c>
      <c r="D9" s="2">
        <v>7</v>
      </c>
      <c r="E9" s="3">
        <f t="shared" ca="1" si="1"/>
        <v>13</v>
      </c>
      <c r="G9" s="7" t="s">
        <v>15</v>
      </c>
      <c r="H9" s="7" t="e">
        <v>#N/A</v>
      </c>
      <c r="I9" s="7" t="s">
        <v>15</v>
      </c>
      <c r="J9" s="7">
        <v>17</v>
      </c>
    </row>
    <row r="10" spans="1:10" x14ac:dyDescent="0.35">
      <c r="A10" s="2">
        <v>8</v>
      </c>
      <c r="B10" s="3">
        <f t="shared" ca="1" si="0"/>
        <v>16</v>
      </c>
      <c r="D10" s="2">
        <v>8</v>
      </c>
      <c r="E10" s="3">
        <f t="shared" ca="1" si="1"/>
        <v>17</v>
      </c>
      <c r="G10" s="7" t="s">
        <v>16</v>
      </c>
      <c r="H10" s="7">
        <v>5.6273143387113773</v>
      </c>
      <c r="I10" s="7" t="s">
        <v>16</v>
      </c>
      <c r="J10" s="7">
        <v>14.607135963378706</v>
      </c>
    </row>
    <row r="11" spans="1:10" x14ac:dyDescent="0.35">
      <c r="A11" s="2">
        <v>9</v>
      </c>
      <c r="B11" s="3">
        <f t="shared" ca="1" si="0"/>
        <v>27</v>
      </c>
      <c r="D11" s="2">
        <v>9</v>
      </c>
      <c r="E11" s="3">
        <f t="shared" ca="1" si="1"/>
        <v>28</v>
      </c>
      <c r="G11" s="7" t="s">
        <v>17</v>
      </c>
      <c r="H11" s="7">
        <v>31.666666666666668</v>
      </c>
      <c r="I11" s="7" t="s">
        <v>17</v>
      </c>
      <c r="J11" s="7">
        <v>213.36842105263156</v>
      </c>
    </row>
    <row r="12" spans="1:10" x14ac:dyDescent="0.35">
      <c r="A12" s="2">
        <v>10</v>
      </c>
      <c r="B12" s="3">
        <f t="shared" ca="1" si="0"/>
        <v>21</v>
      </c>
      <c r="D12" s="2">
        <v>10</v>
      </c>
      <c r="E12" s="3">
        <f t="shared" ca="1" si="1"/>
        <v>31</v>
      </c>
      <c r="G12" s="7" t="s">
        <v>18</v>
      </c>
      <c r="H12" s="7">
        <v>-1.1999999999999993</v>
      </c>
      <c r="I12" s="7" t="s">
        <v>18</v>
      </c>
      <c r="J12" s="7">
        <v>-0.86135732094318396</v>
      </c>
    </row>
    <row r="13" spans="1:10" x14ac:dyDescent="0.35">
      <c r="A13" s="2">
        <v>11</v>
      </c>
      <c r="B13" s="3">
        <f t="shared" ca="1" si="0"/>
        <v>21</v>
      </c>
      <c r="D13" s="2">
        <v>11</v>
      </c>
      <c r="E13" s="3">
        <f t="shared" ca="1" si="1"/>
        <v>23</v>
      </c>
      <c r="G13" s="7" t="s">
        <v>19</v>
      </c>
      <c r="H13" s="7">
        <v>0</v>
      </c>
      <c r="I13" s="7" t="s">
        <v>19</v>
      </c>
      <c r="J13" s="7">
        <v>0.29721393932100754</v>
      </c>
    </row>
    <row r="14" spans="1:10" x14ac:dyDescent="0.35">
      <c r="A14" s="2">
        <v>12</v>
      </c>
      <c r="B14" s="3">
        <f t="shared" ca="1" si="0"/>
        <v>36</v>
      </c>
      <c r="D14" s="2">
        <v>12</v>
      </c>
      <c r="E14" s="3">
        <f t="shared" ca="1" si="1"/>
        <v>23</v>
      </c>
      <c r="G14" s="7" t="s">
        <v>20</v>
      </c>
      <c r="H14" s="7">
        <v>18</v>
      </c>
      <c r="I14" s="7" t="s">
        <v>20</v>
      </c>
      <c r="J14" s="7">
        <v>49</v>
      </c>
    </row>
    <row r="15" spans="1:10" x14ac:dyDescent="0.35">
      <c r="A15" s="2">
        <v>13</v>
      </c>
      <c r="B15" s="3">
        <f t="shared" ca="1" si="0"/>
        <v>27</v>
      </c>
      <c r="D15" s="2">
        <v>13</v>
      </c>
      <c r="E15" s="3">
        <f t="shared" ca="1" si="1"/>
        <v>40</v>
      </c>
      <c r="G15" s="7" t="s">
        <v>21</v>
      </c>
      <c r="H15" s="7">
        <v>2</v>
      </c>
      <c r="I15" s="7" t="s">
        <v>21</v>
      </c>
      <c r="J15" s="7">
        <v>5</v>
      </c>
    </row>
    <row r="16" spans="1:10" x14ac:dyDescent="0.35">
      <c r="A16" s="2">
        <v>14</v>
      </c>
      <c r="B16" s="3">
        <f t="shared" ca="1" si="0"/>
        <v>41</v>
      </c>
      <c r="D16" s="2">
        <v>14</v>
      </c>
      <c r="E16" s="3">
        <f t="shared" ca="1" si="1"/>
        <v>43</v>
      </c>
      <c r="G16" s="7" t="s">
        <v>22</v>
      </c>
      <c r="H16" s="7">
        <v>20</v>
      </c>
      <c r="I16" s="7" t="s">
        <v>22</v>
      </c>
      <c r="J16" s="7">
        <v>54</v>
      </c>
    </row>
    <row r="17" spans="1:10" x14ac:dyDescent="0.35">
      <c r="A17" s="2">
        <v>15</v>
      </c>
      <c r="B17" s="3">
        <f t="shared" ca="1" si="0"/>
        <v>30</v>
      </c>
      <c r="D17" s="2">
        <v>15</v>
      </c>
      <c r="E17" s="3">
        <f t="shared" ca="1" si="1"/>
        <v>30</v>
      </c>
      <c r="G17" s="7" t="s">
        <v>23</v>
      </c>
      <c r="H17" s="7">
        <v>209</v>
      </c>
      <c r="I17" s="7" t="s">
        <v>23</v>
      </c>
      <c r="J17" s="7">
        <v>505</v>
      </c>
    </row>
    <row r="18" spans="1:10" ht="17.149999999999999" customHeight="1" x14ac:dyDescent="0.35">
      <c r="A18" s="2">
        <v>16</v>
      </c>
      <c r="B18" s="3">
        <f t="shared" ca="1" si="0"/>
        <v>32</v>
      </c>
      <c r="D18" s="2">
        <v>16</v>
      </c>
      <c r="E18" s="3">
        <f t="shared" ca="1" si="1"/>
        <v>48</v>
      </c>
      <c r="G18" s="7" t="s">
        <v>24</v>
      </c>
      <c r="H18" s="7">
        <v>19</v>
      </c>
      <c r="I18" s="7" t="s">
        <v>24</v>
      </c>
      <c r="J18" s="7">
        <v>19</v>
      </c>
    </row>
    <row r="19" spans="1:10" ht="15" thickBot="1" x14ac:dyDescent="0.4">
      <c r="A19" s="2">
        <v>17</v>
      </c>
      <c r="B19" s="3">
        <f t="shared" ca="1" si="0"/>
        <v>33</v>
      </c>
      <c r="D19" s="2">
        <v>17</v>
      </c>
      <c r="E19" s="3">
        <f t="shared" ca="1" si="1"/>
        <v>33</v>
      </c>
      <c r="G19" s="8" t="s">
        <v>25</v>
      </c>
      <c r="H19" s="8">
        <v>2.712278691177882</v>
      </c>
      <c r="I19" s="8" t="s">
        <v>25</v>
      </c>
      <c r="J19" s="8">
        <v>7.0404141705868533</v>
      </c>
    </row>
    <row r="20" spans="1:10" x14ac:dyDescent="0.35">
      <c r="A20" s="2">
        <v>18</v>
      </c>
      <c r="B20" s="3">
        <f t="shared" ca="1" si="0"/>
        <v>35</v>
      </c>
      <c r="D20" s="2">
        <v>18</v>
      </c>
      <c r="E20" s="3">
        <f t="shared" ca="1" si="1"/>
        <v>53</v>
      </c>
      <c r="G20" s="16"/>
      <c r="H20" s="9"/>
      <c r="I20" s="9" t="s">
        <v>0</v>
      </c>
      <c r="J20" s="9" t="s">
        <v>1</v>
      </c>
    </row>
    <row r="21" spans="1:10" x14ac:dyDescent="0.35">
      <c r="A21" s="2">
        <v>19</v>
      </c>
      <c r="B21" s="3">
        <f t="shared" ca="1" si="0"/>
        <v>37</v>
      </c>
      <c r="D21" s="2">
        <v>19</v>
      </c>
      <c r="E21" s="3">
        <f t="shared" ca="1" si="1"/>
        <v>39</v>
      </c>
      <c r="G21" s="16" t="s">
        <v>50</v>
      </c>
      <c r="H21" s="7" t="s">
        <v>0</v>
      </c>
      <c r="I21" s="7">
        <v>1</v>
      </c>
      <c r="J21" s="7"/>
    </row>
    <row r="22" spans="1:10" ht="15" thickBot="1" x14ac:dyDescent="0.4">
      <c r="A22" s="2">
        <v>20</v>
      </c>
      <c r="B22" s="3">
        <f t="shared" ca="1" si="0"/>
        <v>39</v>
      </c>
      <c r="D22" s="2">
        <v>20</v>
      </c>
      <c r="E22" s="3">
        <f t="shared" ca="1" si="1"/>
        <v>61</v>
      </c>
      <c r="G22" s="16"/>
      <c r="H22" s="8" t="s">
        <v>1</v>
      </c>
      <c r="I22" s="8">
        <v>0.91533333288943575</v>
      </c>
      <c r="J22" s="8">
        <v>1</v>
      </c>
    </row>
    <row r="23" spans="1:10" x14ac:dyDescent="0.35">
      <c r="D23" s="13"/>
      <c r="E23" s="13"/>
    </row>
  </sheetData>
  <mergeCells count="3">
    <mergeCell ref="G2:H2"/>
    <mergeCell ref="D2:E2"/>
    <mergeCell ref="A2:B2"/>
  </mergeCells>
  <pageMargins left="0.7" right="0.7" top="0.75" bottom="0.75" header="0.3" footer="0.3"/>
  <pageSetup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544B2A-AE38-4856-ADCF-2EFFAE38B5BC}">
  <dimension ref="A1:I43"/>
  <sheetViews>
    <sheetView topLeftCell="A10" workbookViewId="0">
      <selection activeCell="B18" sqref="B18"/>
    </sheetView>
  </sheetViews>
  <sheetFormatPr defaultRowHeight="14.5" x14ac:dyDescent="0.35"/>
  <sheetData>
    <row r="1" spans="1:9" x14ac:dyDescent="0.35">
      <c r="A1" t="s">
        <v>27</v>
      </c>
    </row>
    <row r="2" spans="1:9" ht="15" thickBot="1" x14ac:dyDescent="0.4"/>
    <row r="3" spans="1:9" x14ac:dyDescent="0.35">
      <c r="A3" s="6" t="s">
        <v>28</v>
      </c>
      <c r="B3" s="6"/>
    </row>
    <row r="4" spans="1:9" x14ac:dyDescent="0.35">
      <c r="A4" s="7" t="s">
        <v>29</v>
      </c>
      <c r="B4" s="7">
        <v>0.9457657870560896</v>
      </c>
    </row>
    <row r="5" spans="1:9" x14ac:dyDescent="0.35">
      <c r="A5" s="7" t="s">
        <v>30</v>
      </c>
      <c r="B5" s="7">
        <v>0.89447292396582456</v>
      </c>
    </row>
    <row r="6" spans="1:9" x14ac:dyDescent="0.35">
      <c r="A6" s="7" t="s">
        <v>31</v>
      </c>
      <c r="B6" s="7">
        <v>0.88826544890499071</v>
      </c>
    </row>
    <row r="7" spans="1:9" x14ac:dyDescent="0.35">
      <c r="A7" s="7" t="s">
        <v>13</v>
      </c>
      <c r="B7" s="7">
        <v>5.9527204974657941</v>
      </c>
    </row>
    <row r="8" spans="1:9" ht="15" thickBot="1" x14ac:dyDescent="0.4">
      <c r="A8" s="8" t="s">
        <v>32</v>
      </c>
      <c r="B8" s="8">
        <v>19</v>
      </c>
    </row>
    <row r="10" spans="1:9" ht="15" thickBot="1" x14ac:dyDescent="0.4">
      <c r="A10" t="s">
        <v>33</v>
      </c>
    </row>
    <row r="11" spans="1:9" x14ac:dyDescent="0.35">
      <c r="A11" s="9"/>
      <c r="B11" s="9" t="s">
        <v>4</v>
      </c>
      <c r="C11" s="9" t="s">
        <v>5</v>
      </c>
      <c r="D11" s="9" t="s">
        <v>6</v>
      </c>
      <c r="E11" s="9" t="s">
        <v>7</v>
      </c>
      <c r="F11" s="9" t="s">
        <v>38</v>
      </c>
    </row>
    <row r="12" spans="1:9" x14ac:dyDescent="0.35">
      <c r="A12" s="7" t="s">
        <v>34</v>
      </c>
      <c r="B12" s="7">
        <v>1</v>
      </c>
      <c r="C12" s="7">
        <v>5106.0280701754382</v>
      </c>
      <c r="D12" s="7">
        <v>5106.0280701754382</v>
      </c>
      <c r="E12" s="7">
        <v>144.09609627101275</v>
      </c>
      <c r="F12" s="7">
        <v>1.0011097640432667E-9</v>
      </c>
    </row>
    <row r="13" spans="1:9" x14ac:dyDescent="0.35">
      <c r="A13" s="7" t="s">
        <v>35</v>
      </c>
      <c r="B13" s="7">
        <v>17</v>
      </c>
      <c r="C13" s="7">
        <v>602.39298245614009</v>
      </c>
      <c r="D13" s="7">
        <v>35.434881320949415</v>
      </c>
      <c r="E13" s="7"/>
      <c r="F13" s="7"/>
    </row>
    <row r="14" spans="1:9" ht="15" thickBot="1" x14ac:dyDescent="0.4">
      <c r="A14" s="8" t="s">
        <v>36</v>
      </c>
      <c r="B14" s="8">
        <v>18</v>
      </c>
      <c r="C14" s="8">
        <v>5708.4210526315783</v>
      </c>
      <c r="D14" s="8"/>
      <c r="E14" s="8"/>
      <c r="F14" s="8"/>
    </row>
    <row r="15" spans="1:9" ht="15" thickBot="1" x14ac:dyDescent="0.4"/>
    <row r="16" spans="1:9" x14ac:dyDescent="0.35">
      <c r="A16" s="9"/>
      <c r="B16" s="9" t="s">
        <v>39</v>
      </c>
      <c r="C16" s="9" t="s">
        <v>13</v>
      </c>
      <c r="D16" s="9" t="s">
        <v>40</v>
      </c>
      <c r="E16" s="9" t="s">
        <v>41</v>
      </c>
      <c r="F16" s="9" t="s">
        <v>42</v>
      </c>
      <c r="G16" s="9" t="s">
        <v>43</v>
      </c>
      <c r="H16" s="9" t="s">
        <v>44</v>
      </c>
      <c r="I16" s="9" t="s">
        <v>45</v>
      </c>
    </row>
    <row r="17" spans="1:9" x14ac:dyDescent="0.35">
      <c r="A17" s="7" t="s">
        <v>37</v>
      </c>
      <c r="B17" s="7">
        <v>-5.5543859649122886</v>
      </c>
      <c r="C17" s="7">
        <v>3.0638432119037526</v>
      </c>
      <c r="D17" s="7">
        <v>-1.812881920110073</v>
      </c>
      <c r="E17" s="7">
        <v>8.7546672661907868E-2</v>
      </c>
      <c r="F17" s="7">
        <v>-12.018530101425689</v>
      </c>
      <c r="G17" s="7">
        <v>0.90975817160111294</v>
      </c>
      <c r="H17" s="7">
        <v>-12.018530101425689</v>
      </c>
      <c r="I17" s="7">
        <v>0.90975817160111294</v>
      </c>
    </row>
    <row r="18" spans="1:9" ht="15" thickBot="1" x14ac:dyDescent="0.4">
      <c r="A18" s="8" t="s">
        <v>51</v>
      </c>
      <c r="B18" s="8">
        <v>2.9929824561403517</v>
      </c>
      <c r="C18" s="8">
        <v>0.24933202453316336</v>
      </c>
      <c r="D18" s="8">
        <v>12.004003343510567</v>
      </c>
      <c r="E18" s="8">
        <v>1.001109764043263E-9</v>
      </c>
      <c r="F18" s="8">
        <v>2.466937866727565</v>
      </c>
      <c r="G18" s="8">
        <v>3.5190270455531385</v>
      </c>
      <c r="H18" s="8">
        <v>2.466937866727565</v>
      </c>
      <c r="I18" s="8">
        <v>3.5190270455531385</v>
      </c>
    </row>
    <row r="22" spans="1:9" x14ac:dyDescent="0.35">
      <c r="A22" t="s">
        <v>46</v>
      </c>
    </row>
    <row r="23" spans="1:9" ht="15" thickBot="1" x14ac:dyDescent="0.4"/>
    <row r="24" spans="1:9" x14ac:dyDescent="0.35">
      <c r="A24" s="9" t="s">
        <v>47</v>
      </c>
      <c r="B24" s="9" t="s">
        <v>52</v>
      </c>
      <c r="C24" s="9" t="s">
        <v>48</v>
      </c>
      <c r="D24" s="9" t="s">
        <v>49</v>
      </c>
    </row>
    <row r="25" spans="1:9" x14ac:dyDescent="0.35">
      <c r="A25" s="7">
        <v>1</v>
      </c>
      <c r="B25" s="7">
        <v>0.43157894736841484</v>
      </c>
      <c r="C25" s="7">
        <v>6.5684210526315852</v>
      </c>
      <c r="D25" s="7">
        <v>0.81956621918537464</v>
      </c>
    </row>
    <row r="26" spans="1:9" x14ac:dyDescent="0.35">
      <c r="A26" s="7">
        <v>2</v>
      </c>
      <c r="B26" s="7">
        <v>3.4245614035087666</v>
      </c>
      <c r="C26" s="7">
        <v>4.5754385964912334</v>
      </c>
      <c r="D26" s="7">
        <v>0.57089441763767568</v>
      </c>
    </row>
    <row r="27" spans="1:9" x14ac:dyDescent="0.35">
      <c r="A27" s="7">
        <v>3</v>
      </c>
      <c r="B27" s="7">
        <v>6.4175438596491183</v>
      </c>
      <c r="C27" s="7">
        <v>1.5824561403508817</v>
      </c>
      <c r="D27" s="7">
        <v>0.1974489128486136</v>
      </c>
    </row>
    <row r="28" spans="1:9" x14ac:dyDescent="0.35">
      <c r="A28" s="7">
        <v>4</v>
      </c>
      <c r="B28" s="7">
        <v>9.4105263157894701</v>
      </c>
      <c r="C28" s="7">
        <v>1.5894736842105299</v>
      </c>
      <c r="D28" s="7">
        <v>0.1983245177836406</v>
      </c>
    </row>
    <row r="29" spans="1:9" x14ac:dyDescent="0.35">
      <c r="A29" s="7">
        <v>5</v>
      </c>
      <c r="B29" s="7">
        <v>12.403508771929822</v>
      </c>
      <c r="C29" s="7">
        <v>5.5964912280701782</v>
      </c>
      <c r="D29" s="7">
        <v>0.69829493568411971</v>
      </c>
    </row>
    <row r="30" spans="1:9" x14ac:dyDescent="0.35">
      <c r="A30" s="7">
        <v>6</v>
      </c>
      <c r="B30" s="7">
        <v>15.396491228070172</v>
      </c>
      <c r="C30" s="7">
        <v>4.6035087719298282</v>
      </c>
      <c r="D30" s="7">
        <v>0.57439683737778391</v>
      </c>
    </row>
    <row r="31" spans="1:9" x14ac:dyDescent="0.35">
      <c r="A31" s="7">
        <v>7</v>
      </c>
      <c r="B31" s="7">
        <v>18.389473684210525</v>
      </c>
      <c r="C31" s="7">
        <v>-1.3894736842105253</v>
      </c>
      <c r="D31" s="7">
        <v>-0.17336977713536744</v>
      </c>
    </row>
    <row r="32" spans="1:9" x14ac:dyDescent="0.35">
      <c r="A32" s="7">
        <v>8</v>
      </c>
      <c r="B32" s="7">
        <v>21.382456140350879</v>
      </c>
      <c r="C32" s="7">
        <v>4.6175438596491212</v>
      </c>
      <c r="D32" s="7">
        <v>0.57614804724783741</v>
      </c>
    </row>
    <row r="33" spans="1:4" x14ac:dyDescent="0.35">
      <c r="A33" s="7">
        <v>9</v>
      </c>
      <c r="B33" s="7">
        <v>24.375438596491229</v>
      </c>
      <c r="C33" s="7">
        <v>6.6245614035087712</v>
      </c>
      <c r="D33" s="7">
        <v>0.82657105866559066</v>
      </c>
    </row>
    <row r="34" spans="1:4" x14ac:dyDescent="0.35">
      <c r="A34" s="7">
        <v>10</v>
      </c>
      <c r="B34" s="7">
        <v>27.368421052631579</v>
      </c>
      <c r="C34" s="7">
        <v>4.6315789473684212</v>
      </c>
      <c r="D34" s="7">
        <v>0.57789925711789192</v>
      </c>
    </row>
    <row r="35" spans="1:4" x14ac:dyDescent="0.35">
      <c r="A35" s="7">
        <v>11</v>
      </c>
      <c r="B35" s="7">
        <v>30.361403508771932</v>
      </c>
      <c r="C35" s="7">
        <v>5.6385964912280677</v>
      </c>
      <c r="D35" s="7">
        <v>0.70354856529428167</v>
      </c>
    </row>
    <row r="36" spans="1:4" x14ac:dyDescent="0.35">
      <c r="A36" s="7">
        <v>12</v>
      </c>
      <c r="B36" s="7">
        <v>33.354385964912282</v>
      </c>
      <c r="C36" s="7">
        <v>-8.3543859649122822</v>
      </c>
      <c r="D36" s="7">
        <v>-1.0424076751497733</v>
      </c>
    </row>
    <row r="37" spans="1:4" x14ac:dyDescent="0.35">
      <c r="A37" s="7">
        <v>13</v>
      </c>
      <c r="B37" s="7">
        <v>36.347368421052636</v>
      </c>
      <c r="C37" s="7">
        <v>-7.3473684210526358</v>
      </c>
      <c r="D37" s="7">
        <v>-0.91675836697338353</v>
      </c>
    </row>
    <row r="38" spans="1:4" x14ac:dyDescent="0.35">
      <c r="A38" s="7">
        <v>14</v>
      </c>
      <c r="B38" s="7">
        <v>39.340350877192989</v>
      </c>
      <c r="C38" s="7">
        <v>4.6596491228070107</v>
      </c>
      <c r="D38" s="7">
        <v>0.58140167685799948</v>
      </c>
    </row>
    <row r="39" spans="1:4" x14ac:dyDescent="0.35">
      <c r="A39" s="7">
        <v>15</v>
      </c>
      <c r="B39" s="7">
        <v>42.333333333333343</v>
      </c>
      <c r="C39" s="7">
        <v>-10.333333333333343</v>
      </c>
      <c r="D39" s="7">
        <v>-1.2893282668274191</v>
      </c>
    </row>
    <row r="40" spans="1:4" x14ac:dyDescent="0.35">
      <c r="A40" s="7">
        <v>16</v>
      </c>
      <c r="B40" s="7">
        <v>45.326315789473696</v>
      </c>
      <c r="C40" s="7">
        <v>-11.326315789473696</v>
      </c>
      <c r="D40" s="7">
        <v>-1.4132263651337553</v>
      </c>
    </row>
    <row r="41" spans="1:4" x14ac:dyDescent="0.35">
      <c r="A41" s="7">
        <v>17</v>
      </c>
      <c r="B41" s="7">
        <v>48.31929824561405</v>
      </c>
      <c r="C41" s="7">
        <v>-12.31929824561405</v>
      </c>
      <c r="D41" s="7">
        <v>-1.5371244634400913</v>
      </c>
    </row>
    <row r="42" spans="1:4" x14ac:dyDescent="0.35">
      <c r="A42" s="7">
        <v>18</v>
      </c>
      <c r="B42" s="7">
        <v>51.312280701754389</v>
      </c>
      <c r="C42" s="7">
        <v>-13.312280701754389</v>
      </c>
      <c r="D42" s="7">
        <v>-1.6610225617464258</v>
      </c>
    </row>
    <row r="43" spans="1:4" ht="15" thickBot="1" x14ac:dyDescent="0.4">
      <c r="A43" s="8">
        <v>19</v>
      </c>
      <c r="B43" s="8">
        <v>54.305263157894743</v>
      </c>
      <c r="C43" s="8">
        <v>-14.305263157894743</v>
      </c>
      <c r="D43" s="8">
        <v>-1.7849206600527621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6"/>
  <sheetViews>
    <sheetView tabSelected="1" topLeftCell="A16" workbookViewId="0">
      <selection activeCell="I19" sqref="I19"/>
    </sheetView>
  </sheetViews>
  <sheetFormatPr defaultRowHeight="14.5" x14ac:dyDescent="0.35"/>
  <cols>
    <col min="2" max="2" width="12.36328125" bestFit="1" customWidth="1"/>
  </cols>
  <sheetData>
    <row r="1" spans="1:2" x14ac:dyDescent="0.35">
      <c r="A1" t="s">
        <v>8</v>
      </c>
    </row>
    <row r="2" spans="1:2" x14ac:dyDescent="0.35">
      <c r="A2" s="1" t="s">
        <v>0</v>
      </c>
      <c r="B2" s="1" t="s">
        <v>1</v>
      </c>
    </row>
    <row r="3" spans="1:2" x14ac:dyDescent="0.35">
      <c r="A3" s="2">
        <v>2</v>
      </c>
      <c r="B3" s="17">
        <f>A3*2.32982456140351 + 1.2140350877193</f>
        <v>5.8736842105263198</v>
      </c>
    </row>
    <row r="4" spans="1:2" x14ac:dyDescent="0.35">
      <c r="A4" s="2">
        <v>3</v>
      </c>
      <c r="B4" s="17">
        <f t="shared" ref="B4:B26" si="0">A4*2.32982456140351 + 1.2140350877193</f>
        <v>8.2035087719298296</v>
      </c>
    </row>
    <row r="5" spans="1:2" x14ac:dyDescent="0.35">
      <c r="A5" s="2">
        <v>4</v>
      </c>
      <c r="B5" s="17">
        <f t="shared" si="0"/>
        <v>10.533333333333339</v>
      </c>
    </row>
    <row r="6" spans="1:2" x14ac:dyDescent="0.35">
      <c r="A6" s="2">
        <v>5</v>
      </c>
      <c r="B6" s="17">
        <f t="shared" si="0"/>
        <v>12.863157894736847</v>
      </c>
    </row>
    <row r="7" spans="1:2" x14ac:dyDescent="0.35">
      <c r="A7" s="2">
        <v>6</v>
      </c>
      <c r="B7" s="17">
        <f t="shared" si="0"/>
        <v>15.192982456140358</v>
      </c>
    </row>
    <row r="8" spans="1:2" x14ac:dyDescent="0.35">
      <c r="A8" s="2">
        <v>7</v>
      </c>
      <c r="B8" s="17">
        <f t="shared" si="0"/>
        <v>17.522807017543869</v>
      </c>
    </row>
    <row r="9" spans="1:2" x14ac:dyDescent="0.35">
      <c r="A9" s="2">
        <v>8</v>
      </c>
      <c r="B9" s="17">
        <f t="shared" si="0"/>
        <v>19.852631578947378</v>
      </c>
    </row>
    <row r="10" spans="1:2" x14ac:dyDescent="0.35">
      <c r="A10" s="2">
        <v>9</v>
      </c>
      <c r="B10" s="17">
        <f t="shared" si="0"/>
        <v>22.182456140350887</v>
      </c>
    </row>
    <row r="11" spans="1:2" x14ac:dyDescent="0.35">
      <c r="A11" s="2">
        <v>10</v>
      </c>
      <c r="B11" s="17">
        <f t="shared" si="0"/>
        <v>24.512280701754396</v>
      </c>
    </row>
    <row r="12" spans="1:2" x14ac:dyDescent="0.35">
      <c r="A12" s="2">
        <v>11</v>
      </c>
      <c r="B12" s="17">
        <f t="shared" si="0"/>
        <v>26.842105263157908</v>
      </c>
    </row>
    <row r="13" spans="1:2" x14ac:dyDescent="0.35">
      <c r="A13" s="2">
        <v>12</v>
      </c>
      <c r="B13" s="17">
        <f t="shared" si="0"/>
        <v>29.171929824561417</v>
      </c>
    </row>
    <row r="14" spans="1:2" x14ac:dyDescent="0.35">
      <c r="A14" s="2">
        <v>13</v>
      </c>
      <c r="B14" s="17">
        <f t="shared" si="0"/>
        <v>31.501754385964926</v>
      </c>
    </row>
    <row r="15" spans="1:2" x14ac:dyDescent="0.35">
      <c r="A15" s="2">
        <v>14</v>
      </c>
      <c r="B15" s="17">
        <f t="shared" si="0"/>
        <v>33.831578947368442</v>
      </c>
    </row>
    <row r="16" spans="1:2" x14ac:dyDescent="0.35">
      <c r="A16" s="2">
        <v>15</v>
      </c>
      <c r="B16" s="17">
        <f t="shared" si="0"/>
        <v>36.161403508771947</v>
      </c>
    </row>
    <row r="17" spans="1:2" x14ac:dyDescent="0.35">
      <c r="A17" s="2">
        <v>16</v>
      </c>
      <c r="B17" s="17">
        <f t="shared" si="0"/>
        <v>38.49122807017546</v>
      </c>
    </row>
    <row r="18" spans="1:2" x14ac:dyDescent="0.35">
      <c r="A18" s="2">
        <v>17</v>
      </c>
      <c r="B18" s="17">
        <f t="shared" si="0"/>
        <v>40.821052631578972</v>
      </c>
    </row>
    <row r="19" spans="1:2" x14ac:dyDescent="0.35">
      <c r="A19" s="2">
        <v>18</v>
      </c>
      <c r="B19" s="17">
        <f t="shared" si="0"/>
        <v>43.150877192982477</v>
      </c>
    </row>
    <row r="20" spans="1:2" x14ac:dyDescent="0.35">
      <c r="A20" s="2">
        <v>19</v>
      </c>
      <c r="B20" s="17">
        <f t="shared" si="0"/>
        <v>45.48070175438599</v>
      </c>
    </row>
    <row r="21" spans="1:2" x14ac:dyDescent="0.35">
      <c r="A21" s="2">
        <v>20</v>
      </c>
      <c r="B21" s="17">
        <f t="shared" si="0"/>
        <v>47.810526315789495</v>
      </c>
    </row>
    <row r="22" spans="1:2" x14ac:dyDescent="0.35">
      <c r="A22" s="10">
        <v>21</v>
      </c>
      <c r="B22" s="18">
        <f t="shared" si="0"/>
        <v>50.140350877193008</v>
      </c>
    </row>
    <row r="23" spans="1:2" x14ac:dyDescent="0.35">
      <c r="A23" s="10">
        <v>22</v>
      </c>
      <c r="B23" s="18">
        <f t="shared" si="0"/>
        <v>52.47017543859652</v>
      </c>
    </row>
    <row r="24" spans="1:2" x14ac:dyDescent="0.35">
      <c r="A24" s="10">
        <v>23</v>
      </c>
      <c r="B24" s="18">
        <f t="shared" si="0"/>
        <v>54.800000000000026</v>
      </c>
    </row>
    <row r="25" spans="1:2" x14ac:dyDescent="0.35">
      <c r="A25" s="10">
        <v>24</v>
      </c>
      <c r="B25" s="18">
        <f t="shared" si="0"/>
        <v>57.129824561403538</v>
      </c>
    </row>
    <row r="26" spans="1:2" x14ac:dyDescent="0.35">
      <c r="A26" s="10">
        <v>25</v>
      </c>
      <c r="B26" s="18">
        <f t="shared" si="0"/>
        <v>59.459649122807051</v>
      </c>
    </row>
  </sheetData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Документ" ma:contentTypeID="0x010100AE10ECFC6B44FD4FB7FF413CBC0250EC" ma:contentTypeVersion="2" ma:contentTypeDescription="Создание документа." ma:contentTypeScope="" ma:versionID="c47ab34a1b430d407b6ab72e0e10db68">
  <xsd:schema xmlns:xsd="http://www.w3.org/2001/XMLSchema" xmlns:xs="http://www.w3.org/2001/XMLSchema" xmlns:p="http://schemas.microsoft.com/office/2006/metadata/properties" xmlns:ns2="45118522-ec33-41fb-b649-5c267028eae1" targetNamespace="http://schemas.microsoft.com/office/2006/metadata/properties" ma:root="true" ma:fieldsID="7ddd8089d9fd05d84e96afdaf66ce207" ns2:_="">
    <xsd:import namespace="45118522-ec33-41fb-b649-5c267028eae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5118522-ec33-41fb-b649-5c267028eae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Тип контента"/>
        <xsd:element ref="dc:title" minOccurs="0" maxOccurs="1" ma:index="4" ma:displayName="Название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D0A9C52-22B9-4463-9F67-21F14B39D37F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5118522-ec33-41fb-b649-5c267028eae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2882DF8-D506-4A29-A9F5-F9416112C438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3.xml><?xml version="1.0" encoding="utf-8"?>
<ds:datastoreItem xmlns:ds="http://schemas.openxmlformats.org/officeDocument/2006/customXml" ds:itemID="{CD714476-230D-446B-9EE2-8F12133F6E0C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Задание</vt:lpstr>
      <vt:lpstr>Регрессия</vt:lpstr>
      <vt:lpstr>Прогноз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Виноградов Владимир Иванович</dc:creator>
  <cp:lastModifiedBy>Орхан Махмудов</cp:lastModifiedBy>
  <dcterms:created xsi:type="dcterms:W3CDTF">2016-09-19T15:32:11Z</dcterms:created>
  <dcterms:modified xsi:type="dcterms:W3CDTF">2021-12-07T23:09:53Z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0x010100AE10ECFC6B44FD4FB7FF413CBC0250EC</vt:lpwstr>
  </property>
</Properties>
</file>