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dor a mida" sheetId="1" r:id="rId4"/>
    <sheet state="visible" name="Element" sheetId="2" r:id="rId5"/>
  </sheets>
  <definedNames/>
  <calcPr/>
  <extLst>
    <ext uri="GoogleSheetsCustomDataVersion2">
      <go:sheetsCustomData xmlns:go="http://customooxmlschemas.google.com/" r:id="rId6" roundtripDataChecksum="OJAQf0eAA1FOAvoHef4mhceGAC8GVftafxfGsY+drV4="/>
    </ext>
  </extLst>
</workbook>
</file>

<file path=xl/sharedStrings.xml><?xml version="1.0" encoding="utf-8"?>
<sst xmlns="http://schemas.openxmlformats.org/spreadsheetml/2006/main" count="411" uniqueCount="275">
  <si>
    <t>NOM</t>
  </si>
  <si>
    <t>COGNOM</t>
  </si>
  <si>
    <t>VOT</t>
  </si>
  <si>
    <t>LAB</t>
  </si>
  <si>
    <t>BASE</t>
  </si>
  <si>
    <t>IDUNIC</t>
  </si>
  <si>
    <t>DESCRIPCIÓ</t>
  </si>
  <si>
    <t>#</t>
  </si>
  <si>
    <t>IDOBJECTE</t>
  </si>
  <si>
    <t>NOM PYTHONDESCRIPCIO</t>
  </si>
  <si>
    <t>INICI (HORA)</t>
  </si>
  <si>
    <t>FI (HORA)</t>
  </si>
  <si>
    <t>MIQUEL</t>
  </si>
  <si>
    <t>GIBERT GARCÍA</t>
  </si>
  <si>
    <t>Arribada AVE i Mitja distància</t>
  </si>
  <si>
    <t>TAVE</t>
  </si>
  <si>
    <t>AV1</t>
  </si>
  <si>
    <t>LORENZO GABRIEL</t>
  </si>
  <si>
    <t>CONTE</t>
  </si>
  <si>
    <t>AV2</t>
  </si>
  <si>
    <t>ANYER</t>
  </si>
  <si>
    <t>MORENO ALCARAZ</t>
  </si>
  <si>
    <t>AV3</t>
  </si>
  <si>
    <t>HÉCTOR</t>
  </si>
  <si>
    <t>RODRÍGUEZ CALVO</t>
  </si>
  <si>
    <t>Arribada de Rodalies</t>
  </si>
  <si>
    <t>TROD</t>
  </si>
  <si>
    <t>TR1</t>
  </si>
  <si>
    <t>AGUSTÍ</t>
  </si>
  <si>
    <t>COSTABELLA MORENO</t>
  </si>
  <si>
    <t>TR2</t>
  </si>
  <si>
    <t>ANDREU</t>
  </si>
  <si>
    <t>SABATER LÓPEZ</t>
  </si>
  <si>
    <t>TR3</t>
  </si>
  <si>
    <t>ROZHINA</t>
  </si>
  <si>
    <t>AHMADI</t>
  </si>
  <si>
    <t>Paxs AVE i Mitja distància</t>
  </si>
  <si>
    <t>PAVE</t>
  </si>
  <si>
    <t>PA1</t>
  </si>
  <si>
    <t>JUAN JOSE</t>
  </si>
  <si>
    <t>TORREDEMER PUEYO</t>
  </si>
  <si>
    <t>PA2</t>
  </si>
  <si>
    <t>IMANOL</t>
  </si>
  <si>
    <t>CAMINAL BORREGUERO</t>
  </si>
  <si>
    <t>PA3</t>
  </si>
  <si>
    <t>SERGI</t>
  </si>
  <si>
    <t>JAUME MORERA</t>
  </si>
  <si>
    <t>Arribada de pax de rodalies</t>
  </si>
  <si>
    <t>PROD</t>
  </si>
  <si>
    <t>PR1</t>
  </si>
  <si>
    <t>ZHIWEI</t>
  </si>
  <si>
    <t>LIN</t>
  </si>
  <si>
    <t>PR2</t>
  </si>
  <si>
    <t>PAU</t>
  </si>
  <si>
    <t>COSTAFREDA TUR</t>
  </si>
  <si>
    <t>PR3</t>
  </si>
  <si>
    <t>HUGO</t>
  </si>
  <si>
    <t>TIENZA ORTEGA</t>
  </si>
  <si>
    <t>Escala mecànica</t>
  </si>
  <si>
    <t>ESME</t>
  </si>
  <si>
    <t>E1,E2</t>
  </si>
  <si>
    <t>ALBERT</t>
  </si>
  <si>
    <t>COMAS PACHECO</t>
  </si>
  <si>
    <t>E3,E4</t>
  </si>
  <si>
    <t>RUBÉN</t>
  </si>
  <si>
    <t>DABRIO RAMÍREZ</t>
  </si>
  <si>
    <t>E5;E6</t>
  </si>
  <si>
    <t>AFONSO</t>
  </si>
  <si>
    <t>BRANCO GONÇALINHO</t>
  </si>
  <si>
    <t>E7;E8</t>
  </si>
  <si>
    <t>MIGUEL ANGEL</t>
  </si>
  <si>
    <t>MARIN GONZALEZ</t>
  </si>
  <si>
    <t>Escala convencional</t>
  </si>
  <si>
    <t>ESCO</t>
  </si>
  <si>
    <t>EC1;EC2</t>
  </si>
  <si>
    <t>FRANCISCO</t>
  </si>
  <si>
    <t>EC3;EC4</t>
  </si>
  <si>
    <t>AINA</t>
  </si>
  <si>
    <t>GOMEZ PINYOL</t>
  </si>
  <si>
    <t>EC5;EC6</t>
  </si>
  <si>
    <t>DANIEL</t>
  </si>
  <si>
    <t>MARÍN SERRA</t>
  </si>
  <si>
    <t>Torniquets (validadores)</t>
  </si>
  <si>
    <t>TORN</t>
  </si>
  <si>
    <t>TO1;TO2</t>
  </si>
  <si>
    <t>ANNA</t>
  </si>
  <si>
    <t>MELKUMYAN CANOSA</t>
  </si>
  <si>
    <t>TO2;TO3</t>
  </si>
  <si>
    <t>EDGAR</t>
  </si>
  <si>
    <t>BOSQUE HUERTAS</t>
  </si>
  <si>
    <t>TO4;TO5</t>
  </si>
  <si>
    <t>JORDI</t>
  </si>
  <si>
    <t>ADELL MORENO</t>
  </si>
  <si>
    <t>Operari de manteniment</t>
  </si>
  <si>
    <t>OPMA</t>
  </si>
  <si>
    <t>OP1</t>
  </si>
  <si>
    <t>LLUÍS</t>
  </si>
  <si>
    <t>PONS VIDAL</t>
  </si>
  <si>
    <t>OP2</t>
  </si>
  <si>
    <t>LAIA</t>
  </si>
  <si>
    <t>FERRER MOSER</t>
  </si>
  <si>
    <t>OP3</t>
  </si>
  <si>
    <t>HUIWEN</t>
  </si>
  <si>
    <t>LIN LIU</t>
  </si>
  <si>
    <t>OP4</t>
  </si>
  <si>
    <t>LLUC</t>
  </si>
  <si>
    <t>GRÀCIA BUSQUET</t>
  </si>
  <si>
    <t>Mossos d'esquadra</t>
  </si>
  <si>
    <t>MMEE</t>
  </si>
  <si>
    <t>ME1</t>
  </si>
  <si>
    <t>ÀLEX</t>
  </si>
  <si>
    <t>BRICHS DE RIOJA</t>
  </si>
  <si>
    <t>ME2</t>
  </si>
  <si>
    <t>CAÑIZARES AGUILAR</t>
  </si>
  <si>
    <t>ME3</t>
  </si>
  <si>
    <t>ZONGJUN</t>
  </si>
  <si>
    <t>CHEN</t>
  </si>
  <si>
    <t>ME4</t>
  </si>
  <si>
    <t>MIGUEL</t>
  </si>
  <si>
    <t>PERA TORRES</t>
  </si>
  <si>
    <t>De Paso</t>
  </si>
  <si>
    <t>DEPA</t>
  </si>
  <si>
    <t>DP1</t>
  </si>
  <si>
    <t>MARC</t>
  </si>
  <si>
    <t>EXPÓSITO FRANCISCO</t>
  </si>
  <si>
    <t>DP2</t>
  </si>
  <si>
    <t>XAVIER</t>
  </si>
  <si>
    <t>RODRIGUEZ CALVO</t>
  </si>
  <si>
    <t>DP3</t>
  </si>
  <si>
    <t>JOAN</t>
  </si>
  <si>
    <t>MARIÑOSO GUIU</t>
  </si>
  <si>
    <t>Cuiner de paso</t>
  </si>
  <si>
    <t>CUPA</t>
  </si>
  <si>
    <t>CP1</t>
  </si>
  <si>
    <t>GERARD</t>
  </si>
  <si>
    <t>GISPERT CARRERAS</t>
  </si>
  <si>
    <t>CP2</t>
  </si>
  <si>
    <t>JÚLIA</t>
  </si>
  <si>
    <t>TENA DOMINGO</t>
  </si>
  <si>
    <t>CP3</t>
  </si>
  <si>
    <t>JOSEP</t>
  </si>
  <si>
    <t>VALERO CASAS-ALJAMA</t>
  </si>
  <si>
    <t>Cafeteria</t>
  </si>
  <si>
    <t>CAFÉ</t>
  </si>
  <si>
    <t>CD1</t>
  </si>
  <si>
    <t>FRANCO</t>
  </si>
  <si>
    <t>PANIGHINI</t>
  </si>
  <si>
    <t>CF2</t>
  </si>
  <si>
    <t>POL</t>
  </si>
  <si>
    <t>PRATS MOLINA</t>
  </si>
  <si>
    <t>Oficina Alta Velocitat</t>
  </si>
  <si>
    <t>OFAV</t>
  </si>
  <si>
    <t>OF1</t>
  </si>
  <si>
    <t>CAMPUZANO CABOT</t>
  </si>
  <si>
    <t>OF2</t>
  </si>
  <si>
    <t>DÍDAC</t>
  </si>
  <si>
    <t>LINARES BALDRICH</t>
  </si>
  <si>
    <t>OF3</t>
  </si>
  <si>
    <t>ARNAU</t>
  </si>
  <si>
    <t>DOMÈNECH BRAVIN</t>
  </si>
  <si>
    <t>OF4</t>
  </si>
  <si>
    <t>CARLES</t>
  </si>
  <si>
    <t>AGUILERA PILO</t>
  </si>
  <si>
    <t>Farmacia</t>
  </si>
  <si>
    <t>DOPA</t>
  </si>
  <si>
    <t>DO1</t>
  </si>
  <si>
    <t>PABLO</t>
  </si>
  <si>
    <t>FREIRE INSUA</t>
  </si>
  <si>
    <t>DO2</t>
  </si>
  <si>
    <t>KÀTIA</t>
  </si>
  <si>
    <t>ISAMAT PRAT</t>
  </si>
  <si>
    <t>DO3</t>
  </si>
  <si>
    <t>VENTURA ANGEL</t>
  </si>
  <si>
    <t>DO4</t>
  </si>
  <si>
    <t>DIMAS</t>
  </si>
  <si>
    <t>NOGUERA PEDROSA</t>
  </si>
  <si>
    <t>Assistència a la PMR</t>
  </si>
  <si>
    <t>APMR</t>
  </si>
  <si>
    <t>AP1</t>
  </si>
  <si>
    <t>ONA</t>
  </si>
  <si>
    <t>VERA GARCIA</t>
  </si>
  <si>
    <t>AP2</t>
  </si>
  <si>
    <t>HUIHUI</t>
  </si>
  <si>
    <t>XU</t>
  </si>
  <si>
    <t>AP3</t>
  </si>
  <si>
    <t>LAURA PING</t>
  </si>
  <si>
    <t>FORNAGUERA MINGUEZA</t>
  </si>
  <si>
    <t>Arc de seguretat</t>
  </si>
  <si>
    <t>ARSE</t>
  </si>
  <si>
    <t>AR1</t>
  </si>
  <si>
    <t>JORGE</t>
  </si>
  <si>
    <t>BORRÁS DUARTE</t>
  </si>
  <si>
    <t>AR2</t>
  </si>
  <si>
    <t>ANTONI</t>
  </si>
  <si>
    <t>ROCA VANRELL</t>
  </si>
  <si>
    <t>Andana</t>
  </si>
  <si>
    <t>ANDA</t>
  </si>
  <si>
    <t>AD5</t>
  </si>
  <si>
    <t>CONRAD</t>
  </si>
  <si>
    <t>PUIG ARIMON</t>
  </si>
  <si>
    <t>Control de bitllets</t>
  </si>
  <si>
    <t>COBI</t>
  </si>
  <si>
    <t>CO3</t>
  </si>
  <si>
    <t>PARET AGUER</t>
  </si>
  <si>
    <t>Control bitllets i equipatge de ma</t>
  </si>
  <si>
    <t>CBEP</t>
  </si>
  <si>
    <t>CO2</t>
  </si>
  <si>
    <t>RICHARD</t>
  </si>
  <si>
    <t>PIÉ SÁNCHEZ</t>
  </si>
  <si>
    <t>CO4</t>
  </si>
  <si>
    <t>ANGELLA MAE</t>
  </si>
  <si>
    <t>CLERIGO SANTIAGO</t>
  </si>
  <si>
    <t>CO5</t>
  </si>
  <si>
    <t>GALINDO GISPERT</t>
  </si>
  <si>
    <t>AD1;AD2</t>
  </si>
  <si>
    <t>SARA</t>
  </si>
  <si>
    <t>CHILLÓN DOMÍNGUEZ</t>
  </si>
  <si>
    <t>AD3;AD4</t>
  </si>
  <si>
    <t>NAVARRA PARÉS</t>
  </si>
  <si>
    <t>Via</t>
  </si>
  <si>
    <t>VIIA</t>
  </si>
  <si>
    <t>VI1;VI2;VI3;VI4;VI5</t>
  </si>
  <si>
    <t>GOÑI FUSTÉ</t>
  </si>
  <si>
    <t>VI6;VI7;VI8;VI9,VI10</t>
  </si>
  <si>
    <t>IVAN</t>
  </si>
  <si>
    <t>PARREÑO BENITEZ</t>
  </si>
  <si>
    <t>Control equipatge</t>
  </si>
  <si>
    <t>COEP</t>
  </si>
  <si>
    <t>CO6</t>
  </si>
  <si>
    <t>IVÁN</t>
  </si>
  <si>
    <t>BALLESTEROS FELIPE</t>
  </si>
  <si>
    <t>MCDONALS</t>
  </si>
  <si>
    <t>MCDO</t>
  </si>
  <si>
    <t>MD1</t>
  </si>
  <si>
    <t>TO1</t>
  </si>
  <si>
    <t>TO3</t>
  </si>
  <si>
    <t>TO5</t>
  </si>
  <si>
    <t>E1</t>
  </si>
  <si>
    <t>E3</t>
  </si>
  <si>
    <t>E5</t>
  </si>
  <si>
    <t>E7</t>
  </si>
  <si>
    <t>E8</t>
  </si>
  <si>
    <t>EC3</t>
  </si>
  <si>
    <t>EC5</t>
  </si>
  <si>
    <t>EC6</t>
  </si>
  <si>
    <t>A1</t>
  </si>
  <si>
    <t>A3</t>
  </si>
  <si>
    <t>A4</t>
  </si>
  <si>
    <t>A5</t>
  </si>
  <si>
    <t>A6</t>
  </si>
  <si>
    <t>A7</t>
  </si>
  <si>
    <t>VI1</t>
  </si>
  <si>
    <t>AD1</t>
  </si>
  <si>
    <t>VI2</t>
  </si>
  <si>
    <t>VI3</t>
  </si>
  <si>
    <t>AD2</t>
  </si>
  <si>
    <t>VI4</t>
  </si>
  <si>
    <t>VI5</t>
  </si>
  <si>
    <t>AD3</t>
  </si>
  <si>
    <t>VI6</t>
  </si>
  <si>
    <t>VI7</t>
  </si>
  <si>
    <t>AD4</t>
  </si>
  <si>
    <t>VI8</t>
  </si>
  <si>
    <t>VI9</t>
  </si>
  <si>
    <t>CF1</t>
  </si>
  <si>
    <t>E2</t>
  </si>
  <si>
    <t>E4</t>
  </si>
  <si>
    <t>E6</t>
  </si>
  <si>
    <t>EC1</t>
  </si>
  <si>
    <t>EC2</t>
  </si>
  <si>
    <t>EC4</t>
  </si>
  <si>
    <t>TO2</t>
  </si>
  <si>
    <t>TO4</t>
  </si>
  <si>
    <t>TO6</t>
  </si>
  <si>
    <t>CO1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</si>
</sst>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0.0"/>
      <color rgb="FFFFFFFF"/>
      <name val="Arial"/>
    </font>
    <font>
      <sz val="10.0"/>
      <color theme="0"/>
      <name val="Arial"/>
    </font>
    <font>
      <b/>
      <sz val="10.0"/>
      <color theme="0"/>
      <name val="Arial"/>
    </font>
    <font>
      <sz val="11.0"/>
      <color theme="0"/>
      <name val="Ovo"/>
    </font>
    <font>
      <sz val="10.0"/>
      <color theme="1"/>
      <name val="Arial"/>
    </font>
    <font>
      <sz val="11.0"/>
      <color theme="1"/>
      <name val="Ovo"/>
    </font>
    <font>
      <color theme="1"/>
      <name val="Calibri"/>
      <scheme val="minor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1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shrinkToFit="0" wrapText="1"/>
    </xf>
    <xf borderId="0" fillId="3" fontId="5" numFmtId="0" xfId="0" applyFill="1" applyFont="1"/>
    <xf borderId="0" fillId="3" fontId="5" numFmtId="0" xfId="0" applyAlignment="1" applyFont="1">
      <alignment shrinkToFit="0" wrapText="1"/>
    </xf>
    <xf borderId="0" fillId="3" fontId="7" numFmtId="0" xfId="0" applyFont="1"/>
    <xf borderId="0" fillId="4" fontId="5" numFmtId="0" xfId="0" applyFill="1" applyFont="1"/>
    <xf borderId="0" fillId="4" fontId="5" numFmtId="0" xfId="0" applyAlignment="1" applyFont="1">
      <alignment shrinkToFit="0" wrapText="1"/>
    </xf>
    <xf borderId="0" fillId="5" fontId="5" numFmtId="0" xfId="0" applyFill="1" applyFont="1"/>
    <xf borderId="0" fillId="5" fontId="5" numFmtId="0" xfId="0" applyAlignment="1" applyFont="1">
      <alignment shrinkToFit="0" wrapText="1"/>
    </xf>
    <xf borderId="0" fillId="5" fontId="7" numFmtId="0" xfId="0" applyFont="1"/>
    <xf borderId="0" fillId="6" fontId="5" numFmtId="0" xfId="0" applyFill="1" applyFont="1"/>
    <xf borderId="0" fillId="6" fontId="6" numFmtId="0" xfId="0" applyFont="1"/>
    <xf borderId="0" fillId="6" fontId="5" numFmtId="0" xfId="0" applyAlignment="1" applyFont="1">
      <alignment shrinkToFit="0" wrapText="1"/>
    </xf>
    <xf borderId="0" fillId="6" fontId="7" numFmtId="0" xfId="0" applyFont="1"/>
    <xf borderId="1" fillId="7" fontId="5" numFmtId="0" xfId="0" applyBorder="1" applyFill="1" applyFont="1"/>
    <xf borderId="1" fillId="7" fontId="6" numFmtId="0" xfId="0" applyBorder="1" applyFont="1"/>
    <xf borderId="1" fillId="7" fontId="5" numFmtId="0" xfId="0" applyAlignment="1" applyBorder="1" applyFont="1">
      <alignment shrinkToFit="0" wrapText="1"/>
    </xf>
    <xf borderId="1" fillId="7" fontId="8" numFmtId="0" xfId="0" applyBorder="1" applyFont="1"/>
    <xf borderId="0" fillId="0" fontId="8" numFmtId="0" xfId="0" applyFont="1"/>
    <xf borderId="2" fillId="8" fontId="8" numFmtId="0" xfId="0" applyBorder="1" applyFill="1" applyFont="1"/>
    <xf borderId="3" fillId="8" fontId="8" numFmtId="0" xfId="0" applyBorder="1" applyFont="1"/>
    <xf borderId="4" fillId="8" fontId="8" numFmtId="0" xfId="0" applyBorder="1" applyFont="1"/>
    <xf borderId="5" fillId="8" fontId="8" numFmtId="0" xfId="0" applyBorder="1" applyFont="1"/>
    <xf borderId="1" fillId="8" fontId="8" numFmtId="0" xfId="0" applyBorder="1" applyFont="1"/>
    <xf borderId="6" fillId="8" fontId="8" numFmtId="0" xfId="0" applyBorder="1" applyFont="1"/>
    <xf borderId="7" fillId="8" fontId="8" numFmtId="0" xfId="0" applyBorder="1" applyFont="1"/>
    <xf borderId="8" fillId="8" fontId="8" numFmtId="0" xfId="0" applyBorder="1" applyFont="1"/>
    <xf borderId="9" fillId="8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29.44"/>
    <col customWidth="1" min="3" max="3" width="10.44"/>
    <col customWidth="1" min="4" max="4" width="21.0"/>
    <col customWidth="1" min="5" max="6" width="10.44"/>
    <col customWidth="1" min="7" max="7" width="4.78"/>
    <col customWidth="1" min="8" max="27" width="10.44"/>
    <col customWidth="1" min="28" max="29" width="11.11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/>
      <c r="G1" s="2"/>
      <c r="H1" s="2" t="s">
        <v>5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/>
      <c r="O1" s="2" t="s">
        <v>10</v>
      </c>
      <c r="P1" s="2" t="s">
        <v>11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5" t="s">
        <v>12</v>
      </c>
      <c r="B2" s="5" t="s">
        <v>13</v>
      </c>
      <c r="C2" s="5">
        <v>1.0</v>
      </c>
      <c r="D2" s="5" t="s">
        <v>14</v>
      </c>
      <c r="E2" s="6">
        <v>100.0</v>
      </c>
      <c r="F2" s="5">
        <v>101.0</v>
      </c>
      <c r="G2" s="7">
        <v>1.0</v>
      </c>
      <c r="H2" s="5">
        <v>1101.0</v>
      </c>
      <c r="I2" s="5">
        <f t="shared" ref="I2:I63" si="1">H2*10</f>
        <v>11010</v>
      </c>
      <c r="J2" s="5" t="s">
        <v>15</v>
      </c>
      <c r="K2" s="5">
        <v>1.0</v>
      </c>
      <c r="L2" s="5">
        <f t="shared" ref="L2:L63" si="2">I2</f>
        <v>11010</v>
      </c>
      <c r="M2" s="5" t="str">
        <f t="shared" ref="M2:M63" si="3">CONCATENATE(J2,H2)</f>
        <v>TAVE1101</v>
      </c>
      <c r="N2" s="5" t="s">
        <v>16</v>
      </c>
      <c r="O2" s="5">
        <v>0.0</v>
      </c>
      <c r="P2" s="5">
        <v>8.0</v>
      </c>
      <c r="Q2" s="5" t="str">
        <f t="shared" ref="Q2:Q63" si="4">CONCATENATE(,L2,",",M2,",",N2,",",O2,",",P2)</f>
        <v>11010,TAVE1101,AV1,0,8</v>
      </c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5" t="s">
        <v>17</v>
      </c>
      <c r="B3" s="5" t="s">
        <v>18</v>
      </c>
      <c r="C3" s="5">
        <v>1.0</v>
      </c>
      <c r="D3" s="5" t="s">
        <v>14</v>
      </c>
      <c r="E3" s="5">
        <v>200.0</v>
      </c>
      <c r="F3" s="5">
        <v>201.0</v>
      </c>
      <c r="G3" s="7">
        <v>1.0</v>
      </c>
      <c r="H3" s="5">
        <v>1201.0</v>
      </c>
      <c r="I3" s="5">
        <f t="shared" si="1"/>
        <v>12010</v>
      </c>
      <c r="J3" s="5" t="s">
        <v>15</v>
      </c>
      <c r="K3" s="5">
        <v>2.0</v>
      </c>
      <c r="L3" s="5">
        <f t="shared" si="2"/>
        <v>12010</v>
      </c>
      <c r="M3" s="5" t="str">
        <f t="shared" si="3"/>
        <v>TAVE1201</v>
      </c>
      <c r="N3" s="5" t="s">
        <v>19</v>
      </c>
      <c r="O3" s="5">
        <v>8.0</v>
      </c>
      <c r="P3" s="5">
        <v>16.0</v>
      </c>
      <c r="Q3" s="5" t="str">
        <f t="shared" si="4"/>
        <v>12010,TAVE1201,AV2,8,16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5" t="s">
        <v>20</v>
      </c>
      <c r="B4" s="5" t="s">
        <v>21</v>
      </c>
      <c r="C4" s="5">
        <v>1.0</v>
      </c>
      <c r="D4" s="5" t="s">
        <v>14</v>
      </c>
      <c r="E4" s="5">
        <v>300.0</v>
      </c>
      <c r="F4" s="5">
        <v>301.0</v>
      </c>
      <c r="G4" s="7">
        <v>1.0</v>
      </c>
      <c r="H4" s="5">
        <v>1301.0</v>
      </c>
      <c r="I4" s="5">
        <f t="shared" si="1"/>
        <v>13010</v>
      </c>
      <c r="J4" s="5" t="s">
        <v>15</v>
      </c>
      <c r="K4" s="5">
        <v>3.0</v>
      </c>
      <c r="L4" s="5">
        <f t="shared" si="2"/>
        <v>13010</v>
      </c>
      <c r="M4" s="5" t="str">
        <f t="shared" si="3"/>
        <v>TAVE1301</v>
      </c>
      <c r="N4" s="5" t="s">
        <v>22</v>
      </c>
      <c r="O4" s="5">
        <v>16.0</v>
      </c>
      <c r="P4" s="5">
        <v>24.0</v>
      </c>
      <c r="Q4" s="5" t="str">
        <f t="shared" si="4"/>
        <v>13010,TAVE1301,AV3,16,24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5" t="s">
        <v>23</v>
      </c>
      <c r="B5" s="5" t="s">
        <v>24</v>
      </c>
      <c r="C5" s="5">
        <v>2.0</v>
      </c>
      <c r="D5" s="5" t="s">
        <v>25</v>
      </c>
      <c r="E5" s="6">
        <v>100.0</v>
      </c>
      <c r="F5" s="5">
        <v>102.0</v>
      </c>
      <c r="G5" s="7">
        <v>1.0</v>
      </c>
      <c r="H5" s="5">
        <v>2101.0</v>
      </c>
      <c r="I5" s="5">
        <f t="shared" si="1"/>
        <v>21010</v>
      </c>
      <c r="J5" s="5" t="s">
        <v>26</v>
      </c>
      <c r="K5" s="5">
        <v>4.0</v>
      </c>
      <c r="L5" s="5">
        <f t="shared" si="2"/>
        <v>21010</v>
      </c>
      <c r="M5" s="5" t="str">
        <f t="shared" si="3"/>
        <v>TROD2101</v>
      </c>
      <c r="N5" s="5" t="s">
        <v>27</v>
      </c>
      <c r="O5" s="5">
        <v>0.0</v>
      </c>
      <c r="P5" s="5">
        <v>8.0</v>
      </c>
      <c r="Q5" s="5" t="str">
        <f t="shared" si="4"/>
        <v>21010,TROD2101,TR1,0,8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5" t="s">
        <v>28</v>
      </c>
      <c r="B6" s="5" t="s">
        <v>29</v>
      </c>
      <c r="C6" s="5">
        <v>2.0</v>
      </c>
      <c r="D6" s="5" t="s">
        <v>25</v>
      </c>
      <c r="E6" s="5">
        <v>200.0</v>
      </c>
      <c r="F6" s="5">
        <v>202.0</v>
      </c>
      <c r="G6" s="7">
        <v>1.0</v>
      </c>
      <c r="H6" s="5">
        <v>2201.0</v>
      </c>
      <c r="I6" s="5">
        <f t="shared" si="1"/>
        <v>22010</v>
      </c>
      <c r="J6" s="5" t="s">
        <v>26</v>
      </c>
      <c r="K6" s="5">
        <v>5.0</v>
      </c>
      <c r="L6" s="5">
        <f t="shared" si="2"/>
        <v>22010</v>
      </c>
      <c r="M6" s="5" t="str">
        <f t="shared" si="3"/>
        <v>TROD2201</v>
      </c>
      <c r="N6" s="5" t="s">
        <v>30</v>
      </c>
      <c r="O6" s="5">
        <v>8.0</v>
      </c>
      <c r="P6" s="5">
        <v>16.0</v>
      </c>
      <c r="Q6" s="5" t="str">
        <f t="shared" si="4"/>
        <v>22010,TROD2201,TR2,8,16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5" t="s">
        <v>31</v>
      </c>
      <c r="B7" s="5" t="s">
        <v>32</v>
      </c>
      <c r="C7" s="5">
        <v>2.0</v>
      </c>
      <c r="D7" s="5" t="s">
        <v>25</v>
      </c>
      <c r="E7" s="5">
        <v>300.0</v>
      </c>
      <c r="F7" s="5">
        <v>302.0</v>
      </c>
      <c r="G7" s="7">
        <v>1.0</v>
      </c>
      <c r="H7" s="5">
        <v>2301.0</v>
      </c>
      <c r="I7" s="5">
        <f t="shared" si="1"/>
        <v>23010</v>
      </c>
      <c r="J7" s="5" t="s">
        <v>26</v>
      </c>
      <c r="K7" s="5">
        <v>6.0</v>
      </c>
      <c r="L7" s="5">
        <f t="shared" si="2"/>
        <v>23010</v>
      </c>
      <c r="M7" s="5" t="str">
        <f t="shared" si="3"/>
        <v>TROD2301</v>
      </c>
      <c r="N7" s="5" t="s">
        <v>33</v>
      </c>
      <c r="O7" s="5">
        <v>16.0</v>
      </c>
      <c r="P7" s="5">
        <v>24.0</v>
      </c>
      <c r="Q7" s="5" t="str">
        <f t="shared" si="4"/>
        <v>23010,TROD2301,TR3,16,24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5" t="s">
        <v>34</v>
      </c>
      <c r="B8" s="5" t="s">
        <v>35</v>
      </c>
      <c r="C8" s="5">
        <v>3.0</v>
      </c>
      <c r="D8" s="5" t="s">
        <v>36</v>
      </c>
      <c r="E8" s="6">
        <v>100.0</v>
      </c>
      <c r="F8" s="5">
        <v>103.0</v>
      </c>
      <c r="G8" s="7">
        <v>1.0</v>
      </c>
      <c r="H8" s="5">
        <v>3101.0</v>
      </c>
      <c r="I8" s="5">
        <f t="shared" si="1"/>
        <v>31010</v>
      </c>
      <c r="J8" s="5" t="s">
        <v>37</v>
      </c>
      <c r="K8" s="5">
        <v>7.0</v>
      </c>
      <c r="L8" s="5">
        <f t="shared" si="2"/>
        <v>31010</v>
      </c>
      <c r="M8" s="5" t="str">
        <f t="shared" si="3"/>
        <v>PAVE3101</v>
      </c>
      <c r="N8" s="5" t="s">
        <v>38</v>
      </c>
      <c r="O8" s="5">
        <v>0.0</v>
      </c>
      <c r="P8" s="5">
        <v>8.0</v>
      </c>
      <c r="Q8" s="5" t="str">
        <f t="shared" si="4"/>
        <v>31010,PAVE3101,PA1,0,8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5" t="s">
        <v>39</v>
      </c>
      <c r="B9" s="5" t="s">
        <v>40</v>
      </c>
      <c r="C9" s="5">
        <v>3.0</v>
      </c>
      <c r="D9" s="5" t="s">
        <v>36</v>
      </c>
      <c r="E9" s="5">
        <v>200.0</v>
      </c>
      <c r="F9" s="5">
        <v>203.0</v>
      </c>
      <c r="G9" s="7">
        <v>1.0</v>
      </c>
      <c r="H9" s="5">
        <v>3201.0</v>
      </c>
      <c r="I9" s="5">
        <f t="shared" si="1"/>
        <v>32010</v>
      </c>
      <c r="J9" s="5" t="s">
        <v>37</v>
      </c>
      <c r="K9" s="5">
        <v>8.0</v>
      </c>
      <c r="L9" s="5">
        <f t="shared" si="2"/>
        <v>32010</v>
      </c>
      <c r="M9" s="5" t="str">
        <f t="shared" si="3"/>
        <v>PAVE3201</v>
      </c>
      <c r="N9" s="5" t="s">
        <v>41</v>
      </c>
      <c r="O9" s="5">
        <v>8.0</v>
      </c>
      <c r="P9" s="5">
        <v>16.0</v>
      </c>
      <c r="Q9" s="5" t="str">
        <f t="shared" si="4"/>
        <v>32010,PAVE3201,PA2,8,16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5" t="s">
        <v>42</v>
      </c>
      <c r="B10" s="5" t="s">
        <v>43</v>
      </c>
      <c r="C10" s="5">
        <v>3.0</v>
      </c>
      <c r="D10" s="5" t="s">
        <v>36</v>
      </c>
      <c r="E10" s="5">
        <v>300.0</v>
      </c>
      <c r="F10" s="5">
        <v>303.0</v>
      </c>
      <c r="G10" s="7">
        <v>1.0</v>
      </c>
      <c r="H10" s="5">
        <v>3301.0</v>
      </c>
      <c r="I10" s="5">
        <f t="shared" si="1"/>
        <v>33010</v>
      </c>
      <c r="J10" s="5" t="s">
        <v>37</v>
      </c>
      <c r="K10" s="5">
        <v>9.0</v>
      </c>
      <c r="L10" s="5">
        <f t="shared" si="2"/>
        <v>33010</v>
      </c>
      <c r="M10" s="5" t="str">
        <f t="shared" si="3"/>
        <v>PAVE3301</v>
      </c>
      <c r="N10" s="5" t="s">
        <v>44</v>
      </c>
      <c r="O10" s="5">
        <v>16.0</v>
      </c>
      <c r="P10" s="5">
        <v>24.0</v>
      </c>
      <c r="Q10" s="5" t="str">
        <f t="shared" si="4"/>
        <v>33010,PAVE3301,PA3,16,24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5" t="s">
        <v>45</v>
      </c>
      <c r="B11" s="5" t="s">
        <v>46</v>
      </c>
      <c r="C11" s="5">
        <v>4.0</v>
      </c>
      <c r="D11" s="5" t="s">
        <v>47</v>
      </c>
      <c r="E11" s="6">
        <v>100.0</v>
      </c>
      <c r="F11" s="5">
        <v>104.0</v>
      </c>
      <c r="G11" s="7">
        <v>1.0</v>
      </c>
      <c r="H11" s="5">
        <v>4101.0</v>
      </c>
      <c r="I11" s="5">
        <f t="shared" si="1"/>
        <v>41010</v>
      </c>
      <c r="J11" s="5" t="s">
        <v>48</v>
      </c>
      <c r="K11" s="5">
        <v>10.0</v>
      </c>
      <c r="L11" s="5">
        <f t="shared" si="2"/>
        <v>41010</v>
      </c>
      <c r="M11" s="5" t="str">
        <f t="shared" si="3"/>
        <v>PROD4101</v>
      </c>
      <c r="N11" s="5" t="s">
        <v>49</v>
      </c>
      <c r="O11" s="5">
        <v>0.0</v>
      </c>
      <c r="P11" s="5">
        <v>8.0</v>
      </c>
      <c r="Q11" s="5" t="str">
        <f t="shared" si="4"/>
        <v>41010,PROD4101,PR1,0,8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5" t="s">
        <v>50</v>
      </c>
      <c r="B12" s="5" t="s">
        <v>51</v>
      </c>
      <c r="C12" s="5">
        <v>4.0</v>
      </c>
      <c r="D12" s="5" t="s">
        <v>47</v>
      </c>
      <c r="E12" s="5">
        <v>200.0</v>
      </c>
      <c r="F12" s="5">
        <v>204.0</v>
      </c>
      <c r="G12" s="7">
        <v>1.0</v>
      </c>
      <c r="H12" s="5">
        <v>4201.0</v>
      </c>
      <c r="I12" s="5">
        <f t="shared" si="1"/>
        <v>42010</v>
      </c>
      <c r="J12" s="5" t="s">
        <v>48</v>
      </c>
      <c r="K12" s="5">
        <v>11.0</v>
      </c>
      <c r="L12" s="5">
        <f t="shared" si="2"/>
        <v>42010</v>
      </c>
      <c r="M12" s="5" t="str">
        <f t="shared" si="3"/>
        <v>PROD4201</v>
      </c>
      <c r="N12" s="5" t="s">
        <v>52</v>
      </c>
      <c r="O12" s="5">
        <v>8.0</v>
      </c>
      <c r="P12" s="5">
        <v>16.0</v>
      </c>
      <c r="Q12" s="5" t="str">
        <f t="shared" si="4"/>
        <v>42010,PROD4201,PR2,8,16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5" t="s">
        <v>53</v>
      </c>
      <c r="B13" s="5" t="s">
        <v>54</v>
      </c>
      <c r="C13" s="5">
        <v>4.0</v>
      </c>
      <c r="D13" s="5" t="s">
        <v>47</v>
      </c>
      <c r="E13" s="5">
        <v>300.0</v>
      </c>
      <c r="F13" s="5">
        <v>304.0</v>
      </c>
      <c r="G13" s="7">
        <v>1.0</v>
      </c>
      <c r="H13" s="5">
        <v>4301.0</v>
      </c>
      <c r="I13" s="5">
        <f t="shared" si="1"/>
        <v>43010</v>
      </c>
      <c r="J13" s="5" t="s">
        <v>48</v>
      </c>
      <c r="K13" s="5">
        <v>12.0</v>
      </c>
      <c r="L13" s="5">
        <f t="shared" si="2"/>
        <v>43010</v>
      </c>
      <c r="M13" s="5" t="str">
        <f t="shared" si="3"/>
        <v>PROD4301</v>
      </c>
      <c r="N13" s="5" t="s">
        <v>55</v>
      </c>
      <c r="O13" s="5">
        <v>16.0</v>
      </c>
      <c r="P13" s="5">
        <v>24.0</v>
      </c>
      <c r="Q13" s="5" t="str">
        <f t="shared" si="4"/>
        <v>43010,PROD4301,PR3,16,24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5" t="s">
        <v>56</v>
      </c>
      <c r="B14" s="5" t="s">
        <v>57</v>
      </c>
      <c r="C14" s="5">
        <v>5.0</v>
      </c>
      <c r="D14" s="5" t="s">
        <v>58</v>
      </c>
      <c r="E14" s="6">
        <v>100.0</v>
      </c>
      <c r="F14" s="5">
        <v>105.0</v>
      </c>
      <c r="G14" s="7">
        <v>1.0</v>
      </c>
      <c r="H14" s="5">
        <v>5101.0</v>
      </c>
      <c r="I14" s="5">
        <f t="shared" si="1"/>
        <v>51010</v>
      </c>
      <c r="J14" s="5" t="s">
        <v>59</v>
      </c>
      <c r="K14" s="5">
        <v>13.0</v>
      </c>
      <c r="L14" s="5">
        <f t="shared" si="2"/>
        <v>51010</v>
      </c>
      <c r="M14" s="5" t="str">
        <f t="shared" si="3"/>
        <v>ESME5101</v>
      </c>
      <c r="N14" s="5" t="s">
        <v>60</v>
      </c>
      <c r="O14" s="5"/>
      <c r="P14" s="5"/>
      <c r="Q14" s="5" t="str">
        <f t="shared" si="4"/>
        <v>51010,ESME5101,E1,E2,,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5" t="s">
        <v>61</v>
      </c>
      <c r="B15" s="5" t="s">
        <v>62</v>
      </c>
      <c r="C15" s="5">
        <v>5.0</v>
      </c>
      <c r="D15" s="5" t="s">
        <v>58</v>
      </c>
      <c r="E15" s="6">
        <v>100.0</v>
      </c>
      <c r="F15" s="5">
        <v>105.0</v>
      </c>
      <c r="G15" s="7">
        <v>2.0</v>
      </c>
      <c r="H15" s="5">
        <v>5102.0</v>
      </c>
      <c r="I15" s="5">
        <f t="shared" si="1"/>
        <v>51020</v>
      </c>
      <c r="J15" s="5" t="s">
        <v>59</v>
      </c>
      <c r="K15" s="5">
        <v>15.0</v>
      </c>
      <c r="L15" s="5">
        <f t="shared" si="2"/>
        <v>51020</v>
      </c>
      <c r="M15" s="5" t="str">
        <f t="shared" si="3"/>
        <v>ESME5102</v>
      </c>
      <c r="N15" s="5" t="s">
        <v>63</v>
      </c>
      <c r="O15" s="5"/>
      <c r="P15" s="5"/>
      <c r="Q15" s="5" t="str">
        <f t="shared" si="4"/>
        <v>51020,ESME5102,E3,E4,,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5" t="s">
        <v>64</v>
      </c>
      <c r="B16" s="5" t="s">
        <v>65</v>
      </c>
      <c r="C16" s="5">
        <v>5.0</v>
      </c>
      <c r="D16" s="5" t="s">
        <v>58</v>
      </c>
      <c r="E16" s="5">
        <v>200.0</v>
      </c>
      <c r="F16" s="5">
        <v>205.0</v>
      </c>
      <c r="G16" s="7">
        <v>1.0</v>
      </c>
      <c r="H16" s="5">
        <v>5201.0</v>
      </c>
      <c r="I16" s="5">
        <f t="shared" si="1"/>
        <v>52010</v>
      </c>
      <c r="J16" s="5" t="s">
        <v>59</v>
      </c>
      <c r="K16" s="5">
        <v>17.0</v>
      </c>
      <c r="L16" s="5">
        <f t="shared" si="2"/>
        <v>52010</v>
      </c>
      <c r="M16" s="5" t="str">
        <f t="shared" si="3"/>
        <v>ESME5201</v>
      </c>
      <c r="N16" s="5" t="s">
        <v>66</v>
      </c>
      <c r="O16" s="5"/>
      <c r="P16" s="5"/>
      <c r="Q16" s="5" t="str">
        <f t="shared" si="4"/>
        <v>52010,ESME5201,E5;E6,,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5" t="s">
        <v>67</v>
      </c>
      <c r="B17" s="5" t="s">
        <v>68</v>
      </c>
      <c r="C17" s="5">
        <v>5.0</v>
      </c>
      <c r="D17" s="5" t="s">
        <v>58</v>
      </c>
      <c r="E17" s="5">
        <v>300.0</v>
      </c>
      <c r="F17" s="5">
        <v>305.0</v>
      </c>
      <c r="G17" s="7">
        <v>1.0</v>
      </c>
      <c r="H17" s="5">
        <v>5301.0</v>
      </c>
      <c r="I17" s="5">
        <f t="shared" si="1"/>
        <v>53010</v>
      </c>
      <c r="J17" s="5" t="s">
        <v>59</v>
      </c>
      <c r="K17" s="5">
        <v>19.0</v>
      </c>
      <c r="L17" s="5">
        <f t="shared" si="2"/>
        <v>53010</v>
      </c>
      <c r="M17" s="5" t="str">
        <f t="shared" si="3"/>
        <v>ESME5301</v>
      </c>
      <c r="N17" s="5" t="s">
        <v>69</v>
      </c>
      <c r="O17" s="5"/>
      <c r="P17" s="5"/>
      <c r="Q17" s="5" t="str">
        <f t="shared" si="4"/>
        <v>53010,ESME5301,E7;E8,,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5" t="s">
        <v>70</v>
      </c>
      <c r="B18" s="5" t="s">
        <v>71</v>
      </c>
      <c r="C18" s="5">
        <v>6.0</v>
      </c>
      <c r="D18" s="5" t="s">
        <v>72</v>
      </c>
      <c r="E18" s="6">
        <v>100.0</v>
      </c>
      <c r="F18" s="5">
        <v>106.0</v>
      </c>
      <c r="G18" s="7">
        <v>1.0</v>
      </c>
      <c r="H18" s="5">
        <v>6101.0</v>
      </c>
      <c r="I18" s="5">
        <f t="shared" si="1"/>
        <v>61010</v>
      </c>
      <c r="J18" s="5" t="s">
        <v>73</v>
      </c>
      <c r="K18" s="5">
        <v>17.0</v>
      </c>
      <c r="L18" s="5">
        <f t="shared" si="2"/>
        <v>61010</v>
      </c>
      <c r="M18" s="5" t="str">
        <f t="shared" si="3"/>
        <v>ESCO6101</v>
      </c>
      <c r="N18" s="5" t="s">
        <v>74</v>
      </c>
      <c r="O18" s="5"/>
      <c r="P18" s="5"/>
      <c r="Q18" s="5" t="str">
        <f t="shared" si="4"/>
        <v>61010,ESCO6101,EC1;EC2,,</v>
      </c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5" t="s">
        <v>75</v>
      </c>
      <c r="B19" s="5" t="s">
        <v>40</v>
      </c>
      <c r="C19" s="5">
        <v>6.0</v>
      </c>
      <c r="D19" s="5" t="s">
        <v>72</v>
      </c>
      <c r="E19" s="5">
        <v>200.0</v>
      </c>
      <c r="F19" s="5">
        <v>206.0</v>
      </c>
      <c r="G19" s="7">
        <v>1.0</v>
      </c>
      <c r="H19" s="5">
        <v>6201.0</v>
      </c>
      <c r="I19" s="5">
        <f t="shared" si="1"/>
        <v>62010</v>
      </c>
      <c r="J19" s="5" t="s">
        <v>73</v>
      </c>
      <c r="K19" s="5">
        <v>18.0</v>
      </c>
      <c r="L19" s="5">
        <f t="shared" si="2"/>
        <v>62010</v>
      </c>
      <c r="M19" s="5" t="str">
        <f t="shared" si="3"/>
        <v>ESCO6201</v>
      </c>
      <c r="N19" s="5" t="s">
        <v>76</v>
      </c>
      <c r="O19" s="5"/>
      <c r="P19" s="5"/>
      <c r="Q19" s="5" t="str">
        <f t="shared" si="4"/>
        <v>62010,ESCO6201,EC3;EC4,,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5" t="s">
        <v>77</v>
      </c>
      <c r="B20" s="5" t="s">
        <v>78</v>
      </c>
      <c r="C20" s="5">
        <v>6.0</v>
      </c>
      <c r="D20" s="5" t="s">
        <v>72</v>
      </c>
      <c r="E20" s="5">
        <v>200.0</v>
      </c>
      <c r="F20" s="5">
        <v>206.0</v>
      </c>
      <c r="G20" s="7">
        <v>2.0</v>
      </c>
      <c r="H20" s="5">
        <v>6202.0</v>
      </c>
      <c r="I20" s="5">
        <f t="shared" si="1"/>
        <v>62020</v>
      </c>
      <c r="J20" s="5" t="s">
        <v>73</v>
      </c>
      <c r="K20" s="5">
        <v>19.0</v>
      </c>
      <c r="L20" s="5">
        <f t="shared" si="2"/>
        <v>62020</v>
      </c>
      <c r="M20" s="5" t="str">
        <f t="shared" si="3"/>
        <v>ESCO6202</v>
      </c>
      <c r="N20" s="5" t="s">
        <v>79</v>
      </c>
      <c r="O20" s="5"/>
      <c r="P20" s="5"/>
      <c r="Q20" s="5" t="str">
        <f t="shared" si="4"/>
        <v>62020,ESCO6202,EC5;EC6,,</v>
      </c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5" t="s">
        <v>80</v>
      </c>
      <c r="B21" s="5" t="s">
        <v>81</v>
      </c>
      <c r="C21" s="5">
        <v>8.0</v>
      </c>
      <c r="D21" s="5" t="s">
        <v>82</v>
      </c>
      <c r="E21" s="6">
        <v>100.0</v>
      </c>
      <c r="F21" s="5">
        <v>108.0</v>
      </c>
      <c r="G21" s="7">
        <v>1.0</v>
      </c>
      <c r="H21" s="5">
        <v>8101.0</v>
      </c>
      <c r="I21" s="5">
        <f t="shared" si="1"/>
        <v>81010</v>
      </c>
      <c r="J21" s="5" t="s">
        <v>83</v>
      </c>
      <c r="K21" s="5">
        <v>20.0</v>
      </c>
      <c r="L21" s="5">
        <f t="shared" si="2"/>
        <v>81010</v>
      </c>
      <c r="M21" s="5" t="str">
        <f t="shared" si="3"/>
        <v>TORN8101</v>
      </c>
      <c r="N21" s="5" t="s">
        <v>84</v>
      </c>
      <c r="O21" s="5"/>
      <c r="P21" s="5"/>
      <c r="Q21" s="5" t="str">
        <f t="shared" si="4"/>
        <v>81010,TORN8101,TO1;TO2,,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8" t="s">
        <v>85</v>
      </c>
      <c r="B22" s="8" t="s">
        <v>86</v>
      </c>
      <c r="C22" s="8">
        <v>8.0</v>
      </c>
      <c r="D22" s="8" t="s">
        <v>82</v>
      </c>
      <c r="E22" s="8">
        <v>200.0</v>
      </c>
      <c r="F22" s="8">
        <v>208.0</v>
      </c>
      <c r="G22" s="9">
        <v>1.0</v>
      </c>
      <c r="H22" s="8">
        <v>8201.0</v>
      </c>
      <c r="I22" s="8">
        <f t="shared" si="1"/>
        <v>82010</v>
      </c>
      <c r="J22" s="8" t="s">
        <v>83</v>
      </c>
      <c r="K22" s="8">
        <v>21.0</v>
      </c>
      <c r="L22" s="8">
        <f t="shared" si="2"/>
        <v>82010</v>
      </c>
      <c r="M22" s="8" t="str">
        <f t="shared" si="3"/>
        <v>TORN8201</v>
      </c>
      <c r="N22" s="8" t="s">
        <v>87</v>
      </c>
      <c r="O22" s="8"/>
      <c r="P22" s="8"/>
      <c r="Q22" s="8" t="str">
        <f t="shared" si="4"/>
        <v>82010,TORN8201,TO2;TO3,,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10"/>
      <c r="AC22" s="10"/>
    </row>
    <row r="23" ht="15.75" customHeight="1">
      <c r="A23" s="5" t="s">
        <v>88</v>
      </c>
      <c r="B23" s="5" t="s">
        <v>89</v>
      </c>
      <c r="C23" s="5">
        <v>8.0</v>
      </c>
      <c r="D23" s="5" t="s">
        <v>82</v>
      </c>
      <c r="E23" s="5">
        <v>300.0</v>
      </c>
      <c r="F23" s="5">
        <v>308.0</v>
      </c>
      <c r="G23" s="7">
        <v>1.0</v>
      </c>
      <c r="H23" s="5">
        <v>8301.0</v>
      </c>
      <c r="I23" s="5">
        <f t="shared" si="1"/>
        <v>83010</v>
      </c>
      <c r="J23" s="5" t="s">
        <v>83</v>
      </c>
      <c r="K23" s="5">
        <v>22.0</v>
      </c>
      <c r="L23" s="5">
        <f t="shared" si="2"/>
        <v>83010</v>
      </c>
      <c r="M23" s="5" t="str">
        <f t="shared" si="3"/>
        <v>TORN8301</v>
      </c>
      <c r="N23" s="5" t="s">
        <v>90</v>
      </c>
      <c r="O23" s="5"/>
      <c r="P23" s="5"/>
      <c r="Q23" s="5" t="str">
        <f t="shared" si="4"/>
        <v>83010,TORN8301,TO4;TO5,,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 t="s">
        <v>91</v>
      </c>
      <c r="B24" s="5" t="s">
        <v>92</v>
      </c>
      <c r="C24" s="5">
        <v>9.0</v>
      </c>
      <c r="D24" s="5" t="s">
        <v>93</v>
      </c>
      <c r="E24" s="6">
        <v>100.0</v>
      </c>
      <c r="F24" s="5">
        <v>109.0</v>
      </c>
      <c r="G24" s="7">
        <v>1.0</v>
      </c>
      <c r="H24" s="5">
        <v>9101.0</v>
      </c>
      <c r="I24" s="5">
        <f t="shared" si="1"/>
        <v>91010</v>
      </c>
      <c r="J24" s="5" t="s">
        <v>94</v>
      </c>
      <c r="K24" s="5">
        <v>23.0</v>
      </c>
      <c r="L24" s="5">
        <f t="shared" si="2"/>
        <v>91010</v>
      </c>
      <c r="M24" s="5" t="str">
        <f t="shared" si="3"/>
        <v>OPMA9101</v>
      </c>
      <c r="N24" s="5" t="s">
        <v>95</v>
      </c>
      <c r="O24" s="5">
        <v>0.0</v>
      </c>
      <c r="P24" s="5">
        <v>6.0</v>
      </c>
      <c r="Q24" s="5" t="str">
        <f t="shared" si="4"/>
        <v>91010,OPMA9101,OP1,0,6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 t="s">
        <v>96</v>
      </c>
      <c r="B25" s="5" t="s">
        <v>97</v>
      </c>
      <c r="C25" s="5">
        <v>9.0</v>
      </c>
      <c r="D25" s="5" t="s">
        <v>93</v>
      </c>
      <c r="E25" s="5">
        <v>200.0</v>
      </c>
      <c r="F25" s="5">
        <v>209.0</v>
      </c>
      <c r="G25" s="7">
        <v>1.0</v>
      </c>
      <c r="H25" s="5">
        <v>9201.0</v>
      </c>
      <c r="I25" s="5">
        <f t="shared" si="1"/>
        <v>92010</v>
      </c>
      <c r="J25" s="5" t="s">
        <v>94</v>
      </c>
      <c r="K25" s="5">
        <v>24.0</v>
      </c>
      <c r="L25" s="5">
        <f t="shared" si="2"/>
        <v>92010</v>
      </c>
      <c r="M25" s="5" t="str">
        <f t="shared" si="3"/>
        <v>OPMA9201</v>
      </c>
      <c r="N25" s="5" t="s">
        <v>98</v>
      </c>
      <c r="O25" s="5">
        <v>6.0</v>
      </c>
      <c r="P25" s="5">
        <v>12.0</v>
      </c>
      <c r="Q25" s="5" t="str">
        <f t="shared" si="4"/>
        <v>92010,OPMA9201,OP2,6,12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 t="s">
        <v>99</v>
      </c>
      <c r="B26" s="5" t="s">
        <v>100</v>
      </c>
      <c r="C26" s="5">
        <v>9.0</v>
      </c>
      <c r="D26" s="5" t="s">
        <v>93</v>
      </c>
      <c r="E26" s="5">
        <v>200.0</v>
      </c>
      <c r="F26" s="5">
        <v>209.0</v>
      </c>
      <c r="G26" s="7">
        <v>2.0</v>
      </c>
      <c r="H26" s="5">
        <v>9202.0</v>
      </c>
      <c r="I26" s="5">
        <f t="shared" si="1"/>
        <v>92020</v>
      </c>
      <c r="J26" s="5" t="s">
        <v>94</v>
      </c>
      <c r="K26" s="5">
        <v>25.0</v>
      </c>
      <c r="L26" s="5">
        <f t="shared" si="2"/>
        <v>92020</v>
      </c>
      <c r="M26" s="5" t="str">
        <f t="shared" si="3"/>
        <v>OPMA9202</v>
      </c>
      <c r="N26" s="5" t="s">
        <v>101</v>
      </c>
      <c r="O26" s="5">
        <v>12.0</v>
      </c>
      <c r="P26" s="5">
        <v>18.0</v>
      </c>
      <c r="Q26" s="5" t="str">
        <f t="shared" si="4"/>
        <v>92020,OPMA9202,OP3,12,18</v>
      </c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 t="s">
        <v>102</v>
      </c>
      <c r="B27" s="5" t="s">
        <v>103</v>
      </c>
      <c r="C27" s="5">
        <v>9.0</v>
      </c>
      <c r="D27" s="5" t="s">
        <v>93</v>
      </c>
      <c r="E27" s="5">
        <v>300.0</v>
      </c>
      <c r="F27" s="5">
        <v>309.0</v>
      </c>
      <c r="G27" s="7">
        <v>1.0</v>
      </c>
      <c r="H27" s="5">
        <v>9301.0</v>
      </c>
      <c r="I27" s="5">
        <f t="shared" si="1"/>
        <v>93010</v>
      </c>
      <c r="J27" s="5" t="s">
        <v>94</v>
      </c>
      <c r="K27" s="5">
        <v>26.0</v>
      </c>
      <c r="L27" s="5">
        <f t="shared" si="2"/>
        <v>93010</v>
      </c>
      <c r="M27" s="5" t="str">
        <f t="shared" si="3"/>
        <v>OPMA9301</v>
      </c>
      <c r="N27" s="5" t="s">
        <v>104</v>
      </c>
      <c r="O27" s="5">
        <v>18.0</v>
      </c>
      <c r="P27" s="5">
        <v>24.0</v>
      </c>
      <c r="Q27" s="5" t="str">
        <f t="shared" si="4"/>
        <v>93010,OPMA9301,OP4,18,24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 t="s">
        <v>105</v>
      </c>
      <c r="B28" s="5" t="s">
        <v>106</v>
      </c>
      <c r="C28" s="5">
        <v>10.0</v>
      </c>
      <c r="D28" s="5" t="s">
        <v>107</v>
      </c>
      <c r="E28" s="6">
        <v>100.0</v>
      </c>
      <c r="F28" s="5">
        <v>110.0</v>
      </c>
      <c r="G28" s="7">
        <v>1.0</v>
      </c>
      <c r="H28" s="5">
        <v>10101.0</v>
      </c>
      <c r="I28" s="5">
        <f t="shared" si="1"/>
        <v>101010</v>
      </c>
      <c r="J28" s="5" t="s">
        <v>108</v>
      </c>
      <c r="K28" s="5">
        <v>27.0</v>
      </c>
      <c r="L28" s="5">
        <f t="shared" si="2"/>
        <v>101010</v>
      </c>
      <c r="M28" s="5" t="str">
        <f t="shared" si="3"/>
        <v>MMEE10101</v>
      </c>
      <c r="N28" s="5" t="s">
        <v>109</v>
      </c>
      <c r="O28" s="5">
        <v>0.0</v>
      </c>
      <c r="P28" s="5">
        <v>6.0</v>
      </c>
      <c r="Q28" s="5" t="str">
        <f t="shared" si="4"/>
        <v>101010,MMEE10101,ME1,0,6</v>
      </c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 t="s">
        <v>110</v>
      </c>
      <c r="B29" s="5" t="s">
        <v>111</v>
      </c>
      <c r="C29" s="5">
        <v>10.0</v>
      </c>
      <c r="D29" s="5" t="s">
        <v>107</v>
      </c>
      <c r="E29" s="6">
        <v>100.0</v>
      </c>
      <c r="F29" s="5">
        <v>110.0</v>
      </c>
      <c r="G29" s="7">
        <v>2.0</v>
      </c>
      <c r="H29" s="5">
        <v>10102.0</v>
      </c>
      <c r="I29" s="5">
        <f t="shared" si="1"/>
        <v>101020</v>
      </c>
      <c r="J29" s="5" t="s">
        <v>108</v>
      </c>
      <c r="K29" s="5">
        <v>28.0</v>
      </c>
      <c r="L29" s="5">
        <f t="shared" si="2"/>
        <v>101020</v>
      </c>
      <c r="M29" s="5" t="str">
        <f t="shared" si="3"/>
        <v>MMEE10102</v>
      </c>
      <c r="N29" s="5" t="s">
        <v>112</v>
      </c>
      <c r="O29" s="5">
        <v>6.0</v>
      </c>
      <c r="P29" s="5">
        <v>12.0</v>
      </c>
      <c r="Q29" s="5" t="str">
        <f t="shared" si="4"/>
        <v>101020,MMEE10102,ME2,6,12</v>
      </c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 t="s">
        <v>80</v>
      </c>
      <c r="B30" s="5" t="s">
        <v>113</v>
      </c>
      <c r="C30" s="5">
        <v>10.0</v>
      </c>
      <c r="D30" s="5" t="s">
        <v>107</v>
      </c>
      <c r="E30" s="6">
        <v>100.0</v>
      </c>
      <c r="F30" s="5">
        <v>110.0</v>
      </c>
      <c r="G30" s="7">
        <v>3.0</v>
      </c>
      <c r="H30" s="5">
        <v>10103.0</v>
      </c>
      <c r="I30" s="5">
        <f t="shared" si="1"/>
        <v>101030</v>
      </c>
      <c r="J30" s="5" t="s">
        <v>108</v>
      </c>
      <c r="K30" s="5">
        <v>29.0</v>
      </c>
      <c r="L30" s="5">
        <f t="shared" si="2"/>
        <v>101030</v>
      </c>
      <c r="M30" s="5" t="str">
        <f t="shared" si="3"/>
        <v>MMEE10103</v>
      </c>
      <c r="N30" s="5" t="s">
        <v>114</v>
      </c>
      <c r="O30" s="5">
        <v>12.0</v>
      </c>
      <c r="P30" s="5">
        <v>18.0</v>
      </c>
      <c r="Q30" s="5" t="str">
        <f t="shared" si="4"/>
        <v>101030,MMEE10103,ME3,12,18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 t="s">
        <v>115</v>
      </c>
      <c r="B31" s="5" t="s">
        <v>116</v>
      </c>
      <c r="C31" s="5">
        <v>10.0</v>
      </c>
      <c r="D31" s="5" t="s">
        <v>107</v>
      </c>
      <c r="E31" s="5">
        <v>300.0</v>
      </c>
      <c r="F31" s="5">
        <v>310.0</v>
      </c>
      <c r="G31" s="7">
        <v>1.0</v>
      </c>
      <c r="H31" s="5">
        <v>10301.0</v>
      </c>
      <c r="I31" s="5">
        <f t="shared" si="1"/>
        <v>103010</v>
      </c>
      <c r="J31" s="5" t="s">
        <v>108</v>
      </c>
      <c r="K31" s="5">
        <v>30.0</v>
      </c>
      <c r="L31" s="5">
        <f t="shared" si="2"/>
        <v>103010</v>
      </c>
      <c r="M31" s="5" t="str">
        <f t="shared" si="3"/>
        <v>MMEE10301</v>
      </c>
      <c r="N31" s="5" t="s">
        <v>117</v>
      </c>
      <c r="O31" s="5">
        <v>18.0</v>
      </c>
      <c r="P31" s="5">
        <v>24.0</v>
      </c>
      <c r="Q31" s="5" t="str">
        <f t="shared" si="4"/>
        <v>103010,MMEE10301,ME4,18,24</v>
      </c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 t="s">
        <v>118</v>
      </c>
      <c r="B32" s="5" t="s">
        <v>119</v>
      </c>
      <c r="C32" s="5">
        <v>11.0</v>
      </c>
      <c r="D32" s="5" t="s">
        <v>120</v>
      </c>
      <c r="E32" s="6">
        <v>100.0</v>
      </c>
      <c r="F32" s="5">
        <v>111.0</v>
      </c>
      <c r="G32" s="7">
        <v>1.0</v>
      </c>
      <c r="H32" s="5">
        <v>11101.0</v>
      </c>
      <c r="I32" s="5">
        <f t="shared" si="1"/>
        <v>111010</v>
      </c>
      <c r="J32" s="5" t="s">
        <v>121</v>
      </c>
      <c r="K32" s="5">
        <v>31.0</v>
      </c>
      <c r="L32" s="5">
        <f t="shared" si="2"/>
        <v>111010</v>
      </c>
      <c r="M32" s="5" t="str">
        <f t="shared" si="3"/>
        <v>DEPA11101</v>
      </c>
      <c r="N32" s="5" t="s">
        <v>122</v>
      </c>
      <c r="O32" s="5">
        <v>0.0</v>
      </c>
      <c r="P32" s="5">
        <v>8.0</v>
      </c>
      <c r="Q32" s="5" t="str">
        <f t="shared" si="4"/>
        <v>111010,DEPA11101,DP1,0,8</v>
      </c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 t="s">
        <v>123</v>
      </c>
      <c r="B33" s="5" t="s">
        <v>124</v>
      </c>
      <c r="C33" s="5">
        <v>11.0</v>
      </c>
      <c r="D33" s="5" t="s">
        <v>120</v>
      </c>
      <c r="E33" s="5">
        <v>200.0</v>
      </c>
      <c r="F33" s="5">
        <v>211.0</v>
      </c>
      <c r="G33" s="7">
        <v>1.0</v>
      </c>
      <c r="H33" s="5">
        <v>11201.0</v>
      </c>
      <c r="I33" s="5">
        <f t="shared" si="1"/>
        <v>112010</v>
      </c>
      <c r="J33" s="5" t="s">
        <v>121</v>
      </c>
      <c r="K33" s="5">
        <v>32.0</v>
      </c>
      <c r="L33" s="5">
        <f t="shared" si="2"/>
        <v>112010</v>
      </c>
      <c r="M33" s="5" t="str">
        <f t="shared" si="3"/>
        <v>DEPA11201</v>
      </c>
      <c r="N33" s="5" t="s">
        <v>125</v>
      </c>
      <c r="O33" s="5">
        <v>8.0</v>
      </c>
      <c r="P33" s="5">
        <v>16.0</v>
      </c>
      <c r="Q33" s="5" t="str">
        <f t="shared" si="4"/>
        <v>112010,DEPA11201,DP2,8,16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 t="s">
        <v>126</v>
      </c>
      <c r="B34" s="5" t="s">
        <v>127</v>
      </c>
      <c r="C34" s="5">
        <v>11.0</v>
      </c>
      <c r="D34" s="5" t="s">
        <v>120</v>
      </c>
      <c r="E34" s="5">
        <v>300.0</v>
      </c>
      <c r="F34" s="5">
        <v>311.0</v>
      </c>
      <c r="G34" s="7">
        <v>1.0</v>
      </c>
      <c r="H34" s="5">
        <v>11301.0</v>
      </c>
      <c r="I34" s="5">
        <f t="shared" si="1"/>
        <v>113010</v>
      </c>
      <c r="J34" s="5" t="s">
        <v>121</v>
      </c>
      <c r="K34" s="5">
        <v>33.0</v>
      </c>
      <c r="L34" s="5">
        <f t="shared" si="2"/>
        <v>113010</v>
      </c>
      <c r="M34" s="5" t="str">
        <f t="shared" si="3"/>
        <v>DEPA11301</v>
      </c>
      <c r="N34" s="5" t="s">
        <v>128</v>
      </c>
      <c r="O34" s="5">
        <v>16.0</v>
      </c>
      <c r="P34" s="5">
        <v>24.0</v>
      </c>
      <c r="Q34" s="5" t="str">
        <f t="shared" si="4"/>
        <v>113010,DEPA11301,DP3,16,24</v>
      </c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 t="s">
        <v>129</v>
      </c>
      <c r="B35" s="5" t="s">
        <v>130</v>
      </c>
      <c r="C35" s="5">
        <v>12.0</v>
      </c>
      <c r="D35" s="5" t="s">
        <v>131</v>
      </c>
      <c r="E35" s="6">
        <v>100.0</v>
      </c>
      <c r="F35" s="5">
        <v>112.0</v>
      </c>
      <c r="G35" s="7">
        <v>1.0</v>
      </c>
      <c r="H35" s="5">
        <v>12101.0</v>
      </c>
      <c r="I35" s="5">
        <f t="shared" si="1"/>
        <v>121010</v>
      </c>
      <c r="J35" s="5" t="s">
        <v>132</v>
      </c>
      <c r="K35" s="5">
        <v>34.0</v>
      </c>
      <c r="L35" s="5">
        <f t="shared" si="2"/>
        <v>121010</v>
      </c>
      <c r="M35" s="5" t="str">
        <f t="shared" si="3"/>
        <v>CUPA12101</v>
      </c>
      <c r="N35" s="5" t="s">
        <v>133</v>
      </c>
      <c r="O35" s="5">
        <v>0.0</v>
      </c>
      <c r="P35" s="5">
        <v>8.0</v>
      </c>
      <c r="Q35" s="5" t="str">
        <f t="shared" si="4"/>
        <v>121010,CUPA12101,CP1,0,8</v>
      </c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11" t="s">
        <v>134</v>
      </c>
      <c r="B36" s="11" t="s">
        <v>135</v>
      </c>
      <c r="C36" s="11">
        <v>12.0</v>
      </c>
      <c r="D36" s="11" t="s">
        <v>131</v>
      </c>
      <c r="E36" s="11">
        <v>200.0</v>
      </c>
      <c r="F36" s="11">
        <v>212.0</v>
      </c>
      <c r="G36" s="12">
        <v>1.0</v>
      </c>
      <c r="H36" s="11">
        <v>12201.0</v>
      </c>
      <c r="I36" s="11">
        <f t="shared" si="1"/>
        <v>122010</v>
      </c>
      <c r="J36" s="11" t="s">
        <v>132</v>
      </c>
      <c r="K36" s="11">
        <v>35.0</v>
      </c>
      <c r="L36" s="11">
        <f t="shared" si="2"/>
        <v>122010</v>
      </c>
      <c r="M36" s="11" t="str">
        <f t="shared" si="3"/>
        <v>CUPA12201</v>
      </c>
      <c r="N36" s="11" t="s">
        <v>136</v>
      </c>
      <c r="O36" s="11">
        <v>8.0</v>
      </c>
      <c r="P36" s="11">
        <v>16.0</v>
      </c>
      <c r="Q36" s="11" t="str">
        <f t="shared" si="4"/>
        <v>122010,CUPA12201,CP2,8,16</v>
      </c>
      <c r="R36" s="11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 t="s">
        <v>137</v>
      </c>
      <c r="B37" s="5" t="s">
        <v>138</v>
      </c>
      <c r="C37" s="5">
        <v>12.0</v>
      </c>
      <c r="D37" s="5" t="s">
        <v>131</v>
      </c>
      <c r="E37" s="5">
        <v>300.0</v>
      </c>
      <c r="F37" s="5">
        <v>312.0</v>
      </c>
      <c r="G37" s="7">
        <v>1.0</v>
      </c>
      <c r="H37" s="5">
        <v>12301.0</v>
      </c>
      <c r="I37" s="5">
        <f t="shared" si="1"/>
        <v>123010</v>
      </c>
      <c r="J37" s="5" t="s">
        <v>132</v>
      </c>
      <c r="K37" s="5">
        <v>36.0</v>
      </c>
      <c r="L37" s="5">
        <f t="shared" si="2"/>
        <v>123010</v>
      </c>
      <c r="M37" s="5" t="str">
        <f t="shared" si="3"/>
        <v>CUPA12301</v>
      </c>
      <c r="N37" s="5" t="s">
        <v>139</v>
      </c>
      <c r="O37" s="5">
        <v>16.0</v>
      </c>
      <c r="P37" s="5">
        <v>24.0</v>
      </c>
      <c r="Q37" s="5" t="str">
        <f t="shared" si="4"/>
        <v>123010,CUPA12301,CP3,16,24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 t="s">
        <v>140</v>
      </c>
      <c r="B38" s="5" t="s">
        <v>141</v>
      </c>
      <c r="C38" s="5">
        <v>13.0</v>
      </c>
      <c r="D38" s="5" t="s">
        <v>142</v>
      </c>
      <c r="E38" s="6">
        <v>100.0</v>
      </c>
      <c r="F38" s="5">
        <v>113.0</v>
      </c>
      <c r="G38" s="7">
        <v>1.0</v>
      </c>
      <c r="H38" s="5">
        <v>13101.0</v>
      </c>
      <c r="I38" s="5">
        <f t="shared" si="1"/>
        <v>131010</v>
      </c>
      <c r="J38" s="5" t="s">
        <v>143</v>
      </c>
      <c r="K38" s="5">
        <v>37.0</v>
      </c>
      <c r="L38" s="5">
        <f t="shared" si="2"/>
        <v>131010</v>
      </c>
      <c r="M38" s="5" t="str">
        <f t="shared" si="3"/>
        <v>CAFÉ13101</v>
      </c>
      <c r="N38" s="5" t="s">
        <v>144</v>
      </c>
      <c r="O38" s="5">
        <v>0.0</v>
      </c>
      <c r="P38" s="5">
        <v>12.0</v>
      </c>
      <c r="Q38" s="5" t="str">
        <f t="shared" si="4"/>
        <v>131010,CAFÉ13101,CD1,0,12</v>
      </c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 t="s">
        <v>145</v>
      </c>
      <c r="B39" s="5" t="s">
        <v>146</v>
      </c>
      <c r="C39" s="5">
        <v>13.0</v>
      </c>
      <c r="D39" s="5" t="s">
        <v>142</v>
      </c>
      <c r="E39" s="5">
        <v>200.0</v>
      </c>
      <c r="F39" s="5">
        <v>213.0</v>
      </c>
      <c r="G39" s="7">
        <v>1.0</v>
      </c>
      <c r="H39" s="5">
        <v>13201.0</v>
      </c>
      <c r="I39" s="5">
        <f t="shared" si="1"/>
        <v>132010</v>
      </c>
      <c r="J39" s="5" t="s">
        <v>143</v>
      </c>
      <c r="K39" s="5">
        <v>38.0</v>
      </c>
      <c r="L39" s="5">
        <f t="shared" si="2"/>
        <v>132010</v>
      </c>
      <c r="M39" s="5" t="str">
        <f t="shared" si="3"/>
        <v>CAFÉ13201</v>
      </c>
      <c r="N39" s="5" t="s">
        <v>147</v>
      </c>
      <c r="O39" s="5">
        <v>12.0</v>
      </c>
      <c r="P39" s="5">
        <v>24.0</v>
      </c>
      <c r="Q39" s="5" t="str">
        <f t="shared" si="4"/>
        <v>132010,CAFÉ13201,CF2,12,24</v>
      </c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 t="s">
        <v>148</v>
      </c>
      <c r="B40" s="5" t="s">
        <v>149</v>
      </c>
      <c r="C40" s="5">
        <v>14.0</v>
      </c>
      <c r="D40" s="5" t="s">
        <v>150</v>
      </c>
      <c r="E40" s="6">
        <v>100.0</v>
      </c>
      <c r="F40" s="5">
        <v>114.0</v>
      </c>
      <c r="G40" s="7">
        <v>1.0</v>
      </c>
      <c r="H40" s="5">
        <v>14101.0</v>
      </c>
      <c r="I40" s="5">
        <f t="shared" si="1"/>
        <v>141010</v>
      </c>
      <c r="J40" s="5" t="s">
        <v>151</v>
      </c>
      <c r="K40" s="5">
        <v>39.0</v>
      </c>
      <c r="L40" s="5">
        <f t="shared" si="2"/>
        <v>141010</v>
      </c>
      <c r="M40" s="5" t="str">
        <f t="shared" si="3"/>
        <v>OFAV14101</v>
      </c>
      <c r="N40" s="5" t="s">
        <v>152</v>
      </c>
      <c r="O40" s="5">
        <v>0.0</v>
      </c>
      <c r="P40" s="5">
        <v>6.0</v>
      </c>
      <c r="Q40" s="5" t="str">
        <f t="shared" si="4"/>
        <v>141010,OFAV14101,OF1,0,6</v>
      </c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 t="s">
        <v>45</v>
      </c>
      <c r="B41" s="5" t="s">
        <v>153</v>
      </c>
      <c r="C41" s="5">
        <v>14.0</v>
      </c>
      <c r="D41" s="5" t="s">
        <v>150</v>
      </c>
      <c r="E41" s="5">
        <v>200.0</v>
      </c>
      <c r="F41" s="5">
        <v>214.0</v>
      </c>
      <c r="G41" s="7">
        <v>1.0</v>
      </c>
      <c r="H41" s="5">
        <v>14201.0</v>
      </c>
      <c r="I41" s="5">
        <f t="shared" si="1"/>
        <v>142010</v>
      </c>
      <c r="J41" s="5" t="s">
        <v>151</v>
      </c>
      <c r="K41" s="5">
        <v>40.0</v>
      </c>
      <c r="L41" s="5">
        <f t="shared" si="2"/>
        <v>142010</v>
      </c>
      <c r="M41" s="5" t="str">
        <f t="shared" si="3"/>
        <v>OFAV14201</v>
      </c>
      <c r="N41" s="5" t="s">
        <v>154</v>
      </c>
      <c r="O41" s="5">
        <v>6.0</v>
      </c>
      <c r="P41" s="5">
        <v>12.0</v>
      </c>
      <c r="Q41" s="5" t="str">
        <f t="shared" si="4"/>
        <v>142010,OFAV14201,OF2,6,12</v>
      </c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 t="s">
        <v>155</v>
      </c>
      <c r="B42" s="5" t="s">
        <v>156</v>
      </c>
      <c r="C42" s="5">
        <v>14.0</v>
      </c>
      <c r="D42" s="5" t="s">
        <v>150</v>
      </c>
      <c r="E42" s="5">
        <v>200.0</v>
      </c>
      <c r="F42" s="5">
        <v>214.0</v>
      </c>
      <c r="G42" s="7">
        <v>2.0</v>
      </c>
      <c r="H42" s="5">
        <v>14202.0</v>
      </c>
      <c r="I42" s="5">
        <f t="shared" si="1"/>
        <v>142020</v>
      </c>
      <c r="J42" s="5" t="s">
        <v>151</v>
      </c>
      <c r="K42" s="5">
        <v>41.0</v>
      </c>
      <c r="L42" s="5">
        <f t="shared" si="2"/>
        <v>142020</v>
      </c>
      <c r="M42" s="5" t="str">
        <f t="shared" si="3"/>
        <v>OFAV14202</v>
      </c>
      <c r="N42" s="5" t="s">
        <v>157</v>
      </c>
      <c r="O42" s="5">
        <v>12.0</v>
      </c>
      <c r="P42" s="5">
        <v>18.0</v>
      </c>
      <c r="Q42" s="5" t="str">
        <f t="shared" si="4"/>
        <v>142020,OFAV14202,OF3,12,18</v>
      </c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13" t="s">
        <v>158</v>
      </c>
      <c r="B43" s="13" t="s">
        <v>159</v>
      </c>
      <c r="C43" s="13">
        <v>14.0</v>
      </c>
      <c r="D43" s="13" t="s">
        <v>150</v>
      </c>
      <c r="E43" s="13">
        <v>300.0</v>
      </c>
      <c r="F43" s="13">
        <v>314.0</v>
      </c>
      <c r="G43" s="14">
        <v>1.0</v>
      </c>
      <c r="H43" s="13">
        <v>14301.0</v>
      </c>
      <c r="I43" s="13">
        <f t="shared" si="1"/>
        <v>143010</v>
      </c>
      <c r="J43" s="13" t="s">
        <v>151</v>
      </c>
      <c r="K43" s="13">
        <v>42.0</v>
      </c>
      <c r="L43" s="13">
        <f t="shared" si="2"/>
        <v>143010</v>
      </c>
      <c r="M43" s="13" t="str">
        <f t="shared" si="3"/>
        <v>OFAV14301</v>
      </c>
      <c r="N43" s="13" t="s">
        <v>160</v>
      </c>
      <c r="O43" s="13">
        <v>18.0</v>
      </c>
      <c r="P43" s="13">
        <v>24.0</v>
      </c>
      <c r="Q43" s="13" t="str">
        <f t="shared" si="4"/>
        <v>143010,OFAV14301,OF4,18,24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5"/>
      <c r="AC43" s="15"/>
    </row>
    <row r="44" ht="15.75" customHeight="1">
      <c r="A44" s="16" t="s">
        <v>161</v>
      </c>
      <c r="B44" s="16" t="s">
        <v>162</v>
      </c>
      <c r="C44" s="16">
        <v>15.0</v>
      </c>
      <c r="D44" s="16" t="s">
        <v>163</v>
      </c>
      <c r="E44" s="17">
        <v>100.0</v>
      </c>
      <c r="F44" s="16">
        <v>115.0</v>
      </c>
      <c r="G44" s="18">
        <v>1.0</v>
      </c>
      <c r="H44" s="16">
        <v>15101.0</v>
      </c>
      <c r="I44" s="16">
        <f t="shared" si="1"/>
        <v>151010</v>
      </c>
      <c r="J44" s="16" t="s">
        <v>164</v>
      </c>
      <c r="K44" s="16">
        <v>43.0</v>
      </c>
      <c r="L44" s="16">
        <f t="shared" si="2"/>
        <v>151010</v>
      </c>
      <c r="M44" s="16" t="str">
        <f t="shared" si="3"/>
        <v>DOPA15101</v>
      </c>
      <c r="N44" s="16" t="s">
        <v>165</v>
      </c>
      <c r="O44" s="16">
        <v>0.0</v>
      </c>
      <c r="P44" s="16">
        <v>6.0</v>
      </c>
      <c r="Q44" s="16" t="str">
        <f t="shared" si="4"/>
        <v>151010,DOPA15101,DO1,0,6</v>
      </c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9"/>
      <c r="AC44" s="19"/>
    </row>
    <row r="45" ht="15.75" customHeight="1">
      <c r="A45" s="5" t="s">
        <v>166</v>
      </c>
      <c r="B45" s="5" t="s">
        <v>167</v>
      </c>
      <c r="C45" s="5">
        <v>15.0</v>
      </c>
      <c r="D45" s="5" t="s">
        <v>163</v>
      </c>
      <c r="E45" s="5">
        <v>200.0</v>
      </c>
      <c r="F45" s="5">
        <v>215.0</v>
      </c>
      <c r="G45" s="7">
        <v>1.0</v>
      </c>
      <c r="H45" s="5">
        <v>15201.0</v>
      </c>
      <c r="I45" s="5">
        <f t="shared" si="1"/>
        <v>152010</v>
      </c>
      <c r="J45" s="5" t="s">
        <v>164</v>
      </c>
      <c r="K45" s="5">
        <v>44.0</v>
      </c>
      <c r="L45" s="5">
        <f t="shared" si="2"/>
        <v>152010</v>
      </c>
      <c r="M45" s="5" t="str">
        <f t="shared" si="3"/>
        <v>DOPA15201</v>
      </c>
      <c r="N45" s="5" t="s">
        <v>168</v>
      </c>
      <c r="O45" s="5">
        <v>6.0</v>
      </c>
      <c r="P45" s="5">
        <v>12.0</v>
      </c>
      <c r="Q45" s="5" t="str">
        <f t="shared" si="4"/>
        <v>152010,DOPA15201,DO2,6,12</v>
      </c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 t="s">
        <v>169</v>
      </c>
      <c r="B46" s="5" t="s">
        <v>170</v>
      </c>
      <c r="C46" s="5">
        <v>15.0</v>
      </c>
      <c r="D46" s="5" t="s">
        <v>163</v>
      </c>
      <c r="E46" s="5">
        <v>200.0</v>
      </c>
      <c r="F46" s="5">
        <v>215.0</v>
      </c>
      <c r="G46" s="7">
        <v>2.0</v>
      </c>
      <c r="H46" s="5">
        <v>15202.0</v>
      </c>
      <c r="I46" s="5">
        <f t="shared" si="1"/>
        <v>152020</v>
      </c>
      <c r="J46" s="5" t="s">
        <v>164</v>
      </c>
      <c r="K46" s="5">
        <v>45.0</v>
      </c>
      <c r="L46" s="5">
        <f t="shared" si="2"/>
        <v>152020</v>
      </c>
      <c r="M46" s="5" t="str">
        <f t="shared" si="3"/>
        <v>DOPA15202</v>
      </c>
      <c r="N46" s="5" t="s">
        <v>171</v>
      </c>
      <c r="O46" s="5">
        <v>12.0</v>
      </c>
      <c r="P46" s="5">
        <v>18.0</v>
      </c>
      <c r="Q46" s="5" t="str">
        <f t="shared" si="4"/>
        <v>152020,DOPA15202,DO3,12,18</v>
      </c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 t="s">
        <v>158</v>
      </c>
      <c r="B47" s="5" t="s">
        <v>172</v>
      </c>
      <c r="C47" s="5">
        <v>15.0</v>
      </c>
      <c r="D47" s="5" t="s">
        <v>163</v>
      </c>
      <c r="E47" s="5">
        <v>300.0</v>
      </c>
      <c r="F47" s="5">
        <v>315.0</v>
      </c>
      <c r="G47" s="7">
        <v>1.0</v>
      </c>
      <c r="H47" s="5">
        <v>15301.0</v>
      </c>
      <c r="I47" s="5">
        <f t="shared" si="1"/>
        <v>153010</v>
      </c>
      <c r="J47" s="5" t="s">
        <v>164</v>
      </c>
      <c r="K47" s="5">
        <v>46.0</v>
      </c>
      <c r="L47" s="5">
        <f t="shared" si="2"/>
        <v>153010</v>
      </c>
      <c r="M47" s="5" t="str">
        <f t="shared" si="3"/>
        <v>DOPA15301</v>
      </c>
      <c r="N47" s="5" t="s">
        <v>173</v>
      </c>
      <c r="O47" s="5">
        <v>18.0</v>
      </c>
      <c r="P47" s="5">
        <v>24.0</v>
      </c>
      <c r="Q47" s="5" t="str">
        <f t="shared" si="4"/>
        <v>153010,DOPA15301,DO4,18,24</v>
      </c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 t="s">
        <v>174</v>
      </c>
      <c r="B48" s="5" t="s">
        <v>175</v>
      </c>
      <c r="C48" s="5">
        <v>16.0</v>
      </c>
      <c r="D48" s="5" t="s">
        <v>176</v>
      </c>
      <c r="E48" s="6">
        <v>100.0</v>
      </c>
      <c r="F48" s="5">
        <v>116.0</v>
      </c>
      <c r="G48" s="7">
        <v>1.0</v>
      </c>
      <c r="H48" s="5">
        <v>16101.0</v>
      </c>
      <c r="I48" s="5">
        <f t="shared" si="1"/>
        <v>161010</v>
      </c>
      <c r="J48" s="5" t="s">
        <v>177</v>
      </c>
      <c r="K48" s="5">
        <v>47.0</v>
      </c>
      <c r="L48" s="5">
        <f t="shared" si="2"/>
        <v>161010</v>
      </c>
      <c r="M48" s="5" t="str">
        <f t="shared" si="3"/>
        <v>APMR16101</v>
      </c>
      <c r="N48" s="5" t="s">
        <v>178</v>
      </c>
      <c r="O48" s="5">
        <v>0.0</v>
      </c>
      <c r="P48" s="5">
        <v>8.0</v>
      </c>
      <c r="Q48" s="5" t="str">
        <f t="shared" si="4"/>
        <v>161010,APMR16101,AP1,0,8</v>
      </c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 t="s">
        <v>179</v>
      </c>
      <c r="B49" s="5" t="s">
        <v>180</v>
      </c>
      <c r="C49" s="5">
        <v>16.0</v>
      </c>
      <c r="D49" s="5" t="s">
        <v>176</v>
      </c>
      <c r="E49" s="5">
        <v>200.0</v>
      </c>
      <c r="F49" s="5">
        <v>216.0</v>
      </c>
      <c r="G49" s="7">
        <v>1.0</v>
      </c>
      <c r="H49" s="5">
        <v>16201.0</v>
      </c>
      <c r="I49" s="5">
        <f t="shared" si="1"/>
        <v>162010</v>
      </c>
      <c r="J49" s="5" t="s">
        <v>177</v>
      </c>
      <c r="K49" s="5">
        <v>48.0</v>
      </c>
      <c r="L49" s="5">
        <f t="shared" si="2"/>
        <v>162010</v>
      </c>
      <c r="M49" s="5" t="str">
        <f t="shared" si="3"/>
        <v>APMR16201</v>
      </c>
      <c r="N49" s="5" t="s">
        <v>181</v>
      </c>
      <c r="O49" s="5">
        <v>8.0</v>
      </c>
      <c r="P49" s="5">
        <v>16.0</v>
      </c>
      <c r="Q49" s="5" t="str">
        <f t="shared" si="4"/>
        <v>162010,APMR16201,AP2,8,16</v>
      </c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 t="s">
        <v>182</v>
      </c>
      <c r="B50" s="5" t="s">
        <v>183</v>
      </c>
      <c r="C50" s="5">
        <v>16.0</v>
      </c>
      <c r="D50" s="5" t="s">
        <v>176</v>
      </c>
      <c r="E50" s="5">
        <v>300.0</v>
      </c>
      <c r="F50" s="5">
        <v>316.0</v>
      </c>
      <c r="G50" s="7">
        <v>1.0</v>
      </c>
      <c r="H50" s="5">
        <v>16301.0</v>
      </c>
      <c r="I50" s="5">
        <f t="shared" si="1"/>
        <v>163010</v>
      </c>
      <c r="J50" s="5" t="s">
        <v>177</v>
      </c>
      <c r="K50" s="5">
        <v>49.0</v>
      </c>
      <c r="L50" s="5">
        <f t="shared" si="2"/>
        <v>163010</v>
      </c>
      <c r="M50" s="5" t="str">
        <f t="shared" si="3"/>
        <v>APMR16301</v>
      </c>
      <c r="N50" s="5" t="s">
        <v>184</v>
      </c>
      <c r="O50" s="5">
        <v>16.0</v>
      </c>
      <c r="P50" s="5">
        <v>24.0</v>
      </c>
      <c r="Q50" s="5" t="str">
        <f t="shared" si="4"/>
        <v>163010,APMR16301,AP3,16,24</v>
      </c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 t="s">
        <v>185</v>
      </c>
      <c r="B51" s="5" t="s">
        <v>186</v>
      </c>
      <c r="C51" s="5">
        <v>17.0</v>
      </c>
      <c r="D51" s="5" t="s">
        <v>187</v>
      </c>
      <c r="E51" s="5">
        <v>200.0</v>
      </c>
      <c r="F51" s="5">
        <v>217.0</v>
      </c>
      <c r="G51" s="7">
        <v>1.0</v>
      </c>
      <c r="H51" s="5">
        <v>17201.0</v>
      </c>
      <c r="I51" s="5">
        <f t="shared" si="1"/>
        <v>172010</v>
      </c>
      <c r="J51" s="5" t="s">
        <v>188</v>
      </c>
      <c r="K51" s="5">
        <v>50.0</v>
      </c>
      <c r="L51" s="5">
        <f t="shared" si="2"/>
        <v>172010</v>
      </c>
      <c r="M51" s="5" t="str">
        <f t="shared" si="3"/>
        <v>ARSE17201</v>
      </c>
      <c r="N51" s="5" t="s">
        <v>189</v>
      </c>
      <c r="O51" s="5"/>
      <c r="P51" s="5"/>
      <c r="Q51" s="5" t="str">
        <f t="shared" si="4"/>
        <v>172010,ARSE17201,AR1,,</v>
      </c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 t="s">
        <v>190</v>
      </c>
      <c r="B52" s="5" t="s">
        <v>191</v>
      </c>
      <c r="C52" s="5">
        <v>17.0</v>
      </c>
      <c r="D52" s="5" t="s">
        <v>187</v>
      </c>
      <c r="E52" s="5">
        <v>300.0</v>
      </c>
      <c r="F52" s="5">
        <v>317.0</v>
      </c>
      <c r="G52" s="7">
        <v>1.0</v>
      </c>
      <c r="H52" s="5">
        <v>17301.0</v>
      </c>
      <c r="I52" s="5">
        <f t="shared" si="1"/>
        <v>173010</v>
      </c>
      <c r="J52" s="5" t="s">
        <v>188</v>
      </c>
      <c r="K52" s="5">
        <v>51.0</v>
      </c>
      <c r="L52" s="5">
        <f t="shared" si="2"/>
        <v>173010</v>
      </c>
      <c r="M52" s="5" t="str">
        <f t="shared" si="3"/>
        <v>ARSE17301</v>
      </c>
      <c r="N52" s="5" t="s">
        <v>192</v>
      </c>
      <c r="O52" s="5"/>
      <c r="P52" s="5"/>
      <c r="Q52" s="5" t="str">
        <f t="shared" si="4"/>
        <v>173010,ARSE17301,AR2,,</v>
      </c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20" t="s">
        <v>193</v>
      </c>
      <c r="B53" s="20" t="s">
        <v>194</v>
      </c>
      <c r="C53" s="20">
        <v>19.0</v>
      </c>
      <c r="D53" s="20" t="s">
        <v>195</v>
      </c>
      <c r="E53" s="21">
        <v>100.0</v>
      </c>
      <c r="F53" s="20">
        <v>119.0</v>
      </c>
      <c r="G53" s="22">
        <v>1.0</v>
      </c>
      <c r="H53" s="20">
        <v>19101.0</v>
      </c>
      <c r="I53" s="20">
        <f t="shared" si="1"/>
        <v>191010</v>
      </c>
      <c r="J53" s="20" t="s">
        <v>196</v>
      </c>
      <c r="K53" s="20">
        <v>52.0</v>
      </c>
      <c r="L53" s="20">
        <f t="shared" si="2"/>
        <v>191010</v>
      </c>
      <c r="M53" s="20" t="str">
        <f t="shared" si="3"/>
        <v>ANDA19101</v>
      </c>
      <c r="N53" s="20" t="s">
        <v>197</v>
      </c>
      <c r="O53" s="20"/>
      <c r="P53" s="20"/>
      <c r="Q53" s="5" t="str">
        <f t="shared" si="4"/>
        <v>191010,ANDA19101,AD5,,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3"/>
      <c r="AC53" s="23"/>
    </row>
    <row r="54" ht="15.75" customHeight="1">
      <c r="A54" s="5" t="s">
        <v>198</v>
      </c>
      <c r="B54" s="5" t="s">
        <v>199</v>
      </c>
      <c r="C54" s="5">
        <v>18.0</v>
      </c>
      <c r="D54" s="5" t="s">
        <v>200</v>
      </c>
      <c r="E54" s="6">
        <v>100.0</v>
      </c>
      <c r="F54" s="5">
        <v>118.0</v>
      </c>
      <c r="G54" s="7">
        <v>2.0</v>
      </c>
      <c r="H54" s="5">
        <v>18102.0</v>
      </c>
      <c r="I54" s="5">
        <f t="shared" si="1"/>
        <v>181020</v>
      </c>
      <c r="J54" s="5" t="s">
        <v>201</v>
      </c>
      <c r="K54" s="5">
        <v>53.0</v>
      </c>
      <c r="L54" s="5">
        <f t="shared" si="2"/>
        <v>181020</v>
      </c>
      <c r="M54" s="5" t="str">
        <f t="shared" si="3"/>
        <v>COBI18102</v>
      </c>
      <c r="N54" s="5" t="s">
        <v>202</v>
      </c>
      <c r="O54" s="5"/>
      <c r="P54" s="5"/>
      <c r="Q54" s="5" t="str">
        <f t="shared" si="4"/>
        <v>181020,COBI18102,CO3,,</v>
      </c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 t="s">
        <v>105</v>
      </c>
      <c r="B55" s="5" t="s">
        <v>203</v>
      </c>
      <c r="C55" s="5">
        <v>18.0</v>
      </c>
      <c r="D55" s="5" t="s">
        <v>204</v>
      </c>
      <c r="E55" s="5">
        <v>200.0</v>
      </c>
      <c r="F55" s="5">
        <v>218.0</v>
      </c>
      <c r="G55" s="7">
        <v>1.0</v>
      </c>
      <c r="H55" s="5">
        <v>18201.0</v>
      </c>
      <c r="I55" s="5">
        <f t="shared" si="1"/>
        <v>182010</v>
      </c>
      <c r="J55" s="5" t="s">
        <v>205</v>
      </c>
      <c r="K55" s="5">
        <v>54.0</v>
      </c>
      <c r="L55" s="5">
        <f t="shared" si="2"/>
        <v>182010</v>
      </c>
      <c r="M55" s="5" t="str">
        <f t="shared" si="3"/>
        <v>CBEP18201</v>
      </c>
      <c r="N55" s="5" t="s">
        <v>206</v>
      </c>
      <c r="O55" s="5"/>
      <c r="P55" s="5"/>
      <c r="Q55" s="5" t="str">
        <f t="shared" si="4"/>
        <v>182010,CBEP18201,CO2,,</v>
      </c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 t="s">
        <v>207</v>
      </c>
      <c r="B56" s="5" t="s">
        <v>208</v>
      </c>
      <c r="C56" s="5">
        <v>18.0</v>
      </c>
      <c r="D56" s="5" t="s">
        <v>204</v>
      </c>
      <c r="E56" s="5">
        <v>200.0</v>
      </c>
      <c r="F56" s="5">
        <v>218.0</v>
      </c>
      <c r="G56" s="7">
        <v>2.0</v>
      </c>
      <c r="H56" s="5">
        <v>18202.0</v>
      </c>
      <c r="I56" s="5">
        <f t="shared" si="1"/>
        <v>182020</v>
      </c>
      <c r="J56" s="5" t="s">
        <v>205</v>
      </c>
      <c r="K56" s="5">
        <v>55.0</v>
      </c>
      <c r="L56" s="5">
        <f t="shared" si="2"/>
        <v>182020</v>
      </c>
      <c r="M56" s="5" t="str">
        <f t="shared" si="3"/>
        <v>CBEP18202</v>
      </c>
      <c r="N56" s="5" t="s">
        <v>209</v>
      </c>
      <c r="O56" s="5"/>
      <c r="P56" s="5"/>
      <c r="Q56" s="5" t="str">
        <f t="shared" si="4"/>
        <v>182020,CBEP18202,CO4,,</v>
      </c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 t="s">
        <v>210</v>
      </c>
      <c r="B57" s="5" t="s">
        <v>211</v>
      </c>
      <c r="C57" s="5">
        <v>18.0</v>
      </c>
      <c r="D57" s="5" t="s">
        <v>204</v>
      </c>
      <c r="E57" s="5">
        <v>300.0</v>
      </c>
      <c r="F57" s="5">
        <v>318.0</v>
      </c>
      <c r="G57" s="7">
        <v>1.0</v>
      </c>
      <c r="H57" s="5">
        <v>18301.0</v>
      </c>
      <c r="I57" s="5">
        <f t="shared" si="1"/>
        <v>183010</v>
      </c>
      <c r="J57" s="5" t="s">
        <v>205</v>
      </c>
      <c r="K57" s="5">
        <v>56.0</v>
      </c>
      <c r="L57" s="5">
        <f t="shared" si="2"/>
        <v>183010</v>
      </c>
      <c r="M57" s="5" t="str">
        <f t="shared" si="3"/>
        <v>CBEP18301</v>
      </c>
      <c r="N57" s="5" t="s">
        <v>212</v>
      </c>
      <c r="O57" s="5"/>
      <c r="P57" s="5"/>
      <c r="Q57" s="5" t="str">
        <f t="shared" si="4"/>
        <v>183010,CBEP18301,CO5,,</v>
      </c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 t="s">
        <v>134</v>
      </c>
      <c r="B58" s="5" t="s">
        <v>213</v>
      </c>
      <c r="C58" s="5">
        <v>19.0</v>
      </c>
      <c r="D58" s="5" t="s">
        <v>195</v>
      </c>
      <c r="E58" s="5">
        <v>200.0</v>
      </c>
      <c r="F58" s="5">
        <v>219.0</v>
      </c>
      <c r="G58" s="7">
        <v>1.0</v>
      </c>
      <c r="H58" s="5">
        <v>19201.0</v>
      </c>
      <c r="I58" s="5">
        <f t="shared" si="1"/>
        <v>192010</v>
      </c>
      <c r="J58" s="5" t="s">
        <v>196</v>
      </c>
      <c r="K58" s="5">
        <v>57.0</v>
      </c>
      <c r="L58" s="5">
        <f t="shared" si="2"/>
        <v>192010</v>
      </c>
      <c r="M58" s="5" t="str">
        <f t="shared" si="3"/>
        <v>ANDA19201</v>
      </c>
      <c r="N58" s="5" t="s">
        <v>214</v>
      </c>
      <c r="O58" s="5"/>
      <c r="P58" s="5"/>
      <c r="Q58" s="5" t="str">
        <f t="shared" si="4"/>
        <v>192010,ANDA19201,AD1;AD2,,</v>
      </c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 t="s">
        <v>215</v>
      </c>
      <c r="B59" s="5" t="s">
        <v>216</v>
      </c>
      <c r="C59" s="5">
        <v>19.0</v>
      </c>
      <c r="D59" s="5" t="s">
        <v>195</v>
      </c>
      <c r="E59" s="5">
        <v>300.0</v>
      </c>
      <c r="F59" s="5">
        <v>319.0</v>
      </c>
      <c r="G59" s="7">
        <v>1.0</v>
      </c>
      <c r="H59" s="5">
        <v>19301.0</v>
      </c>
      <c r="I59" s="5">
        <f t="shared" si="1"/>
        <v>193010</v>
      </c>
      <c r="J59" s="5" t="s">
        <v>196</v>
      </c>
      <c r="K59" s="5">
        <v>58.0</v>
      </c>
      <c r="L59" s="5">
        <f t="shared" si="2"/>
        <v>193010</v>
      </c>
      <c r="M59" s="5" t="str">
        <f t="shared" si="3"/>
        <v>ANDA19301</v>
      </c>
      <c r="N59" s="5" t="s">
        <v>217</v>
      </c>
      <c r="O59" s="5"/>
      <c r="P59" s="5"/>
      <c r="Q59" s="5" t="str">
        <f t="shared" si="4"/>
        <v>193010,ANDA19301,AD3;AD4,,</v>
      </c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 t="s">
        <v>45</v>
      </c>
      <c r="B60" s="5" t="s">
        <v>218</v>
      </c>
      <c r="C60" s="5">
        <v>20.0</v>
      </c>
      <c r="D60" s="5" t="s">
        <v>219</v>
      </c>
      <c r="E60" s="5">
        <v>200.0</v>
      </c>
      <c r="F60" s="5">
        <v>220.0</v>
      </c>
      <c r="G60" s="7">
        <v>1.0</v>
      </c>
      <c r="H60" s="5">
        <v>20201.0</v>
      </c>
      <c r="I60" s="5">
        <f t="shared" si="1"/>
        <v>202010</v>
      </c>
      <c r="J60" s="5" t="s">
        <v>220</v>
      </c>
      <c r="K60" s="5">
        <v>59.0</v>
      </c>
      <c r="L60" s="5">
        <f t="shared" si="2"/>
        <v>202010</v>
      </c>
      <c r="M60" s="5" t="str">
        <f t="shared" si="3"/>
        <v>VIIA20201</v>
      </c>
      <c r="N60" s="5" t="s">
        <v>221</v>
      </c>
      <c r="O60" s="5"/>
      <c r="P60" s="5"/>
      <c r="Q60" s="5" t="str">
        <f t="shared" si="4"/>
        <v>202010,VIIA20201,VI1;VI2;VI3;VI4;VI5,,</v>
      </c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 t="s">
        <v>118</v>
      </c>
      <c r="B61" s="5" t="s">
        <v>222</v>
      </c>
      <c r="C61" s="5">
        <v>20.0</v>
      </c>
      <c r="D61" s="5" t="s">
        <v>219</v>
      </c>
      <c r="E61" s="5">
        <v>300.0</v>
      </c>
      <c r="F61" s="5">
        <v>320.0</v>
      </c>
      <c r="G61" s="7">
        <v>1.0</v>
      </c>
      <c r="H61" s="5">
        <v>20301.0</v>
      </c>
      <c r="I61" s="5">
        <f t="shared" si="1"/>
        <v>203010</v>
      </c>
      <c r="J61" s="5" t="s">
        <v>220</v>
      </c>
      <c r="K61" s="5">
        <v>60.0</v>
      </c>
      <c r="L61" s="5">
        <f t="shared" si="2"/>
        <v>203010</v>
      </c>
      <c r="M61" s="5" t="str">
        <f t="shared" si="3"/>
        <v>VIIA20301</v>
      </c>
      <c r="N61" s="5" t="s">
        <v>223</v>
      </c>
      <c r="O61" s="5"/>
      <c r="P61" s="5"/>
      <c r="Q61" s="5" t="str">
        <f t="shared" si="4"/>
        <v>203010,VIIA20301,VI6;VI7;VI8;VI9,VI10,,</v>
      </c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 t="s">
        <v>224</v>
      </c>
      <c r="B62" s="5" t="s">
        <v>225</v>
      </c>
      <c r="C62" s="5">
        <v>21.0</v>
      </c>
      <c r="D62" s="5" t="s">
        <v>226</v>
      </c>
      <c r="E62" s="6">
        <v>100.0</v>
      </c>
      <c r="F62" s="5">
        <v>121.0</v>
      </c>
      <c r="G62" s="7">
        <v>1.0</v>
      </c>
      <c r="H62" s="5">
        <v>21101.0</v>
      </c>
      <c r="I62" s="5">
        <f t="shared" si="1"/>
        <v>211010</v>
      </c>
      <c r="J62" s="5" t="s">
        <v>227</v>
      </c>
      <c r="K62" s="5">
        <v>61.0</v>
      </c>
      <c r="L62" s="5">
        <f t="shared" si="2"/>
        <v>211010</v>
      </c>
      <c r="M62" s="5" t="str">
        <f t="shared" si="3"/>
        <v>COEP21101</v>
      </c>
      <c r="N62" s="5" t="s">
        <v>228</v>
      </c>
      <c r="O62" s="5"/>
      <c r="P62" s="5"/>
      <c r="Q62" s="5" t="str">
        <f t="shared" si="4"/>
        <v>211010,COEP21101,CO6,,</v>
      </c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 t="s">
        <v>229</v>
      </c>
      <c r="B63" s="5" t="s">
        <v>230</v>
      </c>
      <c r="C63" s="5">
        <v>22.0</v>
      </c>
      <c r="D63" s="5" t="s">
        <v>231</v>
      </c>
      <c r="E63" s="5">
        <v>300.0</v>
      </c>
      <c r="F63" s="5">
        <v>322.0</v>
      </c>
      <c r="G63" s="7">
        <v>1.0</v>
      </c>
      <c r="H63" s="5">
        <v>22301.0</v>
      </c>
      <c r="I63" s="5">
        <f t="shared" si="1"/>
        <v>223010</v>
      </c>
      <c r="J63" s="5" t="s">
        <v>232</v>
      </c>
      <c r="K63" s="5">
        <v>62.0</v>
      </c>
      <c r="L63" s="5">
        <f t="shared" si="2"/>
        <v>223010</v>
      </c>
      <c r="M63" s="5" t="str">
        <f t="shared" si="3"/>
        <v>MCDO22301</v>
      </c>
      <c r="N63" s="5" t="s">
        <v>233</v>
      </c>
      <c r="O63" s="5"/>
      <c r="P63" s="5"/>
      <c r="Q63" s="5" t="str">
        <f t="shared" si="4"/>
        <v>223010,MCDO22301,MD1,,</v>
      </c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5" width="4.67"/>
    <col customWidth="1" min="26" max="32" width="4.11"/>
    <col customWidth="1" min="33" max="33" width="11.44"/>
    <col customWidth="1" min="34" max="34" width="4.11"/>
    <col customWidth="1" min="35" max="35" width="5.44"/>
    <col customWidth="1" min="36" max="47" width="4.11"/>
  </cols>
  <sheetData>
    <row r="1" ht="15.75" customHeight="1"/>
    <row r="2" ht="15.75" customHeight="1">
      <c r="AH2" s="5"/>
    </row>
    <row r="3" ht="15.75" customHeight="1">
      <c r="B3" s="24">
        <v>4.0</v>
      </c>
      <c r="C3" s="24">
        <v>8.0</v>
      </c>
      <c r="D3" s="24">
        <v>12.0</v>
      </c>
      <c r="E3" s="24">
        <v>16.0</v>
      </c>
      <c r="F3" s="24">
        <v>20.0</v>
      </c>
      <c r="G3" s="24">
        <v>24.0</v>
      </c>
      <c r="H3" s="24">
        <v>28.0</v>
      </c>
      <c r="I3" s="24">
        <v>32.0</v>
      </c>
      <c r="J3" s="24">
        <v>36.0</v>
      </c>
      <c r="K3" s="24">
        <v>40.0</v>
      </c>
      <c r="L3" s="24">
        <v>44.0</v>
      </c>
      <c r="M3" s="24">
        <v>48.0</v>
      </c>
      <c r="N3" s="24">
        <v>52.0</v>
      </c>
      <c r="O3" s="24">
        <v>56.0</v>
      </c>
      <c r="P3" s="24">
        <v>60.0</v>
      </c>
      <c r="Q3" s="24">
        <v>64.0</v>
      </c>
      <c r="R3" s="24">
        <v>68.0</v>
      </c>
      <c r="S3" s="24">
        <v>72.0</v>
      </c>
      <c r="T3" s="24">
        <v>76.0</v>
      </c>
      <c r="U3" s="24">
        <v>80.0</v>
      </c>
      <c r="V3" s="24">
        <v>84.0</v>
      </c>
      <c r="W3" s="24">
        <v>88.0</v>
      </c>
      <c r="X3" s="24">
        <v>92.0</v>
      </c>
      <c r="Y3" s="24">
        <v>96.0</v>
      </c>
      <c r="AH3" s="5"/>
    </row>
    <row r="4" ht="15.75" customHeight="1">
      <c r="A4" s="24">
        <v>1.0</v>
      </c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7"/>
      <c r="AH4" s="5"/>
    </row>
    <row r="5" ht="15.75" customHeight="1">
      <c r="A5" s="24">
        <v>2.0</v>
      </c>
      <c r="B5" s="28"/>
      <c r="C5" s="29" t="s">
        <v>109</v>
      </c>
      <c r="D5" s="29"/>
      <c r="E5" s="29"/>
      <c r="F5" s="29"/>
      <c r="G5" s="29" t="s">
        <v>16</v>
      </c>
      <c r="H5" s="29"/>
      <c r="I5" s="29"/>
      <c r="J5" s="29" t="s">
        <v>19</v>
      </c>
      <c r="K5" s="29"/>
      <c r="L5" s="29"/>
      <c r="M5" s="29" t="s">
        <v>22</v>
      </c>
      <c r="N5" s="29"/>
      <c r="O5" s="29"/>
      <c r="P5" s="29" t="s">
        <v>27</v>
      </c>
      <c r="Q5" s="29"/>
      <c r="R5" s="29"/>
      <c r="S5" s="29" t="s">
        <v>30</v>
      </c>
      <c r="T5" s="29"/>
      <c r="U5" s="29"/>
      <c r="V5" s="29" t="s">
        <v>33</v>
      </c>
      <c r="W5" s="29"/>
      <c r="X5" s="29"/>
      <c r="Y5" s="29"/>
      <c r="Z5" s="29"/>
      <c r="AA5" s="29"/>
      <c r="AB5" s="30"/>
      <c r="AH5" s="5"/>
    </row>
    <row r="6" ht="15.75" customHeight="1">
      <c r="A6" s="24">
        <v>3.0</v>
      </c>
      <c r="B6" s="28"/>
      <c r="C6" s="29" t="s">
        <v>112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 t="s">
        <v>165</v>
      </c>
      <c r="Z6" s="29"/>
      <c r="AA6" s="29"/>
      <c r="AB6" s="30"/>
      <c r="AH6" s="5"/>
    </row>
    <row r="7" ht="15.75" customHeight="1">
      <c r="A7" s="24">
        <v>4.0</v>
      </c>
      <c r="B7" s="28"/>
      <c r="C7" s="29" t="s">
        <v>114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 t="s">
        <v>168</v>
      </c>
      <c r="Z7" s="29"/>
      <c r="AA7" s="29"/>
      <c r="AB7" s="30"/>
      <c r="AH7" s="5"/>
    </row>
    <row r="8" ht="15.75" customHeight="1">
      <c r="A8" s="24">
        <v>5.0</v>
      </c>
      <c r="B8" s="28"/>
      <c r="C8" s="29" t="s">
        <v>117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 t="s">
        <v>171</v>
      </c>
      <c r="Z8" s="29"/>
      <c r="AA8" s="29"/>
      <c r="AB8" s="30"/>
      <c r="AH8" s="5"/>
    </row>
    <row r="9" ht="15.75" customHeight="1">
      <c r="A9" s="24">
        <v>6.0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 t="s">
        <v>173</v>
      </c>
      <c r="Z9" s="29"/>
      <c r="AA9" s="29"/>
      <c r="AB9" s="30"/>
      <c r="AH9" s="5"/>
    </row>
    <row r="10" ht="15.75" customHeight="1">
      <c r="A10" s="24">
        <v>7.0</v>
      </c>
      <c r="B10" s="28"/>
      <c r="C10" s="29" t="s">
        <v>95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 t="s">
        <v>234</v>
      </c>
      <c r="Q10" s="29"/>
      <c r="R10" s="29"/>
      <c r="S10" s="29" t="s">
        <v>235</v>
      </c>
      <c r="T10" s="29"/>
      <c r="U10" s="29"/>
      <c r="V10" s="29" t="s">
        <v>236</v>
      </c>
      <c r="W10" s="29"/>
      <c r="X10" s="29"/>
      <c r="Y10" s="29"/>
      <c r="Z10" s="29"/>
      <c r="AA10" s="29"/>
      <c r="AB10" s="30"/>
      <c r="AH10" s="5"/>
    </row>
    <row r="11" ht="15.75" customHeight="1">
      <c r="A11" s="24">
        <v>8.0</v>
      </c>
      <c r="B11" s="28"/>
      <c r="C11" s="29" t="s">
        <v>98</v>
      </c>
      <c r="D11" s="29"/>
      <c r="E11" s="29"/>
      <c r="F11" s="29"/>
      <c r="G11" s="29" t="s">
        <v>237</v>
      </c>
      <c r="H11" s="29"/>
      <c r="I11" s="29"/>
      <c r="J11" s="29" t="s">
        <v>238</v>
      </c>
      <c r="K11" s="29"/>
      <c r="L11" s="29"/>
      <c r="M11" s="29" t="s">
        <v>239</v>
      </c>
      <c r="N11" s="29"/>
      <c r="O11" s="29"/>
      <c r="P11" s="29" t="s">
        <v>240</v>
      </c>
      <c r="Q11" s="29"/>
      <c r="R11" s="29"/>
      <c r="S11" s="29" t="s">
        <v>241</v>
      </c>
      <c r="T11" s="29"/>
      <c r="U11" s="29"/>
      <c r="V11" s="29" t="s">
        <v>242</v>
      </c>
      <c r="W11" s="29"/>
      <c r="X11" s="29"/>
      <c r="Y11" s="29"/>
      <c r="Z11" s="29"/>
      <c r="AA11" s="29"/>
      <c r="AB11" s="30"/>
      <c r="AH11" s="5"/>
    </row>
    <row r="12" ht="15.75" customHeight="1">
      <c r="A12" s="24">
        <v>9.0</v>
      </c>
      <c r="B12" s="28"/>
      <c r="C12" s="29" t="s">
        <v>101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 t="s">
        <v>243</v>
      </c>
      <c r="Q12" s="29"/>
      <c r="R12" s="29"/>
      <c r="S12" s="29" t="s">
        <v>244</v>
      </c>
      <c r="T12" s="29"/>
      <c r="U12" s="29"/>
      <c r="V12" s="29"/>
      <c r="W12" s="29"/>
      <c r="X12" s="29"/>
      <c r="Y12" s="29"/>
      <c r="Z12" s="29"/>
      <c r="AA12" s="29"/>
      <c r="AB12" s="30"/>
      <c r="AH12" s="5"/>
    </row>
    <row r="13" ht="15.75" customHeight="1">
      <c r="B13" s="28"/>
      <c r="C13" s="29" t="s">
        <v>104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 t="s">
        <v>122</v>
      </c>
      <c r="Z13" s="29" t="s">
        <v>125</v>
      </c>
      <c r="AA13" s="29" t="s">
        <v>128</v>
      </c>
      <c r="AB13" s="30"/>
      <c r="AH13" s="5"/>
    </row>
    <row r="14" ht="15.75" customHeight="1">
      <c r="A14" s="24">
        <v>10.0</v>
      </c>
      <c r="B14" s="28"/>
      <c r="C14" s="29"/>
      <c r="D14" s="29"/>
      <c r="E14" s="29"/>
      <c r="F14" s="29"/>
      <c r="G14" s="29" t="s">
        <v>245</v>
      </c>
      <c r="H14" s="29"/>
      <c r="I14" s="29"/>
      <c r="J14" s="29" t="s">
        <v>246</v>
      </c>
      <c r="K14" s="29"/>
      <c r="L14" s="29"/>
      <c r="M14" s="29" t="s">
        <v>247</v>
      </c>
      <c r="N14" s="29"/>
      <c r="O14" s="29"/>
      <c r="P14" s="29" t="s">
        <v>248</v>
      </c>
      <c r="Q14" s="29"/>
      <c r="R14" s="29"/>
      <c r="S14" s="29" t="s">
        <v>249</v>
      </c>
      <c r="T14" s="29"/>
      <c r="U14" s="29"/>
      <c r="V14" s="29" t="s">
        <v>250</v>
      </c>
      <c r="W14" s="29"/>
      <c r="X14" s="29"/>
      <c r="Y14" s="29" t="s">
        <v>133</v>
      </c>
      <c r="Z14" s="29" t="s">
        <v>136</v>
      </c>
      <c r="AA14" s="29" t="s">
        <v>139</v>
      </c>
      <c r="AB14" s="30"/>
      <c r="AH14" s="5"/>
    </row>
    <row r="15" ht="15.75" customHeight="1">
      <c r="A15" s="24">
        <v>11.0</v>
      </c>
      <c r="B15" s="28"/>
      <c r="C15" s="29" t="s">
        <v>152</v>
      </c>
      <c r="D15" s="29"/>
      <c r="E15" s="29"/>
      <c r="F15" s="29" t="s">
        <v>251</v>
      </c>
      <c r="G15" s="29" t="s">
        <v>252</v>
      </c>
      <c r="H15" s="29" t="s">
        <v>253</v>
      </c>
      <c r="I15" s="29"/>
      <c r="J15" s="29" t="s">
        <v>254</v>
      </c>
      <c r="K15" s="29" t="s">
        <v>255</v>
      </c>
      <c r="L15" s="29"/>
      <c r="M15" s="29" t="s">
        <v>256</v>
      </c>
      <c r="N15" s="29"/>
      <c r="O15" s="29" t="s">
        <v>257</v>
      </c>
      <c r="P15" s="29" t="s">
        <v>258</v>
      </c>
      <c r="Q15" s="29" t="s">
        <v>259</v>
      </c>
      <c r="R15" s="29" t="s">
        <v>260</v>
      </c>
      <c r="S15" s="29" t="s">
        <v>261</v>
      </c>
      <c r="T15" s="29" t="s">
        <v>262</v>
      </c>
      <c r="U15" s="29" t="s">
        <v>263</v>
      </c>
      <c r="V15" s="29" t="s">
        <v>197</v>
      </c>
      <c r="W15" s="29"/>
      <c r="X15" s="29"/>
      <c r="Y15" s="29" t="s">
        <v>264</v>
      </c>
      <c r="Z15" s="29" t="s">
        <v>147</v>
      </c>
      <c r="AA15" s="29"/>
      <c r="AB15" s="30"/>
      <c r="AH15" s="5"/>
    </row>
    <row r="16" ht="15.75" customHeight="1">
      <c r="A16" s="24">
        <v>12.0</v>
      </c>
      <c r="B16" s="28"/>
      <c r="C16" s="29" t="s">
        <v>154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0"/>
      <c r="AH16" s="5"/>
    </row>
    <row r="17" ht="15.75" customHeight="1">
      <c r="A17" s="24">
        <v>13.0</v>
      </c>
      <c r="B17" s="28"/>
      <c r="C17" s="29" t="s">
        <v>157</v>
      </c>
      <c r="D17" s="29"/>
      <c r="E17" s="29"/>
      <c r="F17" s="29"/>
      <c r="G17" s="29" t="s">
        <v>265</v>
      </c>
      <c r="H17" s="29"/>
      <c r="I17" s="29"/>
      <c r="J17" s="29" t="s">
        <v>266</v>
      </c>
      <c r="K17" s="29"/>
      <c r="L17" s="29"/>
      <c r="M17" s="29" t="s">
        <v>267</v>
      </c>
      <c r="N17" s="29"/>
      <c r="O17" s="29"/>
      <c r="P17" s="29" t="s">
        <v>268</v>
      </c>
      <c r="Q17" s="29"/>
      <c r="R17" s="29"/>
      <c r="S17" s="29" t="s">
        <v>269</v>
      </c>
      <c r="T17" s="29"/>
      <c r="U17" s="29"/>
      <c r="V17" s="29" t="s">
        <v>270</v>
      </c>
      <c r="W17" s="29"/>
      <c r="X17" s="29"/>
      <c r="Y17" s="29"/>
      <c r="Z17" s="29"/>
      <c r="AA17" s="29"/>
      <c r="AB17" s="30"/>
      <c r="AH17" s="5"/>
    </row>
    <row r="18" ht="15.75" customHeight="1">
      <c r="A18" s="24">
        <v>14.0</v>
      </c>
      <c r="B18" s="28"/>
      <c r="C18" s="29" t="s">
        <v>160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 t="s">
        <v>271</v>
      </c>
      <c r="Q18" s="29"/>
      <c r="R18" s="29"/>
      <c r="S18" s="29" t="s">
        <v>272</v>
      </c>
      <c r="T18" s="29"/>
      <c r="U18" s="29"/>
      <c r="V18" s="29" t="s">
        <v>273</v>
      </c>
      <c r="W18" s="29"/>
      <c r="X18" s="29"/>
      <c r="Y18" s="29"/>
      <c r="Z18" s="29"/>
      <c r="AA18" s="29"/>
      <c r="AB18" s="30"/>
      <c r="AH18" s="5"/>
    </row>
    <row r="19" ht="15.75" customHeight="1">
      <c r="A19" s="24">
        <v>15.0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30"/>
      <c r="AH19" s="5"/>
    </row>
    <row r="20" ht="15.75" customHeight="1">
      <c r="A20" s="24">
        <v>16.0</v>
      </c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 t="s">
        <v>228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/>
      <c r="AH20" s="5"/>
    </row>
    <row r="21" ht="15.75" customHeight="1">
      <c r="A21" s="24">
        <v>17.0</v>
      </c>
      <c r="B21" s="28"/>
      <c r="C21" s="29"/>
      <c r="D21" s="29"/>
      <c r="E21" s="29"/>
      <c r="F21" s="29"/>
      <c r="G21" s="29" t="s">
        <v>274</v>
      </c>
      <c r="H21" s="29"/>
      <c r="I21" s="29" t="s">
        <v>209</v>
      </c>
      <c r="J21" s="29" t="s">
        <v>206</v>
      </c>
      <c r="K21" s="29" t="s">
        <v>212</v>
      </c>
      <c r="L21" s="29"/>
      <c r="M21" s="29" t="s">
        <v>202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0"/>
      <c r="AH21" s="5"/>
    </row>
    <row r="22" ht="15.75" customHeight="1">
      <c r="A22" s="24">
        <v>18.0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 t="s">
        <v>233</v>
      </c>
      <c r="Z22" s="29"/>
      <c r="AA22" s="29"/>
      <c r="AB22" s="30"/>
      <c r="AH22" s="5"/>
    </row>
    <row r="23" ht="15.75" customHeight="1">
      <c r="A23" s="24">
        <v>19.0</v>
      </c>
      <c r="B23" s="28"/>
      <c r="C23" s="29"/>
      <c r="D23" s="29"/>
      <c r="E23" s="29"/>
      <c r="F23" s="29"/>
      <c r="G23" s="29" t="s">
        <v>189</v>
      </c>
      <c r="H23" s="29"/>
      <c r="I23" s="29"/>
      <c r="J23" s="29"/>
      <c r="K23" s="29"/>
      <c r="L23" s="29"/>
      <c r="M23" s="29" t="s">
        <v>192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  <c r="AH23" s="5"/>
    </row>
    <row r="24" ht="15.75" customHeight="1">
      <c r="A24" s="24">
        <v>20.0</v>
      </c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30"/>
      <c r="AH24" s="5"/>
    </row>
    <row r="25" ht="15.75" customHeight="1">
      <c r="A25" s="24">
        <v>21.0</v>
      </c>
      <c r="B25" s="28"/>
      <c r="C25" s="29" t="s">
        <v>178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30"/>
      <c r="AH25" s="5"/>
    </row>
    <row r="26" ht="15.75" customHeight="1">
      <c r="A26" s="24">
        <v>22.0</v>
      </c>
      <c r="B26" s="28"/>
      <c r="C26" s="29" t="s">
        <v>181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30"/>
      <c r="AH26" s="5"/>
    </row>
    <row r="27" ht="15.75" customHeight="1">
      <c r="A27" s="24">
        <v>23.0</v>
      </c>
      <c r="B27" s="28"/>
      <c r="C27" s="29" t="s">
        <v>184</v>
      </c>
      <c r="D27" s="29"/>
      <c r="E27" s="29"/>
      <c r="F27" s="29"/>
      <c r="G27" s="29" t="s">
        <v>38</v>
      </c>
      <c r="H27" s="29"/>
      <c r="I27" s="29"/>
      <c r="J27" s="29" t="s">
        <v>41</v>
      </c>
      <c r="K27" s="29"/>
      <c r="L27" s="29"/>
      <c r="M27" s="29" t="s">
        <v>44</v>
      </c>
      <c r="N27" s="29"/>
      <c r="O27" s="29"/>
      <c r="P27" s="29" t="s">
        <v>49</v>
      </c>
      <c r="Q27" s="29"/>
      <c r="R27" s="29"/>
      <c r="S27" s="29" t="s">
        <v>52</v>
      </c>
      <c r="T27" s="29"/>
      <c r="U27" s="29"/>
      <c r="V27" s="29" t="s">
        <v>55</v>
      </c>
      <c r="W27" s="29"/>
      <c r="X27" s="29"/>
      <c r="Y27" s="29"/>
      <c r="Z27" s="29"/>
      <c r="AA27" s="29"/>
      <c r="AB27" s="30"/>
      <c r="AH27" s="5"/>
    </row>
    <row r="28" ht="15.75" customHeight="1">
      <c r="A28" s="24">
        <v>24.0</v>
      </c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30"/>
      <c r="AH28" s="5"/>
    </row>
    <row r="29" ht="15.75" customHeight="1">
      <c r="A29" s="24">
        <v>25.0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H29" s="5"/>
    </row>
    <row r="30" ht="15.75" customHeight="1">
      <c r="AH30" s="5"/>
    </row>
    <row r="31" ht="15.75" customHeight="1">
      <c r="AH31" s="5"/>
    </row>
    <row r="32" ht="15.75" customHeight="1">
      <c r="AH32" s="5"/>
    </row>
    <row r="33" ht="15.75" customHeight="1">
      <c r="AH33" s="5"/>
    </row>
    <row r="34" ht="15.75" customHeight="1">
      <c r="AH34" s="5"/>
    </row>
    <row r="35" ht="15.75" customHeight="1">
      <c r="AH35" s="5"/>
    </row>
    <row r="36" ht="15.75" customHeight="1">
      <c r="AH36" s="5"/>
    </row>
    <row r="37" ht="15.75" customHeight="1">
      <c r="AH37" s="5"/>
    </row>
    <row r="38" ht="15.75" customHeight="1">
      <c r="AH38" s="5"/>
    </row>
    <row r="39" ht="15.75" customHeight="1">
      <c r="AH39" s="5"/>
    </row>
    <row r="40" ht="15.75" customHeight="1">
      <c r="AH40" s="5"/>
    </row>
    <row r="41" ht="15.75" customHeight="1">
      <c r="AH41" s="5"/>
    </row>
    <row r="42" ht="15.75" customHeight="1">
      <c r="AH42" s="5"/>
    </row>
    <row r="43" ht="15.75" customHeight="1">
      <c r="AH43" s="5"/>
    </row>
    <row r="44" ht="15.75" customHeight="1">
      <c r="AH44" s="5"/>
    </row>
    <row r="45" ht="15.75" customHeight="1">
      <c r="AH45" s="5"/>
    </row>
    <row r="46" ht="15.75" customHeight="1">
      <c r="AH46" s="5"/>
    </row>
    <row r="47" ht="15.75" customHeight="1">
      <c r="AH47" s="5"/>
    </row>
    <row r="48" ht="15.75" customHeight="1">
      <c r="AH48" s="5"/>
    </row>
    <row r="49" ht="15.75" customHeight="1">
      <c r="AH49" s="5"/>
    </row>
    <row r="50" ht="15.75" customHeight="1">
      <c r="AH50" s="5"/>
    </row>
    <row r="51" ht="15.75" customHeight="1">
      <c r="AH51" s="5"/>
    </row>
    <row r="52" ht="15.75" customHeight="1">
      <c r="AH52" s="5"/>
    </row>
    <row r="53" ht="15.75" customHeight="1">
      <c r="AH53" s="5"/>
    </row>
    <row r="54" ht="15.75" customHeight="1">
      <c r="AH54" s="5"/>
    </row>
    <row r="55" ht="15.75" customHeight="1">
      <c r="AH55" s="5"/>
    </row>
    <row r="56" ht="15.75" customHeight="1">
      <c r="AH56" s="5"/>
    </row>
    <row r="57" ht="15.75" customHeight="1">
      <c r="AH57" s="5"/>
    </row>
    <row r="58" ht="15.75" customHeight="1">
      <c r="AH58" s="5"/>
    </row>
    <row r="59" ht="15.75" customHeight="1">
      <c r="AH59" s="5"/>
    </row>
    <row r="60" ht="15.75" customHeight="1">
      <c r="AH60" s="5"/>
    </row>
    <row r="61" ht="15.75" customHeight="1">
      <c r="AH61" s="5"/>
    </row>
    <row r="62" ht="15.75" customHeight="1">
      <c r="AH62" s="5"/>
    </row>
    <row r="63" ht="15.75" customHeight="1">
      <c r="AH63" s="5"/>
    </row>
    <row r="64" ht="15.75" customHeight="1">
      <c r="AH64" s="5"/>
    </row>
    <row r="65" ht="15.75" customHeight="1">
      <c r="AH65" s="5"/>
    </row>
    <row r="66" ht="15.75" customHeight="1">
      <c r="AH66" s="5"/>
    </row>
    <row r="67" ht="15.75" customHeight="1">
      <c r="AH67" s="5"/>
    </row>
    <row r="68" ht="15.75" customHeight="1">
      <c r="AH68" s="5"/>
    </row>
    <row r="69" ht="15.75" customHeight="1">
      <c r="AH69" s="5"/>
    </row>
    <row r="70" ht="15.75" customHeight="1">
      <c r="AH70" s="5"/>
    </row>
    <row r="71" ht="15.75" customHeight="1">
      <c r="AH71" s="5"/>
    </row>
    <row r="72" ht="15.75" customHeight="1">
      <c r="AH72" s="5"/>
    </row>
    <row r="73" ht="15.75" customHeight="1">
      <c r="AH73" s="5"/>
    </row>
    <row r="74" ht="15.75" customHeight="1">
      <c r="AH74" s="5"/>
    </row>
    <row r="75" ht="15.75" customHeight="1">
      <c r="AH75" s="5"/>
    </row>
    <row r="76" ht="15.75" customHeight="1">
      <c r="AH76" s="5"/>
    </row>
    <row r="77" ht="15.75" customHeight="1">
      <c r="AH77" s="5"/>
    </row>
    <row r="78" ht="15.75" customHeight="1">
      <c r="AH78" s="5"/>
    </row>
    <row r="79" ht="15.75" customHeight="1">
      <c r="AH79" s="5"/>
    </row>
    <row r="80" ht="15.75" customHeight="1">
      <c r="AH80" s="5"/>
    </row>
    <row r="81" ht="15.75" customHeight="1">
      <c r="AH81" s="5"/>
    </row>
    <row r="82" ht="15.75" customHeight="1">
      <c r="AH82" s="5"/>
    </row>
    <row r="83" ht="15.75" customHeight="1">
      <c r="AH83" s="5"/>
    </row>
    <row r="84" ht="15.75" customHeight="1">
      <c r="AH84" s="5"/>
    </row>
    <row r="85" ht="15.75" customHeight="1">
      <c r="AH85" s="5"/>
    </row>
    <row r="86" ht="15.75" customHeight="1">
      <c r="AH86" s="5"/>
    </row>
    <row r="87" ht="15.75" customHeight="1">
      <c r="AH87" s="5"/>
    </row>
    <row r="88" ht="15.75" customHeight="1">
      <c r="AH88" s="5"/>
    </row>
    <row r="89" ht="15.75" customHeight="1">
      <c r="AH89" s="5"/>
    </row>
    <row r="90" ht="15.75" customHeight="1">
      <c r="AH90" s="5"/>
    </row>
    <row r="91" ht="15.75" customHeight="1">
      <c r="AH91" s="5"/>
    </row>
    <row r="92" ht="15.75" customHeight="1">
      <c r="AH92" s="5"/>
    </row>
    <row r="93" ht="15.75" customHeight="1">
      <c r="AH93" s="5"/>
    </row>
    <row r="94" ht="15.75" customHeight="1">
      <c r="AH94" s="5"/>
    </row>
    <row r="95" ht="15.75" customHeight="1">
      <c r="AH95" s="5"/>
    </row>
    <row r="96" ht="15.75" customHeight="1">
      <c r="AH96" s="5"/>
    </row>
    <row r="97" ht="15.75" customHeight="1">
      <c r="AH97" s="5"/>
    </row>
    <row r="98" ht="15.75" customHeight="1">
      <c r="AH98" s="5"/>
    </row>
    <row r="99" ht="15.75" customHeight="1">
      <c r="AH99" s="5"/>
    </row>
    <row r="100" ht="15.75" customHeight="1">
      <c r="AH100" s="5"/>
    </row>
    <row r="101" ht="15.75" customHeight="1">
      <c r="AH101" s="5"/>
    </row>
    <row r="102" ht="15.75" customHeight="1">
      <c r="AH102" s="5"/>
    </row>
    <row r="103" ht="15.75" customHeight="1">
      <c r="AH103" s="5"/>
    </row>
    <row r="104" ht="15.75" customHeight="1">
      <c r="AH104" s="5"/>
    </row>
    <row r="105" ht="15.75" customHeight="1">
      <c r="AH105" s="5"/>
    </row>
    <row r="106" ht="15.75" customHeight="1">
      <c r="AH106" s="5"/>
    </row>
    <row r="107" ht="15.75" customHeight="1">
      <c r="AH107" s="5"/>
    </row>
    <row r="108" ht="15.75" customHeight="1">
      <c r="AH108" s="5"/>
    </row>
    <row r="109" ht="15.75" customHeight="1">
      <c r="AH109" s="5"/>
    </row>
    <row r="110" ht="15.75" customHeight="1">
      <c r="AH110" s="5"/>
    </row>
    <row r="111" ht="15.75" customHeight="1">
      <c r="AH111" s="5"/>
    </row>
    <row r="112" ht="15.75" customHeight="1">
      <c r="AH112" s="5"/>
    </row>
    <row r="113" ht="15.75" customHeight="1">
      <c r="AH113" s="5"/>
    </row>
    <row r="114" ht="15.75" customHeight="1">
      <c r="AH114" s="5"/>
    </row>
    <row r="115" ht="15.75" customHeight="1">
      <c r="AH115" s="5"/>
    </row>
    <row r="116" ht="15.75" customHeight="1">
      <c r="AH116" s="5"/>
    </row>
    <row r="117" ht="15.75" customHeight="1">
      <c r="AH117" s="5"/>
    </row>
    <row r="118" ht="15.75" customHeight="1">
      <c r="AH118" s="5"/>
    </row>
    <row r="119" ht="15.75" customHeight="1">
      <c r="AH119" s="5"/>
    </row>
    <row r="120" ht="15.75" customHeight="1">
      <c r="AH120" s="5"/>
    </row>
    <row r="121" ht="15.75" customHeight="1">
      <c r="AH121" s="5"/>
    </row>
    <row r="122" ht="15.75" customHeight="1">
      <c r="AH122" s="5"/>
    </row>
    <row r="123" ht="15.75" customHeight="1">
      <c r="AH123" s="5"/>
    </row>
    <row r="124" ht="15.75" customHeight="1">
      <c r="AH124" s="5"/>
    </row>
    <row r="125" ht="15.75" customHeight="1">
      <c r="AH125" s="5"/>
    </row>
    <row r="126" ht="15.75" customHeight="1">
      <c r="AH126" s="5"/>
    </row>
    <row r="127" ht="15.75" customHeight="1">
      <c r="AH127" s="5"/>
    </row>
    <row r="128" ht="15.75" customHeight="1">
      <c r="AH128" s="5"/>
    </row>
    <row r="129" ht="15.75" customHeight="1">
      <c r="AH129" s="5"/>
    </row>
    <row r="130" ht="15.75" customHeight="1">
      <c r="AH130" s="5"/>
    </row>
    <row r="131" ht="15.75" customHeight="1">
      <c r="AH131" s="5"/>
    </row>
    <row r="132" ht="15.75" customHeight="1">
      <c r="AH132" s="5"/>
    </row>
    <row r="133" ht="15.75" customHeight="1">
      <c r="AH133" s="5"/>
    </row>
    <row r="134" ht="15.75" customHeight="1">
      <c r="AH134" s="5"/>
    </row>
    <row r="135" ht="15.75" customHeight="1">
      <c r="AH135" s="5"/>
    </row>
    <row r="136" ht="15.75" customHeight="1">
      <c r="AH136" s="5"/>
    </row>
    <row r="137" ht="15.75" customHeight="1">
      <c r="AH137" s="5"/>
    </row>
    <row r="138" ht="15.75" customHeight="1">
      <c r="AH138" s="5"/>
    </row>
    <row r="139" ht="15.75" customHeight="1">
      <c r="AH139" s="5"/>
    </row>
    <row r="140" ht="15.75" customHeight="1">
      <c r="AH140" s="5"/>
    </row>
    <row r="141" ht="15.75" customHeight="1">
      <c r="AH141" s="5"/>
    </row>
    <row r="142" ht="15.75" customHeight="1">
      <c r="AH142" s="5"/>
    </row>
    <row r="143" ht="15.75" customHeight="1">
      <c r="AH143" s="5"/>
    </row>
    <row r="144" ht="15.75" customHeight="1">
      <c r="AH144" s="5"/>
    </row>
    <row r="145" ht="15.75" customHeight="1">
      <c r="AH145" s="5"/>
    </row>
    <row r="146" ht="15.75" customHeight="1">
      <c r="AH146" s="5"/>
    </row>
    <row r="147" ht="15.75" customHeight="1">
      <c r="AH147" s="5"/>
    </row>
    <row r="148" ht="15.75" customHeight="1">
      <c r="AH148" s="5"/>
    </row>
    <row r="149" ht="15.75" customHeight="1">
      <c r="AH149" s="5"/>
    </row>
    <row r="150" ht="15.75" customHeight="1">
      <c r="AH150" s="5"/>
    </row>
    <row r="151" ht="15.75" customHeight="1">
      <c r="AH151" s="5"/>
    </row>
    <row r="152" ht="15.75" customHeight="1">
      <c r="AH152" s="5"/>
    </row>
    <row r="153" ht="15.75" customHeight="1">
      <c r="AH153" s="5"/>
    </row>
    <row r="154" ht="15.75" customHeight="1">
      <c r="AH154" s="5"/>
    </row>
    <row r="155" ht="15.75" customHeight="1">
      <c r="AH155" s="5"/>
    </row>
    <row r="156" ht="15.75" customHeight="1">
      <c r="AH156" s="5"/>
    </row>
    <row r="157" ht="15.75" customHeight="1">
      <c r="AH157" s="5"/>
    </row>
    <row r="158" ht="15.75" customHeight="1">
      <c r="AH158" s="5"/>
    </row>
    <row r="159" ht="15.75" customHeight="1">
      <c r="AH159" s="5"/>
    </row>
    <row r="160" ht="15.75" customHeight="1">
      <c r="AH160" s="5"/>
    </row>
    <row r="161" ht="15.75" customHeight="1">
      <c r="AH161" s="5"/>
    </row>
    <row r="162" ht="15.75" customHeight="1">
      <c r="AH162" s="5"/>
    </row>
    <row r="163" ht="15.75" customHeight="1">
      <c r="AH163" s="5"/>
    </row>
    <row r="164" ht="15.75" customHeight="1">
      <c r="AH164" s="5"/>
    </row>
    <row r="165" ht="15.75" customHeight="1">
      <c r="AH165" s="5"/>
    </row>
    <row r="166" ht="15.75" customHeight="1">
      <c r="AH166" s="5"/>
    </row>
    <row r="167" ht="15.75" customHeight="1">
      <c r="AH167" s="5"/>
    </row>
    <row r="168" ht="15.75" customHeight="1">
      <c r="AH168" s="5"/>
    </row>
    <row r="169" ht="15.75" customHeight="1">
      <c r="AH169" s="5"/>
    </row>
    <row r="170" ht="15.75" customHeight="1">
      <c r="AH170" s="5"/>
    </row>
    <row r="171" ht="15.75" customHeight="1">
      <c r="AH171" s="5"/>
    </row>
    <row r="172" ht="15.75" customHeight="1">
      <c r="AH172" s="5"/>
    </row>
    <row r="173" ht="15.75" customHeight="1">
      <c r="AH173" s="5"/>
    </row>
    <row r="174" ht="15.75" customHeight="1">
      <c r="AH174" s="5"/>
    </row>
    <row r="175" ht="15.75" customHeight="1">
      <c r="AH175" s="5"/>
    </row>
    <row r="176" ht="15.75" customHeight="1">
      <c r="AH176" s="5"/>
    </row>
    <row r="177" ht="15.75" customHeight="1">
      <c r="AH177" s="5"/>
    </row>
    <row r="178" ht="15.75" customHeight="1">
      <c r="AH178" s="5"/>
    </row>
    <row r="179" ht="15.75" customHeight="1">
      <c r="AH179" s="5"/>
    </row>
    <row r="180" ht="15.75" customHeight="1">
      <c r="AH180" s="5"/>
    </row>
    <row r="181" ht="15.75" customHeight="1">
      <c r="AH181" s="5"/>
    </row>
    <row r="182" ht="15.75" customHeight="1">
      <c r="AH182" s="5"/>
    </row>
    <row r="183" ht="15.75" customHeight="1">
      <c r="AH183" s="5"/>
    </row>
    <row r="184" ht="15.75" customHeight="1">
      <c r="AH184" s="5"/>
    </row>
    <row r="185" ht="15.75" customHeight="1">
      <c r="AH185" s="5"/>
    </row>
    <row r="186" ht="15.75" customHeight="1">
      <c r="AH186" s="5"/>
    </row>
    <row r="187" ht="15.75" customHeight="1">
      <c r="AH187" s="5"/>
    </row>
    <row r="188" ht="15.75" customHeight="1">
      <c r="AH188" s="5"/>
    </row>
    <row r="189" ht="15.75" customHeight="1">
      <c r="AH189" s="5"/>
    </row>
    <row r="190" ht="15.75" customHeight="1">
      <c r="AH190" s="5"/>
    </row>
    <row r="191" ht="15.75" customHeight="1">
      <c r="AH191" s="5"/>
    </row>
    <row r="192" ht="15.75" customHeight="1">
      <c r="AH192" s="5"/>
    </row>
    <row r="193" ht="15.75" customHeight="1">
      <c r="AH193" s="5"/>
    </row>
    <row r="194" ht="15.75" customHeight="1">
      <c r="AH194" s="5"/>
    </row>
    <row r="195" ht="15.75" customHeight="1">
      <c r="AH195" s="5"/>
    </row>
    <row r="196" ht="15.75" customHeight="1">
      <c r="AH196" s="5"/>
    </row>
    <row r="197" ht="15.75" customHeight="1">
      <c r="AH197" s="5"/>
    </row>
    <row r="198" ht="15.75" customHeight="1">
      <c r="AH198" s="5"/>
    </row>
    <row r="199" ht="15.75" customHeight="1">
      <c r="AH199" s="5"/>
    </row>
    <row r="200" ht="15.75" customHeight="1">
      <c r="AH200" s="5"/>
    </row>
    <row r="201" ht="15.75" customHeight="1">
      <c r="AH201" s="5"/>
    </row>
    <row r="202" ht="15.75" customHeight="1">
      <c r="AH202" s="5"/>
    </row>
    <row r="203" ht="15.75" customHeight="1">
      <c r="AH203" s="5"/>
    </row>
    <row r="204" ht="15.75" customHeight="1">
      <c r="AH204" s="5"/>
    </row>
    <row r="205" ht="15.75" customHeight="1">
      <c r="AH205" s="5"/>
    </row>
    <row r="206" ht="15.75" customHeight="1">
      <c r="AH206" s="5"/>
    </row>
    <row r="207" ht="15.75" customHeight="1">
      <c r="AH207" s="5"/>
    </row>
    <row r="208" ht="15.75" customHeight="1">
      <c r="AH208" s="5"/>
    </row>
    <row r="209" ht="15.75" customHeight="1">
      <c r="AH209" s="5"/>
    </row>
    <row r="210" ht="15.75" customHeight="1">
      <c r="AH210" s="5"/>
    </row>
    <row r="211" ht="15.75" customHeight="1">
      <c r="AH211" s="5"/>
    </row>
    <row r="212" ht="15.75" customHeight="1">
      <c r="AH212" s="5"/>
    </row>
    <row r="213" ht="15.75" customHeight="1">
      <c r="AH213" s="5"/>
    </row>
    <row r="214" ht="15.75" customHeight="1">
      <c r="AH214" s="5"/>
    </row>
    <row r="215" ht="15.75" customHeight="1">
      <c r="AH215" s="5"/>
    </row>
    <row r="216" ht="15.75" customHeight="1">
      <c r="AH216" s="5"/>
    </row>
    <row r="217" ht="15.75" customHeight="1">
      <c r="AH217" s="5"/>
    </row>
    <row r="218" ht="15.75" customHeight="1">
      <c r="AH218" s="5"/>
    </row>
    <row r="219" ht="15.75" customHeight="1">
      <c r="AH219" s="5"/>
    </row>
    <row r="220" ht="15.75" customHeight="1">
      <c r="AH220" s="5"/>
    </row>
    <row r="221" ht="15.75" customHeight="1">
      <c r="AH221" s="5"/>
    </row>
    <row r="222" ht="15.75" customHeight="1">
      <c r="AH222" s="5"/>
    </row>
    <row r="223" ht="15.75" customHeight="1">
      <c r="AH223" s="5"/>
    </row>
    <row r="224" ht="15.75" customHeight="1">
      <c r="AH224" s="5"/>
    </row>
    <row r="225" ht="15.75" customHeight="1">
      <c r="AH225" s="5"/>
    </row>
    <row r="226" ht="15.75" customHeight="1">
      <c r="AH226" s="5"/>
    </row>
    <row r="227" ht="15.75" customHeight="1">
      <c r="AH227" s="5"/>
    </row>
    <row r="228" ht="15.75" customHeight="1">
      <c r="AH228" s="5"/>
    </row>
    <row r="229" ht="15.75" customHeight="1">
      <c r="AH229" s="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2024-05-16T06:10:54Z</dcterms:created>
  <dc:creator>Jordi Montero García</dc:creator>
</cp:coreProperties>
</file>