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82f3171e581f6d2a/바탕 화면/AI_Crash_Course/"/>
    </mc:Choice>
  </mc:AlternateContent>
  <xr:revisionPtr revIDLastSave="8" documentId="11_6EDD49491194851C0B9B2B11595ED87656CDE2A7" xr6:coauthVersionLast="47" xr6:coauthVersionMax="47" xr10:uidLastSave="{E22FBCB3-6A61-4F22-BA06-A837030C9F61}"/>
  <bookViews>
    <workbookView xWindow="18560" yWindow="4320" windowWidth="17680" windowHeight="1412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6" i="1" l="1"/>
  <c r="E175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G173" i="1" s="1"/>
  <c r="F155" i="1"/>
  <c r="F173" i="1" s="1"/>
  <c r="H173" i="1" s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G154" i="1" s="1"/>
  <c r="F136" i="1"/>
  <c r="F154" i="1" s="1"/>
  <c r="H154" i="1" s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G135" i="1" s="1"/>
  <c r="F117" i="1"/>
  <c r="F135" i="1" s="1"/>
  <c r="H135" i="1" s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G116" i="1" s="1"/>
  <c r="F98" i="1"/>
  <c r="F116" i="1" s="1"/>
  <c r="H116" i="1" s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G97" i="1" s="1"/>
  <c r="F79" i="1"/>
  <c r="F97" i="1" s="1"/>
  <c r="H97" i="1" s="1"/>
  <c r="G78" i="1"/>
  <c r="F78" i="1"/>
  <c r="H78" i="1" s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H59" i="1" s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H40" i="1"/>
  <c r="H21" i="1"/>
  <c r="F40" i="1"/>
  <c r="G40" i="1"/>
  <c r="F21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3" i="1"/>
  <c r="E177" i="1" l="1"/>
</calcChain>
</file>

<file path=xl/sharedStrings.xml><?xml version="1.0" encoding="utf-8"?>
<sst xmlns="http://schemas.openxmlformats.org/spreadsheetml/2006/main" count="171" uniqueCount="10">
  <si>
    <t>(0.0, 0.1)</t>
  </si>
  <si>
    <t>(0.0, 0.3)</t>
  </si>
  <si>
    <t>(0.0, 0.5)</t>
  </si>
  <si>
    <t>N</t>
    <phoneticPr fontId="1" type="noConversion"/>
  </si>
  <si>
    <t>range</t>
    <phoneticPr fontId="1" type="noConversion"/>
  </si>
  <si>
    <t>d</t>
    <phoneticPr fontId="1" type="noConversion"/>
  </si>
  <si>
    <t>TS</t>
    <phoneticPr fontId="1" type="noConversion"/>
  </si>
  <si>
    <t>Standard</t>
    <phoneticPr fontId="1" type="noConversion"/>
  </si>
  <si>
    <t>Average accuracy Thomspon Sampling:</t>
  </si>
  <si>
    <t>Average accuracy Standard Method: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</si>
</sst>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Result!$C$3:$C$20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Result!$F$3:$F$20</c:f>
              <c:numCache>
                <c:formatCode>General</c:formatCode>
                <c:ptCount val="18"/>
                <c:pt idx="0">
                  <c:v>64.2</c:v>
                </c:pt>
                <c:pt idx="1">
                  <c:v>55.300000000000004</c:v>
                </c:pt>
                <c:pt idx="2">
                  <c:v>47.4</c:v>
                </c:pt>
                <c:pt idx="3">
                  <c:v>38.200000000000003</c:v>
                </c:pt>
                <c:pt idx="4">
                  <c:v>39.6</c:v>
                </c:pt>
                <c:pt idx="5">
                  <c:v>32.9</c:v>
                </c:pt>
                <c:pt idx="6">
                  <c:v>28.799999999999997</c:v>
                </c:pt>
                <c:pt idx="7">
                  <c:v>27</c:v>
                </c:pt>
                <c:pt idx="8">
                  <c:v>23.799999999999997</c:v>
                </c:pt>
                <c:pt idx="9">
                  <c:v>23.599999999999998</c:v>
                </c:pt>
                <c:pt idx="10">
                  <c:v>20.9</c:v>
                </c:pt>
                <c:pt idx="11">
                  <c:v>21.2</c:v>
                </c:pt>
                <c:pt idx="12">
                  <c:v>16.5</c:v>
                </c:pt>
                <c:pt idx="13">
                  <c:v>17.5</c:v>
                </c:pt>
                <c:pt idx="14">
                  <c:v>14.7</c:v>
                </c:pt>
                <c:pt idx="15">
                  <c:v>15.6</c:v>
                </c:pt>
                <c:pt idx="16">
                  <c:v>15.2</c:v>
                </c:pt>
                <c:pt idx="17">
                  <c:v>14.7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9E-45D6-B991-249A724E2FC1}"/>
            </c:ext>
          </c:extLst>
        </c:ser>
        <c:ser>
          <c:idx val="1"/>
          <c:order val="1"/>
          <c:tx>
            <c:v>Standard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Result!$C$3:$C$20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Result!$G$3:$G$20</c:f>
              <c:numCache>
                <c:formatCode>General</c:formatCode>
                <c:ptCount val="18"/>
                <c:pt idx="0">
                  <c:v>57.999999999999993</c:v>
                </c:pt>
                <c:pt idx="1">
                  <c:v>50.4</c:v>
                </c:pt>
                <c:pt idx="2">
                  <c:v>42.199999999999996</c:v>
                </c:pt>
                <c:pt idx="3">
                  <c:v>36.6</c:v>
                </c:pt>
                <c:pt idx="4">
                  <c:v>34.799999999999997</c:v>
                </c:pt>
                <c:pt idx="5">
                  <c:v>29.299999999999997</c:v>
                </c:pt>
                <c:pt idx="6">
                  <c:v>26.8</c:v>
                </c:pt>
                <c:pt idx="7">
                  <c:v>25.6</c:v>
                </c:pt>
                <c:pt idx="8">
                  <c:v>22.8</c:v>
                </c:pt>
                <c:pt idx="9">
                  <c:v>20.5</c:v>
                </c:pt>
                <c:pt idx="10">
                  <c:v>19</c:v>
                </c:pt>
                <c:pt idx="11">
                  <c:v>17.8</c:v>
                </c:pt>
                <c:pt idx="12">
                  <c:v>14.399999999999999</c:v>
                </c:pt>
                <c:pt idx="13">
                  <c:v>14.099999999999998</c:v>
                </c:pt>
                <c:pt idx="14">
                  <c:v>13.600000000000001</c:v>
                </c:pt>
                <c:pt idx="15">
                  <c:v>15.9</c:v>
                </c:pt>
                <c:pt idx="16">
                  <c:v>14.299999999999999</c:v>
                </c:pt>
                <c:pt idx="17">
                  <c:v>12.2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E-45D6-B991-249A724E2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6475568"/>
        <c:axId val="856477968"/>
      </c:lineChart>
      <c:catAx>
        <c:axId val="856475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slot machines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6477968"/>
        <c:crosses val="autoZero"/>
        <c:auto val="1"/>
        <c:lblAlgn val="ctr"/>
        <c:lblOffset val="100"/>
        <c:tickMarkSkip val="1"/>
        <c:noMultiLvlLbl val="0"/>
      </c:catAx>
      <c:valAx>
        <c:axId val="85647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Accuracy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64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Result!$C$22:$C$39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Result!$F$22:$F$39</c:f>
              <c:numCache>
                <c:formatCode>General</c:formatCode>
                <c:ptCount val="18"/>
                <c:pt idx="0">
                  <c:v>77</c:v>
                </c:pt>
                <c:pt idx="1">
                  <c:v>68.5</c:v>
                </c:pt>
                <c:pt idx="2">
                  <c:v>64.099999999999994</c:v>
                </c:pt>
                <c:pt idx="3">
                  <c:v>56.699999999999996</c:v>
                </c:pt>
                <c:pt idx="4">
                  <c:v>52.900000000000006</c:v>
                </c:pt>
                <c:pt idx="5">
                  <c:v>48.8</c:v>
                </c:pt>
                <c:pt idx="6">
                  <c:v>42.4</c:v>
                </c:pt>
                <c:pt idx="7">
                  <c:v>40.300000000000004</c:v>
                </c:pt>
                <c:pt idx="8">
                  <c:v>37.1</c:v>
                </c:pt>
                <c:pt idx="9">
                  <c:v>33.1</c:v>
                </c:pt>
                <c:pt idx="10">
                  <c:v>32.300000000000004</c:v>
                </c:pt>
                <c:pt idx="11">
                  <c:v>29.5</c:v>
                </c:pt>
                <c:pt idx="12">
                  <c:v>29.4</c:v>
                </c:pt>
                <c:pt idx="13">
                  <c:v>26.1</c:v>
                </c:pt>
                <c:pt idx="14">
                  <c:v>25</c:v>
                </c:pt>
                <c:pt idx="15">
                  <c:v>22.5</c:v>
                </c:pt>
                <c:pt idx="16">
                  <c:v>21.7</c:v>
                </c:pt>
                <c:pt idx="17">
                  <c:v>19.8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DE-4CEF-B833-863146EA42EE}"/>
            </c:ext>
          </c:extLst>
        </c:ser>
        <c:ser>
          <c:idx val="1"/>
          <c:order val="1"/>
          <c:tx>
            <c:v>Standard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Result!$G$22:$G$39</c:f>
              <c:numCache>
                <c:formatCode>General</c:formatCode>
                <c:ptCount val="18"/>
                <c:pt idx="0">
                  <c:v>67</c:v>
                </c:pt>
                <c:pt idx="1">
                  <c:v>60.699999999999996</c:v>
                </c:pt>
                <c:pt idx="2">
                  <c:v>53.2</c:v>
                </c:pt>
                <c:pt idx="3">
                  <c:v>45.1</c:v>
                </c:pt>
                <c:pt idx="4">
                  <c:v>42.1</c:v>
                </c:pt>
                <c:pt idx="5">
                  <c:v>40.6</c:v>
                </c:pt>
                <c:pt idx="6">
                  <c:v>35.6</c:v>
                </c:pt>
                <c:pt idx="7">
                  <c:v>34.300000000000004</c:v>
                </c:pt>
                <c:pt idx="8">
                  <c:v>32</c:v>
                </c:pt>
                <c:pt idx="9">
                  <c:v>27.800000000000004</c:v>
                </c:pt>
                <c:pt idx="10">
                  <c:v>24.6</c:v>
                </c:pt>
                <c:pt idx="11">
                  <c:v>23.7</c:v>
                </c:pt>
                <c:pt idx="12">
                  <c:v>22.400000000000002</c:v>
                </c:pt>
                <c:pt idx="13">
                  <c:v>22.7</c:v>
                </c:pt>
                <c:pt idx="14">
                  <c:v>22.5</c:v>
                </c:pt>
                <c:pt idx="15">
                  <c:v>21.3</c:v>
                </c:pt>
                <c:pt idx="16">
                  <c:v>18.899999999999999</c:v>
                </c:pt>
                <c:pt idx="17">
                  <c:v>16.600000000000001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DE-4CEF-B833-863146EA4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199024"/>
        <c:axId val="692197104"/>
      </c:lineChart>
      <c:catAx>
        <c:axId val="69219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slot machines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7104"/>
        <c:crosses val="autoZero"/>
        <c:auto val="1"/>
        <c:lblAlgn val="ctr"/>
        <c:lblOffset val="100"/>
        <c:noMultiLvlLbl val="0"/>
      </c:catAx>
      <c:valAx>
        <c:axId val="69219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Accuracy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Result!$C$41:$C$58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Result!$F$41:$F$58</c:f>
              <c:numCache>
                <c:formatCode>General</c:formatCode>
                <c:ptCount val="18"/>
                <c:pt idx="0">
                  <c:v>83</c:v>
                </c:pt>
                <c:pt idx="1">
                  <c:v>75.3</c:v>
                </c:pt>
                <c:pt idx="2">
                  <c:v>70</c:v>
                </c:pt>
                <c:pt idx="3">
                  <c:v>68</c:v>
                </c:pt>
                <c:pt idx="4">
                  <c:v>59.9</c:v>
                </c:pt>
                <c:pt idx="5">
                  <c:v>57.3</c:v>
                </c:pt>
                <c:pt idx="6">
                  <c:v>51.1</c:v>
                </c:pt>
                <c:pt idx="7">
                  <c:v>53.1</c:v>
                </c:pt>
                <c:pt idx="8">
                  <c:v>48.5</c:v>
                </c:pt>
                <c:pt idx="9">
                  <c:v>43.9</c:v>
                </c:pt>
                <c:pt idx="10">
                  <c:v>39.700000000000003</c:v>
                </c:pt>
                <c:pt idx="11">
                  <c:v>38</c:v>
                </c:pt>
                <c:pt idx="12">
                  <c:v>36.1</c:v>
                </c:pt>
                <c:pt idx="13">
                  <c:v>33.900000000000006</c:v>
                </c:pt>
                <c:pt idx="14">
                  <c:v>35.6</c:v>
                </c:pt>
                <c:pt idx="15">
                  <c:v>34.300000000000004</c:v>
                </c:pt>
                <c:pt idx="16">
                  <c:v>29.4</c:v>
                </c:pt>
                <c:pt idx="17">
                  <c:v>28.299999999999997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2B-4CC5-8D7F-0C5609B44E66}"/>
            </c:ext>
          </c:extLst>
        </c:ser>
        <c:ser>
          <c:idx val="1"/>
          <c:order val="1"/>
          <c:tx>
            <c:v>Standard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Result!$C$41:$C$58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Result!$G$41:$G$58</c:f>
              <c:numCache>
                <c:formatCode>General</c:formatCode>
                <c:ptCount val="18"/>
                <c:pt idx="0">
                  <c:v>69.599999999999994</c:v>
                </c:pt>
                <c:pt idx="1">
                  <c:v>62.5</c:v>
                </c:pt>
                <c:pt idx="2">
                  <c:v>61.1</c:v>
                </c:pt>
                <c:pt idx="3">
                  <c:v>53</c:v>
                </c:pt>
                <c:pt idx="4">
                  <c:v>50.3</c:v>
                </c:pt>
                <c:pt idx="5">
                  <c:v>43.2</c:v>
                </c:pt>
                <c:pt idx="6">
                  <c:v>40.5</c:v>
                </c:pt>
                <c:pt idx="7">
                  <c:v>38</c:v>
                </c:pt>
                <c:pt idx="8">
                  <c:v>38.700000000000003</c:v>
                </c:pt>
                <c:pt idx="9">
                  <c:v>37.1</c:v>
                </c:pt>
                <c:pt idx="10">
                  <c:v>28.7</c:v>
                </c:pt>
                <c:pt idx="11">
                  <c:v>29.2</c:v>
                </c:pt>
                <c:pt idx="12">
                  <c:v>28.499999999999996</c:v>
                </c:pt>
                <c:pt idx="13">
                  <c:v>25.5</c:v>
                </c:pt>
                <c:pt idx="14">
                  <c:v>24.099999999999998</c:v>
                </c:pt>
                <c:pt idx="15">
                  <c:v>23.7</c:v>
                </c:pt>
                <c:pt idx="16">
                  <c:v>21.4</c:v>
                </c:pt>
                <c:pt idx="17">
                  <c:v>20.200000000000003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2B-4CC5-8D7F-0C5609B44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199024"/>
        <c:axId val="692197104"/>
      </c:lineChart>
      <c:catAx>
        <c:axId val="69219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slot machines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7104"/>
        <c:crosses val="autoZero"/>
        <c:auto val="1"/>
        <c:lblAlgn val="ctr"/>
        <c:lblOffset val="100"/>
        <c:noMultiLvlLbl val="0"/>
      </c:catAx>
      <c:valAx>
        <c:axId val="69219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Accuracy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Result!$C$41:$C$58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Result!$F$60:$F$77</c:f>
              <c:numCache>
                <c:formatCode>General</c:formatCode>
                <c:ptCount val="18"/>
                <c:pt idx="0">
                  <c:v>78.900000000000006</c:v>
                </c:pt>
                <c:pt idx="1">
                  <c:v>73.3</c:v>
                </c:pt>
                <c:pt idx="2">
                  <c:v>66.600000000000009</c:v>
                </c:pt>
                <c:pt idx="3">
                  <c:v>60.3</c:v>
                </c:pt>
                <c:pt idx="4">
                  <c:v>55.800000000000004</c:v>
                </c:pt>
                <c:pt idx="5">
                  <c:v>51.9</c:v>
                </c:pt>
                <c:pt idx="6">
                  <c:v>47.3</c:v>
                </c:pt>
                <c:pt idx="7">
                  <c:v>41.6</c:v>
                </c:pt>
                <c:pt idx="8">
                  <c:v>41.9</c:v>
                </c:pt>
                <c:pt idx="9">
                  <c:v>36.299999999999997</c:v>
                </c:pt>
                <c:pt idx="10">
                  <c:v>34.799999999999997</c:v>
                </c:pt>
                <c:pt idx="11">
                  <c:v>31.7</c:v>
                </c:pt>
                <c:pt idx="12">
                  <c:v>31.5</c:v>
                </c:pt>
                <c:pt idx="13">
                  <c:v>29.299999999999997</c:v>
                </c:pt>
                <c:pt idx="14">
                  <c:v>27.3</c:v>
                </c:pt>
                <c:pt idx="15">
                  <c:v>27.500000000000004</c:v>
                </c:pt>
                <c:pt idx="16">
                  <c:v>27</c:v>
                </c:pt>
                <c:pt idx="17">
                  <c:v>25.1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B-408B-926A-44229453637F}"/>
            </c:ext>
          </c:extLst>
        </c:ser>
        <c:ser>
          <c:idx val="1"/>
          <c:order val="1"/>
          <c:tx>
            <c:v>Standard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Result!$C$41:$C$58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Result!$G$60:$G$77</c:f>
              <c:numCache>
                <c:formatCode>General</c:formatCode>
                <c:ptCount val="18"/>
                <c:pt idx="0">
                  <c:v>64.2</c:v>
                </c:pt>
                <c:pt idx="1">
                  <c:v>61.199999999999996</c:v>
                </c:pt>
                <c:pt idx="2">
                  <c:v>56.100000000000009</c:v>
                </c:pt>
                <c:pt idx="3">
                  <c:v>49.1</c:v>
                </c:pt>
                <c:pt idx="4">
                  <c:v>44.5</c:v>
                </c:pt>
                <c:pt idx="5">
                  <c:v>41.4</c:v>
                </c:pt>
                <c:pt idx="6">
                  <c:v>39.300000000000004</c:v>
                </c:pt>
                <c:pt idx="7">
                  <c:v>35.4</c:v>
                </c:pt>
                <c:pt idx="8">
                  <c:v>34.5</c:v>
                </c:pt>
                <c:pt idx="9">
                  <c:v>30.3</c:v>
                </c:pt>
                <c:pt idx="10">
                  <c:v>27.700000000000003</c:v>
                </c:pt>
                <c:pt idx="11">
                  <c:v>27.500000000000004</c:v>
                </c:pt>
                <c:pt idx="12">
                  <c:v>25.8</c:v>
                </c:pt>
                <c:pt idx="13">
                  <c:v>26.200000000000003</c:v>
                </c:pt>
                <c:pt idx="14">
                  <c:v>22.8</c:v>
                </c:pt>
                <c:pt idx="15">
                  <c:v>22.6</c:v>
                </c:pt>
                <c:pt idx="16">
                  <c:v>20.3</c:v>
                </c:pt>
                <c:pt idx="17">
                  <c:v>21.7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FB-408B-926A-442294536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199024"/>
        <c:axId val="692197104"/>
      </c:lineChart>
      <c:catAx>
        <c:axId val="69219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slot machines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7104"/>
        <c:crosses val="autoZero"/>
        <c:auto val="1"/>
        <c:lblAlgn val="ctr"/>
        <c:lblOffset val="100"/>
        <c:noMultiLvlLbl val="0"/>
      </c:catAx>
      <c:valAx>
        <c:axId val="69219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Accuracy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Result!$C$41:$C$58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Result!$F$79:$F$96</c:f>
              <c:numCache>
                <c:formatCode>General</c:formatCode>
                <c:ptCount val="18"/>
                <c:pt idx="0">
                  <c:v>88.8</c:v>
                </c:pt>
                <c:pt idx="1">
                  <c:v>83.399999999999991</c:v>
                </c:pt>
                <c:pt idx="2">
                  <c:v>79.100000000000009</c:v>
                </c:pt>
                <c:pt idx="3">
                  <c:v>73.8</c:v>
                </c:pt>
                <c:pt idx="4">
                  <c:v>71.5</c:v>
                </c:pt>
                <c:pt idx="5">
                  <c:v>67.5</c:v>
                </c:pt>
                <c:pt idx="6">
                  <c:v>65.900000000000006</c:v>
                </c:pt>
                <c:pt idx="7">
                  <c:v>61.8</c:v>
                </c:pt>
                <c:pt idx="8">
                  <c:v>56.699999999999996</c:v>
                </c:pt>
                <c:pt idx="9">
                  <c:v>55.7</c:v>
                </c:pt>
                <c:pt idx="10">
                  <c:v>53.6</c:v>
                </c:pt>
                <c:pt idx="11">
                  <c:v>48.6</c:v>
                </c:pt>
                <c:pt idx="12">
                  <c:v>48.1</c:v>
                </c:pt>
                <c:pt idx="13">
                  <c:v>48.6</c:v>
                </c:pt>
                <c:pt idx="14">
                  <c:v>42.4</c:v>
                </c:pt>
                <c:pt idx="15">
                  <c:v>42.3</c:v>
                </c:pt>
                <c:pt idx="16">
                  <c:v>40.5</c:v>
                </c:pt>
                <c:pt idx="17">
                  <c:v>38.200000000000003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3-411C-B378-ABCECF59ADA1}"/>
            </c:ext>
          </c:extLst>
        </c:ser>
        <c:ser>
          <c:idx val="1"/>
          <c:order val="1"/>
          <c:tx>
            <c:v>Standard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Result!$C$41:$C$58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Result!$G$79:$G$96</c:f>
              <c:numCache>
                <c:formatCode>General</c:formatCode>
                <c:ptCount val="18"/>
                <c:pt idx="0">
                  <c:v>74.5</c:v>
                </c:pt>
                <c:pt idx="1">
                  <c:v>70.599999999999994</c:v>
                </c:pt>
                <c:pt idx="2">
                  <c:v>61.8</c:v>
                </c:pt>
                <c:pt idx="3">
                  <c:v>62.5</c:v>
                </c:pt>
                <c:pt idx="4">
                  <c:v>55.600000000000009</c:v>
                </c:pt>
                <c:pt idx="5">
                  <c:v>53.400000000000006</c:v>
                </c:pt>
                <c:pt idx="6">
                  <c:v>49.3</c:v>
                </c:pt>
                <c:pt idx="7">
                  <c:v>49.3</c:v>
                </c:pt>
                <c:pt idx="8">
                  <c:v>42.199999999999996</c:v>
                </c:pt>
                <c:pt idx="9">
                  <c:v>41.699999999999996</c:v>
                </c:pt>
                <c:pt idx="10">
                  <c:v>37.9</c:v>
                </c:pt>
                <c:pt idx="11">
                  <c:v>34.200000000000003</c:v>
                </c:pt>
                <c:pt idx="12">
                  <c:v>33.800000000000004</c:v>
                </c:pt>
                <c:pt idx="13">
                  <c:v>34.699999999999996</c:v>
                </c:pt>
                <c:pt idx="14">
                  <c:v>33.4</c:v>
                </c:pt>
                <c:pt idx="15">
                  <c:v>32.200000000000003</c:v>
                </c:pt>
                <c:pt idx="16">
                  <c:v>28.4</c:v>
                </c:pt>
                <c:pt idx="17">
                  <c:v>26.6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F3-411C-B378-ABCECF59A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199024"/>
        <c:axId val="692197104"/>
      </c:lineChart>
      <c:catAx>
        <c:axId val="69219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slot machines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7104"/>
        <c:crosses val="autoZero"/>
        <c:auto val="1"/>
        <c:lblAlgn val="ctr"/>
        <c:lblOffset val="100"/>
        <c:noMultiLvlLbl val="0"/>
      </c:catAx>
      <c:valAx>
        <c:axId val="69219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Accuracy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Result!$C$98:$C$115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Result!$F$98:$F$115</c:f>
              <c:numCache>
                <c:formatCode>General</c:formatCode>
                <c:ptCount val="18"/>
                <c:pt idx="0">
                  <c:v>92.4</c:v>
                </c:pt>
                <c:pt idx="1">
                  <c:v>87.8</c:v>
                </c:pt>
                <c:pt idx="2">
                  <c:v>83</c:v>
                </c:pt>
                <c:pt idx="3">
                  <c:v>81.8</c:v>
                </c:pt>
                <c:pt idx="4">
                  <c:v>79.600000000000009</c:v>
                </c:pt>
                <c:pt idx="5">
                  <c:v>75.7</c:v>
                </c:pt>
                <c:pt idx="6">
                  <c:v>76.7</c:v>
                </c:pt>
                <c:pt idx="7">
                  <c:v>73.099999999999994</c:v>
                </c:pt>
                <c:pt idx="8">
                  <c:v>67.800000000000011</c:v>
                </c:pt>
                <c:pt idx="9">
                  <c:v>66</c:v>
                </c:pt>
                <c:pt idx="10">
                  <c:v>63.3</c:v>
                </c:pt>
                <c:pt idx="11">
                  <c:v>62.4</c:v>
                </c:pt>
                <c:pt idx="12">
                  <c:v>58.099999999999994</c:v>
                </c:pt>
                <c:pt idx="13">
                  <c:v>56.699999999999996</c:v>
                </c:pt>
                <c:pt idx="14">
                  <c:v>55.900000000000006</c:v>
                </c:pt>
                <c:pt idx="15">
                  <c:v>55.500000000000007</c:v>
                </c:pt>
                <c:pt idx="16">
                  <c:v>53.2</c:v>
                </c:pt>
                <c:pt idx="17">
                  <c:v>51.5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75-4645-9BE3-CB6BDB1D7E23}"/>
            </c:ext>
          </c:extLst>
        </c:ser>
        <c:ser>
          <c:idx val="1"/>
          <c:order val="1"/>
          <c:tx>
            <c:v>Standard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Result!$C$98:$C$115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Result!$G$98:$G$115</c:f>
              <c:numCache>
                <c:formatCode>General</c:formatCode>
                <c:ptCount val="18"/>
                <c:pt idx="0">
                  <c:v>79</c:v>
                </c:pt>
                <c:pt idx="1">
                  <c:v>73</c:v>
                </c:pt>
                <c:pt idx="2">
                  <c:v>65.900000000000006</c:v>
                </c:pt>
                <c:pt idx="3">
                  <c:v>63</c:v>
                </c:pt>
                <c:pt idx="4">
                  <c:v>59.9</c:v>
                </c:pt>
                <c:pt idx="5">
                  <c:v>57.099999999999994</c:v>
                </c:pt>
                <c:pt idx="6">
                  <c:v>55.300000000000004</c:v>
                </c:pt>
                <c:pt idx="7">
                  <c:v>54.500000000000007</c:v>
                </c:pt>
                <c:pt idx="8">
                  <c:v>49.1</c:v>
                </c:pt>
                <c:pt idx="9">
                  <c:v>46.9</c:v>
                </c:pt>
                <c:pt idx="10">
                  <c:v>48.5</c:v>
                </c:pt>
                <c:pt idx="11">
                  <c:v>40.300000000000004</c:v>
                </c:pt>
                <c:pt idx="12">
                  <c:v>40.1</c:v>
                </c:pt>
                <c:pt idx="13">
                  <c:v>39.6</c:v>
                </c:pt>
                <c:pt idx="14">
                  <c:v>38.299999999999997</c:v>
                </c:pt>
                <c:pt idx="15">
                  <c:v>37.700000000000003</c:v>
                </c:pt>
                <c:pt idx="16">
                  <c:v>35.099999999999994</c:v>
                </c:pt>
                <c:pt idx="17">
                  <c:v>30.099999999999998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375-4645-9BE3-CB6BDB1D7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199024"/>
        <c:axId val="692197104"/>
      </c:lineChart>
      <c:catAx>
        <c:axId val="69219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slot machines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7104"/>
        <c:crosses val="autoZero"/>
        <c:auto val="1"/>
        <c:lblAlgn val="ctr"/>
        <c:lblOffset val="100"/>
        <c:noMultiLvlLbl val="0"/>
      </c:catAx>
      <c:valAx>
        <c:axId val="69219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Accuracy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902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Result!$C$117:$C$134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Result!$F$117:$F$134</c:f>
              <c:numCache>
                <c:formatCode>General</c:formatCode>
                <c:ptCount val="18"/>
                <c:pt idx="0">
                  <c:v>92.5</c:v>
                </c:pt>
                <c:pt idx="1">
                  <c:v>87.2</c:v>
                </c:pt>
                <c:pt idx="2">
                  <c:v>80.600000000000009</c:v>
                </c:pt>
                <c:pt idx="3">
                  <c:v>77.2</c:v>
                </c:pt>
                <c:pt idx="4">
                  <c:v>74</c:v>
                </c:pt>
                <c:pt idx="5">
                  <c:v>69</c:v>
                </c:pt>
                <c:pt idx="6">
                  <c:v>69</c:v>
                </c:pt>
                <c:pt idx="7">
                  <c:v>66.2</c:v>
                </c:pt>
                <c:pt idx="8">
                  <c:v>60.8</c:v>
                </c:pt>
                <c:pt idx="9">
                  <c:v>58.3</c:v>
                </c:pt>
                <c:pt idx="10">
                  <c:v>56.3</c:v>
                </c:pt>
                <c:pt idx="11">
                  <c:v>56.899999999999991</c:v>
                </c:pt>
                <c:pt idx="12">
                  <c:v>55.500000000000007</c:v>
                </c:pt>
                <c:pt idx="13">
                  <c:v>50.4</c:v>
                </c:pt>
                <c:pt idx="14">
                  <c:v>48.8</c:v>
                </c:pt>
                <c:pt idx="15">
                  <c:v>47.9</c:v>
                </c:pt>
                <c:pt idx="16">
                  <c:v>45.800000000000004</c:v>
                </c:pt>
                <c:pt idx="17">
                  <c:v>40.9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AF-4F4C-ACBF-FE78C4F56F6A}"/>
            </c:ext>
          </c:extLst>
        </c:ser>
        <c:ser>
          <c:idx val="1"/>
          <c:order val="1"/>
          <c:tx>
            <c:v>Standard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Result!$C$117:$C$134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Result!$G$117:$G$134</c:f>
              <c:numCache>
                <c:formatCode>General</c:formatCode>
                <c:ptCount val="18"/>
                <c:pt idx="0">
                  <c:v>79.100000000000009</c:v>
                </c:pt>
                <c:pt idx="1">
                  <c:v>73.599999999999994</c:v>
                </c:pt>
                <c:pt idx="2">
                  <c:v>65.3</c:v>
                </c:pt>
                <c:pt idx="3">
                  <c:v>59.599999999999994</c:v>
                </c:pt>
                <c:pt idx="4">
                  <c:v>58.699999999999996</c:v>
                </c:pt>
                <c:pt idx="5">
                  <c:v>53.7</c:v>
                </c:pt>
                <c:pt idx="6">
                  <c:v>50.2</c:v>
                </c:pt>
                <c:pt idx="7">
                  <c:v>50.5</c:v>
                </c:pt>
                <c:pt idx="8">
                  <c:v>45.1</c:v>
                </c:pt>
                <c:pt idx="9">
                  <c:v>43.3</c:v>
                </c:pt>
                <c:pt idx="10">
                  <c:v>41</c:v>
                </c:pt>
                <c:pt idx="11">
                  <c:v>41.099999999999994</c:v>
                </c:pt>
                <c:pt idx="12">
                  <c:v>38.200000000000003</c:v>
                </c:pt>
                <c:pt idx="13">
                  <c:v>34.5</c:v>
                </c:pt>
                <c:pt idx="14">
                  <c:v>36.9</c:v>
                </c:pt>
                <c:pt idx="15">
                  <c:v>33.1</c:v>
                </c:pt>
                <c:pt idx="16">
                  <c:v>31.8</c:v>
                </c:pt>
                <c:pt idx="17">
                  <c:v>30.3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AF-4F4C-ACBF-FE78C4F56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199024"/>
        <c:axId val="692197104"/>
      </c:lineChart>
      <c:catAx>
        <c:axId val="69219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slot machines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7104"/>
        <c:crosses val="autoZero"/>
        <c:auto val="1"/>
        <c:lblAlgn val="ctr"/>
        <c:lblOffset val="100"/>
        <c:noMultiLvlLbl val="0"/>
      </c:catAx>
      <c:valAx>
        <c:axId val="69219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Accuracy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Result!$C$136:$C$153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Result!$F$136:$F$153</c:f>
              <c:numCache>
                <c:formatCode>General</c:formatCode>
                <c:ptCount val="18"/>
                <c:pt idx="0">
                  <c:v>93.5</c:v>
                </c:pt>
                <c:pt idx="1">
                  <c:v>91.100000000000009</c:v>
                </c:pt>
                <c:pt idx="2">
                  <c:v>88.1</c:v>
                </c:pt>
                <c:pt idx="3">
                  <c:v>87.5</c:v>
                </c:pt>
                <c:pt idx="4">
                  <c:v>84.8</c:v>
                </c:pt>
                <c:pt idx="5">
                  <c:v>83.399999999999991</c:v>
                </c:pt>
                <c:pt idx="6">
                  <c:v>82.699999999999989</c:v>
                </c:pt>
                <c:pt idx="7">
                  <c:v>79.5</c:v>
                </c:pt>
                <c:pt idx="8">
                  <c:v>77.3</c:v>
                </c:pt>
                <c:pt idx="9">
                  <c:v>74.099999999999994</c:v>
                </c:pt>
                <c:pt idx="10">
                  <c:v>76.099999999999994</c:v>
                </c:pt>
                <c:pt idx="11">
                  <c:v>72.599999999999994</c:v>
                </c:pt>
                <c:pt idx="12">
                  <c:v>69.199999999999989</c:v>
                </c:pt>
                <c:pt idx="13">
                  <c:v>68.899999999999991</c:v>
                </c:pt>
                <c:pt idx="14">
                  <c:v>67.900000000000006</c:v>
                </c:pt>
                <c:pt idx="15">
                  <c:v>66.400000000000006</c:v>
                </c:pt>
                <c:pt idx="16">
                  <c:v>63.5</c:v>
                </c:pt>
                <c:pt idx="17">
                  <c:v>63.3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0-4A6A-A350-9AD0C54F883E}"/>
            </c:ext>
          </c:extLst>
        </c:ser>
        <c:ser>
          <c:idx val="1"/>
          <c:order val="1"/>
          <c:tx>
            <c:v>Standard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Result!$C$136:$C$153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Result!$G$136:$G$153</c:f>
              <c:numCache>
                <c:formatCode>General</c:formatCode>
                <c:ptCount val="18"/>
                <c:pt idx="0">
                  <c:v>83</c:v>
                </c:pt>
                <c:pt idx="1">
                  <c:v>75.7</c:v>
                </c:pt>
                <c:pt idx="2">
                  <c:v>72.3</c:v>
                </c:pt>
                <c:pt idx="3">
                  <c:v>70.199999999999989</c:v>
                </c:pt>
                <c:pt idx="4">
                  <c:v>67.7</c:v>
                </c:pt>
                <c:pt idx="5">
                  <c:v>65.400000000000006</c:v>
                </c:pt>
                <c:pt idx="6">
                  <c:v>60.9</c:v>
                </c:pt>
                <c:pt idx="7">
                  <c:v>58.699999999999996</c:v>
                </c:pt>
                <c:pt idx="8">
                  <c:v>53.6</c:v>
                </c:pt>
                <c:pt idx="9">
                  <c:v>52.7</c:v>
                </c:pt>
                <c:pt idx="10">
                  <c:v>54</c:v>
                </c:pt>
                <c:pt idx="11">
                  <c:v>49.2</c:v>
                </c:pt>
                <c:pt idx="12">
                  <c:v>46.400000000000006</c:v>
                </c:pt>
                <c:pt idx="13">
                  <c:v>47.699999999999996</c:v>
                </c:pt>
                <c:pt idx="14">
                  <c:v>42.199999999999996</c:v>
                </c:pt>
                <c:pt idx="15">
                  <c:v>43.9</c:v>
                </c:pt>
                <c:pt idx="16">
                  <c:v>42.5</c:v>
                </c:pt>
                <c:pt idx="17">
                  <c:v>41.6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D0-4A6A-A350-9AD0C54F8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199024"/>
        <c:axId val="692197104"/>
      </c:lineChart>
      <c:catAx>
        <c:axId val="69219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slot machines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7104"/>
        <c:crosses val="autoZero"/>
        <c:auto val="1"/>
        <c:lblAlgn val="ctr"/>
        <c:lblOffset val="100"/>
        <c:noMultiLvlLbl val="0"/>
      </c:catAx>
      <c:valAx>
        <c:axId val="69219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Accuracy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Result!$C$155:$C$172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Result!$F$155:$F$172</c:f>
              <c:numCache>
                <c:formatCode>General</c:formatCode>
                <c:ptCount val="18"/>
                <c:pt idx="0">
                  <c:v>96</c:v>
                </c:pt>
                <c:pt idx="1">
                  <c:v>94</c:v>
                </c:pt>
                <c:pt idx="2">
                  <c:v>93</c:v>
                </c:pt>
                <c:pt idx="3">
                  <c:v>89.2</c:v>
                </c:pt>
                <c:pt idx="4">
                  <c:v>88.6</c:v>
                </c:pt>
                <c:pt idx="5">
                  <c:v>86.7</c:v>
                </c:pt>
                <c:pt idx="6">
                  <c:v>85.9</c:v>
                </c:pt>
                <c:pt idx="7">
                  <c:v>85</c:v>
                </c:pt>
                <c:pt idx="8">
                  <c:v>84.8</c:v>
                </c:pt>
                <c:pt idx="9">
                  <c:v>83.899999999999991</c:v>
                </c:pt>
                <c:pt idx="10">
                  <c:v>80.900000000000006</c:v>
                </c:pt>
                <c:pt idx="11">
                  <c:v>78.8</c:v>
                </c:pt>
                <c:pt idx="12">
                  <c:v>77.600000000000009</c:v>
                </c:pt>
                <c:pt idx="13">
                  <c:v>75.2</c:v>
                </c:pt>
                <c:pt idx="14">
                  <c:v>74.3</c:v>
                </c:pt>
                <c:pt idx="15">
                  <c:v>75</c:v>
                </c:pt>
                <c:pt idx="16">
                  <c:v>71.7</c:v>
                </c:pt>
                <c:pt idx="17">
                  <c:v>72.599999999999994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A1-4FEE-834D-C29523A9AB89}"/>
            </c:ext>
          </c:extLst>
        </c:ser>
        <c:ser>
          <c:idx val="1"/>
          <c:order val="1"/>
          <c:tx>
            <c:v>Standard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Result!$C$155:$C$172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Result!$G$155:$G$172</c:f>
              <c:numCache>
                <c:formatCode>General</c:formatCode>
                <c:ptCount val="18"/>
                <c:pt idx="0">
                  <c:v>83.399999999999991</c:v>
                </c:pt>
                <c:pt idx="1">
                  <c:v>81.5</c:v>
                </c:pt>
                <c:pt idx="2">
                  <c:v>78.100000000000009</c:v>
                </c:pt>
                <c:pt idx="3">
                  <c:v>72.2</c:v>
                </c:pt>
                <c:pt idx="4">
                  <c:v>67.800000000000011</c:v>
                </c:pt>
                <c:pt idx="5">
                  <c:v>66.900000000000006</c:v>
                </c:pt>
                <c:pt idx="6">
                  <c:v>64.099999999999994</c:v>
                </c:pt>
                <c:pt idx="7">
                  <c:v>59.699999999999996</c:v>
                </c:pt>
                <c:pt idx="8">
                  <c:v>59.599999999999994</c:v>
                </c:pt>
                <c:pt idx="9">
                  <c:v>59.199999999999996</c:v>
                </c:pt>
                <c:pt idx="10">
                  <c:v>57.599999999999994</c:v>
                </c:pt>
                <c:pt idx="11">
                  <c:v>56.2</c:v>
                </c:pt>
                <c:pt idx="12">
                  <c:v>49.5</c:v>
                </c:pt>
                <c:pt idx="13">
                  <c:v>50.6</c:v>
                </c:pt>
                <c:pt idx="14">
                  <c:v>51.9</c:v>
                </c:pt>
                <c:pt idx="15">
                  <c:v>49.9</c:v>
                </c:pt>
                <c:pt idx="16">
                  <c:v>45.9</c:v>
                </c:pt>
                <c:pt idx="1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A1-4FEE-834D-C29523A9A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199024"/>
        <c:axId val="692197104"/>
      </c:lineChart>
      <c:catAx>
        <c:axId val="69219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slot machines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7104"/>
        <c:crosses val="autoZero"/>
        <c:auto val="1"/>
        <c:lblAlgn val="ctr"/>
        <c:lblOffset val="100"/>
        <c:noMultiLvlLbl val="0"/>
      </c:catAx>
      <c:valAx>
        <c:axId val="69219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Accuracy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19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6350</xdr:rowOff>
    </xdr:from>
    <xdr:to>
      <xdr:col>15</xdr:col>
      <xdr:colOff>12700</xdr:colOff>
      <xdr:row>15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B78B056-EB35-EE34-E40C-CA64324AB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3174</xdr:colOff>
      <xdr:row>20</xdr:row>
      <xdr:rowOff>212724</xdr:rowOff>
    </xdr:from>
    <xdr:to>
      <xdr:col>15</xdr:col>
      <xdr:colOff>6349</xdr:colOff>
      <xdr:row>33</xdr:row>
      <xdr:rowOff>209549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EFEFED8-61A2-51B5-BD1C-8214E8F4D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654050</xdr:colOff>
      <xdr:row>40</xdr:row>
      <xdr:rowOff>0</xdr:rowOff>
    </xdr:from>
    <xdr:to>
      <xdr:col>15</xdr:col>
      <xdr:colOff>12700</xdr:colOff>
      <xdr:row>53</xdr:row>
      <xdr:rowOff>12700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570CA32-E3A8-44C4-9C74-A92CAF8ED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59</xdr:row>
      <xdr:rowOff>12700</xdr:rowOff>
    </xdr:from>
    <xdr:to>
      <xdr:col>15</xdr:col>
      <xdr:colOff>6350</xdr:colOff>
      <xdr:row>72</xdr:row>
      <xdr:rowOff>12700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AB8F696-36C9-426D-8BAC-B69B640FC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6350</xdr:colOff>
      <xdr:row>78</xdr:row>
      <xdr:rowOff>6350</xdr:rowOff>
    </xdr:from>
    <xdr:to>
      <xdr:col>14</xdr:col>
      <xdr:colOff>654050</xdr:colOff>
      <xdr:row>91</xdr:row>
      <xdr:rowOff>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ABA690C2-F855-437E-B44E-907FE8FA0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6350</xdr:colOff>
      <xdr:row>97</xdr:row>
      <xdr:rowOff>6350</xdr:rowOff>
    </xdr:from>
    <xdr:to>
      <xdr:col>15</xdr:col>
      <xdr:colOff>0</xdr:colOff>
      <xdr:row>110</xdr:row>
      <xdr:rowOff>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C75F409-2DD5-4315-8449-9BA2B3DA3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116</xdr:row>
      <xdr:rowOff>6350</xdr:rowOff>
    </xdr:from>
    <xdr:to>
      <xdr:col>15</xdr:col>
      <xdr:colOff>6350</xdr:colOff>
      <xdr:row>129</xdr:row>
      <xdr:rowOff>6350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82D3414F-E9F9-4891-862F-8D07BAF6F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135</xdr:row>
      <xdr:rowOff>0</xdr:rowOff>
    </xdr:from>
    <xdr:to>
      <xdr:col>15</xdr:col>
      <xdr:colOff>12700</xdr:colOff>
      <xdr:row>148</xdr:row>
      <xdr:rowOff>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5CC6D8ED-A408-4528-9C7F-64A29287E4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6350</xdr:colOff>
      <xdr:row>154</xdr:row>
      <xdr:rowOff>0</xdr:rowOff>
    </xdr:from>
    <xdr:to>
      <xdr:col>14</xdr:col>
      <xdr:colOff>615950</xdr:colOff>
      <xdr:row>166</xdr:row>
      <xdr:rowOff>152400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2152BBD5-6D63-4706-A35C-40C5AE409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topLeftCell="A160" workbookViewId="0">
      <selection activeCell="K180" sqref="K180"/>
    </sheetView>
  </sheetViews>
  <sheetFormatPr defaultRowHeight="17" x14ac:dyDescent="0.45"/>
  <sheetData>
    <row r="1" spans="1:7" x14ac:dyDescent="0.4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6</v>
      </c>
      <c r="G1" s="1" t="s">
        <v>7</v>
      </c>
    </row>
    <row r="3" spans="1:7" x14ac:dyDescent="0.45">
      <c r="A3">
        <v>200</v>
      </c>
      <c r="B3" t="s">
        <v>0</v>
      </c>
      <c r="C3">
        <v>3</v>
      </c>
      <c r="D3">
        <v>642</v>
      </c>
      <c r="E3">
        <v>580</v>
      </c>
      <c r="F3">
        <f>(D3/1000)*100</f>
        <v>64.2</v>
      </c>
      <c r="G3">
        <f>(E3/1000)*100</f>
        <v>57.999999999999993</v>
      </c>
    </row>
    <row r="4" spans="1:7" x14ac:dyDescent="0.45">
      <c r="A4">
        <v>200</v>
      </c>
      <c r="B4" t="s">
        <v>0</v>
      </c>
      <c r="C4">
        <v>4</v>
      </c>
      <c r="D4">
        <v>553</v>
      </c>
      <c r="E4">
        <v>504</v>
      </c>
      <c r="F4">
        <f t="shared" ref="F4:F20" si="0">(D4/1000)*100</f>
        <v>55.300000000000004</v>
      </c>
      <c r="G4">
        <f t="shared" ref="G4:G20" si="1">(E4/1000)*100</f>
        <v>50.4</v>
      </c>
    </row>
    <row r="5" spans="1:7" x14ac:dyDescent="0.45">
      <c r="A5">
        <v>200</v>
      </c>
      <c r="B5" t="s">
        <v>0</v>
      </c>
      <c r="C5">
        <v>5</v>
      </c>
      <c r="D5">
        <v>474</v>
      </c>
      <c r="E5">
        <v>422</v>
      </c>
      <c r="F5">
        <f t="shared" si="0"/>
        <v>47.4</v>
      </c>
      <c r="G5">
        <f t="shared" si="1"/>
        <v>42.199999999999996</v>
      </c>
    </row>
    <row r="6" spans="1:7" x14ac:dyDescent="0.45">
      <c r="A6">
        <v>200</v>
      </c>
      <c r="B6" t="s">
        <v>0</v>
      </c>
      <c r="C6">
        <v>6</v>
      </c>
      <c r="D6">
        <v>382</v>
      </c>
      <c r="E6">
        <v>366</v>
      </c>
      <c r="F6">
        <f t="shared" si="0"/>
        <v>38.200000000000003</v>
      </c>
      <c r="G6">
        <f t="shared" si="1"/>
        <v>36.6</v>
      </c>
    </row>
    <row r="7" spans="1:7" x14ac:dyDescent="0.45">
      <c r="A7">
        <v>200</v>
      </c>
      <c r="B7" t="s">
        <v>0</v>
      </c>
      <c r="C7">
        <v>7</v>
      </c>
      <c r="D7">
        <v>396</v>
      </c>
      <c r="E7">
        <v>348</v>
      </c>
      <c r="F7">
        <f t="shared" si="0"/>
        <v>39.6</v>
      </c>
      <c r="G7">
        <f t="shared" si="1"/>
        <v>34.799999999999997</v>
      </c>
    </row>
    <row r="8" spans="1:7" x14ac:dyDescent="0.45">
      <c r="A8">
        <v>200</v>
      </c>
      <c r="B8" t="s">
        <v>0</v>
      </c>
      <c r="C8">
        <v>8</v>
      </c>
      <c r="D8">
        <v>329</v>
      </c>
      <c r="E8">
        <v>293</v>
      </c>
      <c r="F8">
        <f t="shared" si="0"/>
        <v>32.9</v>
      </c>
      <c r="G8">
        <f t="shared" si="1"/>
        <v>29.299999999999997</v>
      </c>
    </row>
    <row r="9" spans="1:7" x14ac:dyDescent="0.45">
      <c r="A9">
        <v>200</v>
      </c>
      <c r="B9" t="s">
        <v>0</v>
      </c>
      <c r="C9">
        <v>9</v>
      </c>
      <c r="D9">
        <v>288</v>
      </c>
      <c r="E9">
        <v>268</v>
      </c>
      <c r="F9">
        <f t="shared" si="0"/>
        <v>28.799999999999997</v>
      </c>
      <c r="G9">
        <f t="shared" si="1"/>
        <v>26.8</v>
      </c>
    </row>
    <row r="10" spans="1:7" x14ac:dyDescent="0.45">
      <c r="A10">
        <v>200</v>
      </c>
      <c r="B10" t="s">
        <v>0</v>
      </c>
      <c r="C10">
        <v>10</v>
      </c>
      <c r="D10">
        <v>270</v>
      </c>
      <c r="E10">
        <v>256</v>
      </c>
      <c r="F10">
        <f t="shared" si="0"/>
        <v>27</v>
      </c>
      <c r="G10">
        <f t="shared" si="1"/>
        <v>25.6</v>
      </c>
    </row>
    <row r="11" spans="1:7" x14ac:dyDescent="0.45">
      <c r="A11">
        <v>200</v>
      </c>
      <c r="B11" t="s">
        <v>0</v>
      </c>
      <c r="C11">
        <v>11</v>
      </c>
      <c r="D11">
        <v>238</v>
      </c>
      <c r="E11">
        <v>228</v>
      </c>
      <c r="F11">
        <f t="shared" si="0"/>
        <v>23.799999999999997</v>
      </c>
      <c r="G11">
        <f t="shared" si="1"/>
        <v>22.8</v>
      </c>
    </row>
    <row r="12" spans="1:7" x14ac:dyDescent="0.45">
      <c r="A12">
        <v>200</v>
      </c>
      <c r="B12" t="s">
        <v>0</v>
      </c>
      <c r="C12">
        <v>12</v>
      </c>
      <c r="D12">
        <v>236</v>
      </c>
      <c r="E12">
        <v>205</v>
      </c>
      <c r="F12">
        <f t="shared" si="0"/>
        <v>23.599999999999998</v>
      </c>
      <c r="G12">
        <f t="shared" si="1"/>
        <v>20.5</v>
      </c>
    </row>
    <row r="13" spans="1:7" x14ac:dyDescent="0.45">
      <c r="A13">
        <v>200</v>
      </c>
      <c r="B13" t="s">
        <v>0</v>
      </c>
      <c r="C13">
        <v>13</v>
      </c>
      <c r="D13">
        <v>209</v>
      </c>
      <c r="E13">
        <v>190</v>
      </c>
      <c r="F13">
        <f t="shared" si="0"/>
        <v>20.9</v>
      </c>
      <c r="G13">
        <f t="shared" si="1"/>
        <v>19</v>
      </c>
    </row>
    <row r="14" spans="1:7" x14ac:dyDescent="0.45">
      <c r="A14">
        <v>200</v>
      </c>
      <c r="B14" t="s">
        <v>0</v>
      </c>
      <c r="C14">
        <v>14</v>
      </c>
      <c r="D14">
        <v>212</v>
      </c>
      <c r="E14">
        <v>178</v>
      </c>
      <c r="F14">
        <f t="shared" si="0"/>
        <v>21.2</v>
      </c>
      <c r="G14">
        <f t="shared" si="1"/>
        <v>17.8</v>
      </c>
    </row>
    <row r="15" spans="1:7" x14ac:dyDescent="0.45">
      <c r="A15">
        <v>200</v>
      </c>
      <c r="B15" t="s">
        <v>0</v>
      </c>
      <c r="C15">
        <v>15</v>
      </c>
      <c r="D15">
        <v>165</v>
      </c>
      <c r="E15">
        <v>144</v>
      </c>
      <c r="F15">
        <f t="shared" si="0"/>
        <v>16.5</v>
      </c>
      <c r="G15">
        <f t="shared" si="1"/>
        <v>14.399999999999999</v>
      </c>
    </row>
    <row r="16" spans="1:7" x14ac:dyDescent="0.45">
      <c r="A16">
        <v>200</v>
      </c>
      <c r="B16" t="s">
        <v>0</v>
      </c>
      <c r="C16">
        <v>16</v>
      </c>
      <c r="D16">
        <v>175</v>
      </c>
      <c r="E16">
        <v>141</v>
      </c>
      <c r="F16">
        <f t="shared" si="0"/>
        <v>17.5</v>
      </c>
      <c r="G16">
        <f t="shared" si="1"/>
        <v>14.099999999999998</v>
      </c>
    </row>
    <row r="17" spans="1:8" x14ac:dyDescent="0.45">
      <c r="A17">
        <v>200</v>
      </c>
      <c r="B17" t="s">
        <v>0</v>
      </c>
      <c r="C17">
        <v>17</v>
      </c>
      <c r="D17">
        <v>147</v>
      </c>
      <c r="E17">
        <v>136</v>
      </c>
      <c r="F17">
        <f t="shared" si="0"/>
        <v>14.7</v>
      </c>
      <c r="G17">
        <f t="shared" si="1"/>
        <v>13.600000000000001</v>
      </c>
    </row>
    <row r="18" spans="1:8" x14ac:dyDescent="0.45">
      <c r="A18">
        <v>200</v>
      </c>
      <c r="B18" t="s">
        <v>0</v>
      </c>
      <c r="C18">
        <v>18</v>
      </c>
      <c r="D18">
        <v>156</v>
      </c>
      <c r="E18">
        <v>159</v>
      </c>
      <c r="F18">
        <f t="shared" si="0"/>
        <v>15.6</v>
      </c>
      <c r="G18">
        <f t="shared" si="1"/>
        <v>15.9</v>
      </c>
    </row>
    <row r="19" spans="1:8" x14ac:dyDescent="0.45">
      <c r="A19">
        <v>200</v>
      </c>
      <c r="B19" t="s">
        <v>0</v>
      </c>
      <c r="C19">
        <v>19</v>
      </c>
      <c r="D19">
        <v>152</v>
      </c>
      <c r="E19">
        <v>143</v>
      </c>
      <c r="F19">
        <f t="shared" si="0"/>
        <v>15.2</v>
      </c>
      <c r="G19">
        <f t="shared" si="1"/>
        <v>14.299999999999999</v>
      </c>
    </row>
    <row r="20" spans="1:8" x14ac:dyDescent="0.45">
      <c r="A20">
        <v>200</v>
      </c>
      <c r="B20" t="s">
        <v>0</v>
      </c>
      <c r="C20">
        <v>20</v>
      </c>
      <c r="D20">
        <v>147</v>
      </c>
      <c r="E20">
        <v>122</v>
      </c>
      <c r="F20">
        <f t="shared" si="0"/>
        <v>14.7</v>
      </c>
      <c r="G20">
        <f t="shared" si="1"/>
        <v>12.2</v>
      </c>
    </row>
    <row r="21" spans="1:8" x14ac:dyDescent="0.45">
      <c r="D21" s="4"/>
      <c r="F21" s="2">
        <f>SUM(F3:F20)</f>
        <v>517.1</v>
      </c>
      <c r="G21">
        <f>SUM(G3:G20)</f>
        <v>468.30000000000007</v>
      </c>
      <c r="H21">
        <f>((F21-G21)/G21)*100</f>
        <v>10.420670510356597</v>
      </c>
    </row>
    <row r="22" spans="1:8" x14ac:dyDescent="0.45">
      <c r="A22">
        <v>200</v>
      </c>
      <c r="B22" t="s">
        <v>1</v>
      </c>
      <c r="C22">
        <v>3</v>
      </c>
      <c r="D22">
        <v>770</v>
      </c>
      <c r="E22">
        <v>670</v>
      </c>
      <c r="F22">
        <f>(D22/1000)*100</f>
        <v>77</v>
      </c>
      <c r="G22">
        <f>(E22/1000)*100</f>
        <v>67</v>
      </c>
    </row>
    <row r="23" spans="1:8" x14ac:dyDescent="0.45">
      <c r="A23">
        <v>200</v>
      </c>
      <c r="B23" t="s">
        <v>1</v>
      </c>
      <c r="C23">
        <v>4</v>
      </c>
      <c r="D23">
        <v>685</v>
      </c>
      <c r="E23">
        <v>607</v>
      </c>
      <c r="F23">
        <f t="shared" ref="F23:F39" si="2">(D23/1000)*100</f>
        <v>68.5</v>
      </c>
      <c r="G23">
        <f t="shared" ref="G23:G39" si="3">(E23/1000)*100</f>
        <v>60.699999999999996</v>
      </c>
    </row>
    <row r="24" spans="1:8" x14ac:dyDescent="0.45">
      <c r="A24">
        <v>200</v>
      </c>
      <c r="B24" t="s">
        <v>1</v>
      </c>
      <c r="C24">
        <v>5</v>
      </c>
      <c r="D24">
        <v>641</v>
      </c>
      <c r="E24">
        <v>532</v>
      </c>
      <c r="F24">
        <f t="shared" si="2"/>
        <v>64.099999999999994</v>
      </c>
      <c r="G24">
        <f t="shared" si="3"/>
        <v>53.2</v>
      </c>
    </row>
    <row r="25" spans="1:8" x14ac:dyDescent="0.45">
      <c r="A25">
        <v>200</v>
      </c>
      <c r="B25" t="s">
        <v>1</v>
      </c>
      <c r="C25">
        <v>6</v>
      </c>
      <c r="D25">
        <v>567</v>
      </c>
      <c r="E25">
        <v>451</v>
      </c>
      <c r="F25">
        <f t="shared" si="2"/>
        <v>56.699999999999996</v>
      </c>
      <c r="G25">
        <f t="shared" si="3"/>
        <v>45.1</v>
      </c>
    </row>
    <row r="26" spans="1:8" x14ac:dyDescent="0.45">
      <c r="A26">
        <v>200</v>
      </c>
      <c r="B26" t="s">
        <v>1</v>
      </c>
      <c r="C26">
        <v>7</v>
      </c>
      <c r="D26">
        <v>529</v>
      </c>
      <c r="E26">
        <v>421</v>
      </c>
      <c r="F26">
        <f t="shared" si="2"/>
        <v>52.900000000000006</v>
      </c>
      <c r="G26">
        <f t="shared" si="3"/>
        <v>42.1</v>
      </c>
    </row>
    <row r="27" spans="1:8" x14ac:dyDescent="0.45">
      <c r="A27">
        <v>200</v>
      </c>
      <c r="B27" t="s">
        <v>1</v>
      </c>
      <c r="C27">
        <v>8</v>
      </c>
      <c r="D27">
        <v>488</v>
      </c>
      <c r="E27">
        <v>406</v>
      </c>
      <c r="F27">
        <f t="shared" si="2"/>
        <v>48.8</v>
      </c>
      <c r="G27">
        <f t="shared" si="3"/>
        <v>40.6</v>
      </c>
    </row>
    <row r="28" spans="1:8" x14ac:dyDescent="0.45">
      <c r="A28">
        <v>200</v>
      </c>
      <c r="B28" t="s">
        <v>1</v>
      </c>
      <c r="C28">
        <v>9</v>
      </c>
      <c r="D28">
        <v>424</v>
      </c>
      <c r="E28">
        <v>356</v>
      </c>
      <c r="F28">
        <f t="shared" si="2"/>
        <v>42.4</v>
      </c>
      <c r="G28">
        <f t="shared" si="3"/>
        <v>35.6</v>
      </c>
    </row>
    <row r="29" spans="1:8" x14ac:dyDescent="0.45">
      <c r="A29">
        <v>200</v>
      </c>
      <c r="B29" t="s">
        <v>1</v>
      </c>
      <c r="C29">
        <v>10</v>
      </c>
      <c r="D29">
        <v>403</v>
      </c>
      <c r="E29">
        <v>343</v>
      </c>
      <c r="F29">
        <f t="shared" si="2"/>
        <v>40.300000000000004</v>
      </c>
      <c r="G29">
        <f t="shared" si="3"/>
        <v>34.300000000000004</v>
      </c>
    </row>
    <row r="30" spans="1:8" x14ac:dyDescent="0.45">
      <c r="A30">
        <v>200</v>
      </c>
      <c r="B30" t="s">
        <v>1</v>
      </c>
      <c r="C30">
        <v>11</v>
      </c>
      <c r="D30">
        <v>371</v>
      </c>
      <c r="E30">
        <v>320</v>
      </c>
      <c r="F30">
        <f t="shared" si="2"/>
        <v>37.1</v>
      </c>
      <c r="G30">
        <f t="shared" si="3"/>
        <v>32</v>
      </c>
    </row>
    <row r="31" spans="1:8" x14ac:dyDescent="0.45">
      <c r="A31">
        <v>200</v>
      </c>
      <c r="B31" t="s">
        <v>1</v>
      </c>
      <c r="C31">
        <v>12</v>
      </c>
      <c r="D31">
        <v>331</v>
      </c>
      <c r="E31">
        <v>278</v>
      </c>
      <c r="F31">
        <f t="shared" si="2"/>
        <v>33.1</v>
      </c>
      <c r="G31">
        <f t="shared" si="3"/>
        <v>27.800000000000004</v>
      </c>
    </row>
    <row r="32" spans="1:8" x14ac:dyDescent="0.45">
      <c r="A32">
        <v>200</v>
      </c>
      <c r="B32" t="s">
        <v>1</v>
      </c>
      <c r="C32">
        <v>13</v>
      </c>
      <c r="D32">
        <v>323</v>
      </c>
      <c r="E32">
        <v>246</v>
      </c>
      <c r="F32">
        <f t="shared" si="2"/>
        <v>32.300000000000004</v>
      </c>
      <c r="G32">
        <f t="shared" si="3"/>
        <v>24.6</v>
      </c>
    </row>
    <row r="33" spans="1:8" x14ac:dyDescent="0.45">
      <c r="A33">
        <v>200</v>
      </c>
      <c r="B33" t="s">
        <v>1</v>
      </c>
      <c r="C33">
        <v>14</v>
      </c>
      <c r="D33">
        <v>295</v>
      </c>
      <c r="E33">
        <v>237</v>
      </c>
      <c r="F33">
        <f t="shared" si="2"/>
        <v>29.5</v>
      </c>
      <c r="G33">
        <f t="shared" si="3"/>
        <v>23.7</v>
      </c>
    </row>
    <row r="34" spans="1:8" x14ac:dyDescent="0.45">
      <c r="A34">
        <v>200</v>
      </c>
      <c r="B34" t="s">
        <v>1</v>
      </c>
      <c r="C34">
        <v>15</v>
      </c>
      <c r="D34">
        <v>294</v>
      </c>
      <c r="E34">
        <v>224</v>
      </c>
      <c r="F34">
        <f t="shared" si="2"/>
        <v>29.4</v>
      </c>
      <c r="G34">
        <f t="shared" si="3"/>
        <v>22.400000000000002</v>
      </c>
    </row>
    <row r="35" spans="1:8" x14ac:dyDescent="0.45">
      <c r="A35">
        <v>200</v>
      </c>
      <c r="B35" t="s">
        <v>1</v>
      </c>
      <c r="C35">
        <v>16</v>
      </c>
      <c r="D35">
        <v>261</v>
      </c>
      <c r="E35">
        <v>227</v>
      </c>
      <c r="F35">
        <f t="shared" si="2"/>
        <v>26.1</v>
      </c>
      <c r="G35">
        <f t="shared" si="3"/>
        <v>22.7</v>
      </c>
    </row>
    <row r="36" spans="1:8" x14ac:dyDescent="0.45">
      <c r="A36">
        <v>200</v>
      </c>
      <c r="B36" t="s">
        <v>1</v>
      </c>
      <c r="C36">
        <v>17</v>
      </c>
      <c r="D36">
        <v>250</v>
      </c>
      <c r="E36">
        <v>225</v>
      </c>
      <c r="F36">
        <f t="shared" si="2"/>
        <v>25</v>
      </c>
      <c r="G36">
        <f t="shared" si="3"/>
        <v>22.5</v>
      </c>
    </row>
    <row r="37" spans="1:8" x14ac:dyDescent="0.45">
      <c r="A37">
        <v>200</v>
      </c>
      <c r="B37" t="s">
        <v>1</v>
      </c>
      <c r="C37">
        <v>18</v>
      </c>
      <c r="D37">
        <v>225</v>
      </c>
      <c r="E37">
        <v>213</v>
      </c>
      <c r="F37">
        <f t="shared" si="2"/>
        <v>22.5</v>
      </c>
      <c r="G37">
        <f t="shared" si="3"/>
        <v>21.3</v>
      </c>
    </row>
    <row r="38" spans="1:8" x14ac:dyDescent="0.45">
      <c r="A38">
        <v>200</v>
      </c>
      <c r="B38" t="s">
        <v>1</v>
      </c>
      <c r="C38">
        <v>19</v>
      </c>
      <c r="D38">
        <v>217</v>
      </c>
      <c r="E38">
        <v>189</v>
      </c>
      <c r="F38">
        <f t="shared" si="2"/>
        <v>21.7</v>
      </c>
      <c r="G38">
        <f t="shared" si="3"/>
        <v>18.899999999999999</v>
      </c>
    </row>
    <row r="39" spans="1:8" x14ac:dyDescent="0.45">
      <c r="A39">
        <v>200</v>
      </c>
      <c r="B39" t="s">
        <v>1</v>
      </c>
      <c r="C39">
        <v>20</v>
      </c>
      <c r="D39">
        <v>198</v>
      </c>
      <c r="E39">
        <v>166</v>
      </c>
      <c r="F39">
        <f t="shared" si="2"/>
        <v>19.8</v>
      </c>
      <c r="G39">
        <f t="shared" si="3"/>
        <v>16.600000000000001</v>
      </c>
    </row>
    <row r="40" spans="1:8" x14ac:dyDescent="0.45">
      <c r="D40" s="4"/>
      <c r="F40" s="2">
        <f>SUM(F22:F39)</f>
        <v>727.2</v>
      </c>
      <c r="G40">
        <f>SUM(G22:G39)</f>
        <v>611.1</v>
      </c>
      <c r="H40">
        <f>((F40-G40)/G40)*100</f>
        <v>18.99852724594993</v>
      </c>
    </row>
    <row r="41" spans="1:8" x14ac:dyDescent="0.45">
      <c r="A41">
        <v>200</v>
      </c>
      <c r="B41" t="s">
        <v>2</v>
      </c>
      <c r="C41">
        <v>3</v>
      </c>
      <c r="D41">
        <v>830</v>
      </c>
      <c r="E41">
        <v>696</v>
      </c>
      <c r="F41">
        <f>(D41/1000)*100</f>
        <v>83</v>
      </c>
      <c r="G41">
        <f>(E41/1000)*100</f>
        <v>69.599999999999994</v>
      </c>
    </row>
    <row r="42" spans="1:8" x14ac:dyDescent="0.45">
      <c r="A42">
        <v>200</v>
      </c>
      <c r="B42" t="s">
        <v>2</v>
      </c>
      <c r="C42">
        <v>4</v>
      </c>
      <c r="D42">
        <v>753</v>
      </c>
      <c r="E42">
        <v>625</v>
      </c>
      <c r="F42">
        <f t="shared" ref="F42:F58" si="4">(D42/1000)*100</f>
        <v>75.3</v>
      </c>
      <c r="G42">
        <f t="shared" ref="G42:G58" si="5">(E42/1000)*100</f>
        <v>62.5</v>
      </c>
    </row>
    <row r="43" spans="1:8" x14ac:dyDescent="0.45">
      <c r="A43">
        <v>200</v>
      </c>
      <c r="B43" t="s">
        <v>2</v>
      </c>
      <c r="C43">
        <v>5</v>
      </c>
      <c r="D43">
        <v>700</v>
      </c>
      <c r="E43">
        <v>611</v>
      </c>
      <c r="F43">
        <f t="shared" si="4"/>
        <v>70</v>
      </c>
      <c r="G43">
        <f t="shared" si="5"/>
        <v>61.1</v>
      </c>
    </row>
    <row r="44" spans="1:8" x14ac:dyDescent="0.45">
      <c r="A44">
        <v>200</v>
      </c>
      <c r="B44" t="s">
        <v>2</v>
      </c>
      <c r="C44">
        <v>6</v>
      </c>
      <c r="D44">
        <v>680</v>
      </c>
      <c r="E44">
        <v>530</v>
      </c>
      <c r="F44">
        <f t="shared" si="4"/>
        <v>68</v>
      </c>
      <c r="G44">
        <f t="shared" si="5"/>
        <v>53</v>
      </c>
    </row>
    <row r="45" spans="1:8" x14ac:dyDescent="0.45">
      <c r="A45">
        <v>200</v>
      </c>
      <c r="B45" t="s">
        <v>2</v>
      </c>
      <c r="C45">
        <v>7</v>
      </c>
      <c r="D45">
        <v>599</v>
      </c>
      <c r="E45">
        <v>503</v>
      </c>
      <c r="F45">
        <f t="shared" si="4"/>
        <v>59.9</v>
      </c>
      <c r="G45">
        <f t="shared" si="5"/>
        <v>50.3</v>
      </c>
    </row>
    <row r="46" spans="1:8" x14ac:dyDescent="0.45">
      <c r="A46">
        <v>200</v>
      </c>
      <c r="B46" t="s">
        <v>2</v>
      </c>
      <c r="C46">
        <v>8</v>
      </c>
      <c r="D46">
        <v>573</v>
      </c>
      <c r="E46">
        <v>432</v>
      </c>
      <c r="F46">
        <f t="shared" si="4"/>
        <v>57.3</v>
      </c>
      <c r="G46">
        <f t="shared" si="5"/>
        <v>43.2</v>
      </c>
    </row>
    <row r="47" spans="1:8" x14ac:dyDescent="0.45">
      <c r="A47">
        <v>200</v>
      </c>
      <c r="B47" t="s">
        <v>2</v>
      </c>
      <c r="C47">
        <v>9</v>
      </c>
      <c r="D47">
        <v>511</v>
      </c>
      <c r="E47">
        <v>405</v>
      </c>
      <c r="F47">
        <f t="shared" si="4"/>
        <v>51.1</v>
      </c>
      <c r="G47">
        <f t="shared" si="5"/>
        <v>40.5</v>
      </c>
    </row>
    <row r="48" spans="1:8" x14ac:dyDescent="0.45">
      <c r="A48">
        <v>200</v>
      </c>
      <c r="B48" t="s">
        <v>2</v>
      </c>
      <c r="C48">
        <v>10</v>
      </c>
      <c r="D48">
        <v>531</v>
      </c>
      <c r="E48">
        <v>380</v>
      </c>
      <c r="F48">
        <f t="shared" si="4"/>
        <v>53.1</v>
      </c>
      <c r="G48">
        <f t="shared" si="5"/>
        <v>38</v>
      </c>
    </row>
    <row r="49" spans="1:8" x14ac:dyDescent="0.45">
      <c r="A49">
        <v>200</v>
      </c>
      <c r="B49" t="s">
        <v>2</v>
      </c>
      <c r="C49">
        <v>11</v>
      </c>
      <c r="D49">
        <v>485</v>
      </c>
      <c r="E49">
        <v>387</v>
      </c>
      <c r="F49">
        <f t="shared" si="4"/>
        <v>48.5</v>
      </c>
      <c r="G49">
        <f t="shared" si="5"/>
        <v>38.700000000000003</v>
      </c>
    </row>
    <row r="50" spans="1:8" x14ac:dyDescent="0.45">
      <c r="A50">
        <v>200</v>
      </c>
      <c r="B50" t="s">
        <v>2</v>
      </c>
      <c r="C50">
        <v>12</v>
      </c>
      <c r="D50">
        <v>439</v>
      </c>
      <c r="E50">
        <v>371</v>
      </c>
      <c r="F50">
        <f t="shared" si="4"/>
        <v>43.9</v>
      </c>
      <c r="G50">
        <f t="shared" si="5"/>
        <v>37.1</v>
      </c>
    </row>
    <row r="51" spans="1:8" x14ac:dyDescent="0.45">
      <c r="A51">
        <v>200</v>
      </c>
      <c r="B51" t="s">
        <v>2</v>
      </c>
      <c r="C51">
        <v>13</v>
      </c>
      <c r="D51">
        <v>397</v>
      </c>
      <c r="E51">
        <v>287</v>
      </c>
      <c r="F51">
        <f t="shared" si="4"/>
        <v>39.700000000000003</v>
      </c>
      <c r="G51">
        <f t="shared" si="5"/>
        <v>28.7</v>
      </c>
    </row>
    <row r="52" spans="1:8" x14ac:dyDescent="0.45">
      <c r="A52">
        <v>200</v>
      </c>
      <c r="B52" t="s">
        <v>2</v>
      </c>
      <c r="C52">
        <v>14</v>
      </c>
      <c r="D52">
        <v>380</v>
      </c>
      <c r="E52">
        <v>292</v>
      </c>
      <c r="F52">
        <f t="shared" si="4"/>
        <v>38</v>
      </c>
      <c r="G52">
        <f t="shared" si="5"/>
        <v>29.2</v>
      </c>
    </row>
    <row r="53" spans="1:8" x14ac:dyDescent="0.45">
      <c r="A53">
        <v>200</v>
      </c>
      <c r="B53" t="s">
        <v>2</v>
      </c>
      <c r="C53">
        <v>15</v>
      </c>
      <c r="D53">
        <v>361</v>
      </c>
      <c r="E53">
        <v>285</v>
      </c>
      <c r="F53">
        <f t="shared" si="4"/>
        <v>36.1</v>
      </c>
      <c r="G53">
        <f t="shared" si="5"/>
        <v>28.499999999999996</v>
      </c>
    </row>
    <row r="54" spans="1:8" x14ac:dyDescent="0.45">
      <c r="A54">
        <v>200</v>
      </c>
      <c r="B54" t="s">
        <v>2</v>
      </c>
      <c r="C54">
        <v>16</v>
      </c>
      <c r="D54">
        <v>339</v>
      </c>
      <c r="E54">
        <v>255</v>
      </c>
      <c r="F54">
        <f t="shared" si="4"/>
        <v>33.900000000000006</v>
      </c>
      <c r="G54">
        <f t="shared" si="5"/>
        <v>25.5</v>
      </c>
    </row>
    <row r="55" spans="1:8" x14ac:dyDescent="0.45">
      <c r="A55">
        <v>200</v>
      </c>
      <c r="B55" t="s">
        <v>2</v>
      </c>
      <c r="C55">
        <v>17</v>
      </c>
      <c r="D55">
        <v>356</v>
      </c>
      <c r="E55">
        <v>241</v>
      </c>
      <c r="F55">
        <f t="shared" si="4"/>
        <v>35.6</v>
      </c>
      <c r="G55">
        <f t="shared" si="5"/>
        <v>24.099999999999998</v>
      </c>
    </row>
    <row r="56" spans="1:8" x14ac:dyDescent="0.45">
      <c r="A56">
        <v>200</v>
      </c>
      <c r="B56" t="s">
        <v>2</v>
      </c>
      <c r="C56">
        <v>18</v>
      </c>
      <c r="D56">
        <v>343</v>
      </c>
      <c r="E56">
        <v>237</v>
      </c>
      <c r="F56">
        <f t="shared" si="4"/>
        <v>34.300000000000004</v>
      </c>
      <c r="G56">
        <f t="shared" si="5"/>
        <v>23.7</v>
      </c>
    </row>
    <row r="57" spans="1:8" x14ac:dyDescent="0.45">
      <c r="A57">
        <v>200</v>
      </c>
      <c r="B57" t="s">
        <v>2</v>
      </c>
      <c r="C57">
        <v>19</v>
      </c>
      <c r="D57">
        <v>294</v>
      </c>
      <c r="E57">
        <v>214</v>
      </c>
      <c r="F57">
        <f t="shared" si="4"/>
        <v>29.4</v>
      </c>
      <c r="G57">
        <f t="shared" si="5"/>
        <v>21.4</v>
      </c>
    </row>
    <row r="58" spans="1:8" x14ac:dyDescent="0.45">
      <c r="A58">
        <v>200</v>
      </c>
      <c r="B58" t="s">
        <v>2</v>
      </c>
      <c r="C58">
        <v>20</v>
      </c>
      <c r="D58">
        <v>283</v>
      </c>
      <c r="E58">
        <v>202</v>
      </c>
      <c r="F58">
        <f t="shared" si="4"/>
        <v>28.299999999999997</v>
      </c>
      <c r="G58">
        <f t="shared" si="5"/>
        <v>20.200000000000003</v>
      </c>
    </row>
    <row r="59" spans="1:8" x14ac:dyDescent="0.45">
      <c r="D59" s="4"/>
      <c r="F59" s="2">
        <f>SUM(F41:F58)</f>
        <v>885.4</v>
      </c>
      <c r="G59">
        <f>SUM(G41:G58)</f>
        <v>695.30000000000018</v>
      </c>
      <c r="H59">
        <f>((F59-G59)/G59)*100</f>
        <v>27.340716237595249</v>
      </c>
    </row>
    <row r="60" spans="1:8" x14ac:dyDescent="0.45">
      <c r="A60">
        <v>1000</v>
      </c>
      <c r="B60" t="s">
        <v>0</v>
      </c>
      <c r="C60">
        <v>3</v>
      </c>
      <c r="D60">
        <v>789</v>
      </c>
      <c r="E60">
        <v>642</v>
      </c>
      <c r="F60">
        <f>(D60/1000)*100</f>
        <v>78.900000000000006</v>
      </c>
      <c r="G60">
        <f>(E60/1000)*100</f>
        <v>64.2</v>
      </c>
    </row>
    <row r="61" spans="1:8" x14ac:dyDescent="0.45">
      <c r="A61">
        <v>1000</v>
      </c>
      <c r="B61" t="s">
        <v>0</v>
      </c>
      <c r="C61">
        <v>4</v>
      </c>
      <c r="D61">
        <v>733</v>
      </c>
      <c r="E61">
        <v>612</v>
      </c>
      <c r="F61">
        <f t="shared" ref="F61:F77" si="6">(D61/1000)*100</f>
        <v>73.3</v>
      </c>
      <c r="G61">
        <f t="shared" ref="G61:G77" si="7">(E61/1000)*100</f>
        <v>61.199999999999996</v>
      </c>
    </row>
    <row r="62" spans="1:8" x14ac:dyDescent="0.45">
      <c r="A62">
        <v>1000</v>
      </c>
      <c r="B62" t="s">
        <v>0</v>
      </c>
      <c r="C62">
        <v>5</v>
      </c>
      <c r="D62">
        <v>666</v>
      </c>
      <c r="E62">
        <v>561</v>
      </c>
      <c r="F62">
        <f t="shared" si="6"/>
        <v>66.600000000000009</v>
      </c>
      <c r="G62">
        <f t="shared" si="7"/>
        <v>56.100000000000009</v>
      </c>
    </row>
    <row r="63" spans="1:8" x14ac:dyDescent="0.45">
      <c r="A63">
        <v>1000</v>
      </c>
      <c r="B63" t="s">
        <v>0</v>
      </c>
      <c r="C63">
        <v>6</v>
      </c>
      <c r="D63">
        <v>603</v>
      </c>
      <c r="E63">
        <v>491</v>
      </c>
      <c r="F63">
        <f t="shared" si="6"/>
        <v>60.3</v>
      </c>
      <c r="G63">
        <f t="shared" si="7"/>
        <v>49.1</v>
      </c>
    </row>
    <row r="64" spans="1:8" x14ac:dyDescent="0.45">
      <c r="A64">
        <v>1000</v>
      </c>
      <c r="B64" t="s">
        <v>0</v>
      </c>
      <c r="C64">
        <v>7</v>
      </c>
      <c r="D64">
        <v>558</v>
      </c>
      <c r="E64">
        <v>445</v>
      </c>
      <c r="F64">
        <f t="shared" si="6"/>
        <v>55.800000000000004</v>
      </c>
      <c r="G64">
        <f t="shared" si="7"/>
        <v>44.5</v>
      </c>
    </row>
    <row r="65" spans="1:8" x14ac:dyDescent="0.45">
      <c r="A65">
        <v>1000</v>
      </c>
      <c r="B65" t="s">
        <v>0</v>
      </c>
      <c r="C65">
        <v>8</v>
      </c>
      <c r="D65">
        <v>519</v>
      </c>
      <c r="E65">
        <v>414</v>
      </c>
      <c r="F65">
        <f t="shared" si="6"/>
        <v>51.9</v>
      </c>
      <c r="G65">
        <f t="shared" si="7"/>
        <v>41.4</v>
      </c>
    </row>
    <row r="66" spans="1:8" x14ac:dyDescent="0.45">
      <c r="A66">
        <v>1000</v>
      </c>
      <c r="B66" t="s">
        <v>0</v>
      </c>
      <c r="C66">
        <v>9</v>
      </c>
      <c r="D66">
        <v>473</v>
      </c>
      <c r="E66">
        <v>393</v>
      </c>
      <c r="F66">
        <f t="shared" si="6"/>
        <v>47.3</v>
      </c>
      <c r="G66">
        <f t="shared" si="7"/>
        <v>39.300000000000004</v>
      </c>
    </row>
    <row r="67" spans="1:8" x14ac:dyDescent="0.45">
      <c r="A67">
        <v>1000</v>
      </c>
      <c r="B67" t="s">
        <v>0</v>
      </c>
      <c r="C67">
        <v>10</v>
      </c>
      <c r="D67">
        <v>416</v>
      </c>
      <c r="E67">
        <v>354</v>
      </c>
      <c r="F67">
        <f t="shared" si="6"/>
        <v>41.6</v>
      </c>
      <c r="G67">
        <f t="shared" si="7"/>
        <v>35.4</v>
      </c>
    </row>
    <row r="68" spans="1:8" x14ac:dyDescent="0.45">
      <c r="A68">
        <v>1000</v>
      </c>
      <c r="B68" t="s">
        <v>0</v>
      </c>
      <c r="C68">
        <v>11</v>
      </c>
      <c r="D68">
        <v>419</v>
      </c>
      <c r="E68">
        <v>345</v>
      </c>
      <c r="F68">
        <f t="shared" si="6"/>
        <v>41.9</v>
      </c>
      <c r="G68">
        <f t="shared" si="7"/>
        <v>34.5</v>
      </c>
    </row>
    <row r="69" spans="1:8" x14ac:dyDescent="0.45">
      <c r="A69">
        <v>1000</v>
      </c>
      <c r="B69" t="s">
        <v>0</v>
      </c>
      <c r="C69">
        <v>12</v>
      </c>
      <c r="D69">
        <v>363</v>
      </c>
      <c r="E69">
        <v>303</v>
      </c>
      <c r="F69">
        <f t="shared" si="6"/>
        <v>36.299999999999997</v>
      </c>
      <c r="G69">
        <f t="shared" si="7"/>
        <v>30.3</v>
      </c>
    </row>
    <row r="70" spans="1:8" x14ac:dyDescent="0.45">
      <c r="A70">
        <v>1000</v>
      </c>
      <c r="B70" t="s">
        <v>0</v>
      </c>
      <c r="C70">
        <v>13</v>
      </c>
      <c r="D70">
        <v>348</v>
      </c>
      <c r="E70">
        <v>277</v>
      </c>
      <c r="F70">
        <f t="shared" si="6"/>
        <v>34.799999999999997</v>
      </c>
      <c r="G70">
        <f t="shared" si="7"/>
        <v>27.700000000000003</v>
      </c>
    </row>
    <row r="71" spans="1:8" x14ac:dyDescent="0.45">
      <c r="A71">
        <v>1000</v>
      </c>
      <c r="B71" t="s">
        <v>0</v>
      </c>
      <c r="C71">
        <v>14</v>
      </c>
      <c r="D71">
        <v>317</v>
      </c>
      <c r="E71">
        <v>275</v>
      </c>
      <c r="F71">
        <f t="shared" si="6"/>
        <v>31.7</v>
      </c>
      <c r="G71">
        <f t="shared" si="7"/>
        <v>27.500000000000004</v>
      </c>
    </row>
    <row r="72" spans="1:8" x14ac:dyDescent="0.45">
      <c r="A72">
        <v>1000</v>
      </c>
      <c r="B72" t="s">
        <v>0</v>
      </c>
      <c r="C72">
        <v>15</v>
      </c>
      <c r="D72">
        <v>315</v>
      </c>
      <c r="E72">
        <v>258</v>
      </c>
      <c r="F72">
        <f t="shared" si="6"/>
        <v>31.5</v>
      </c>
      <c r="G72">
        <f t="shared" si="7"/>
        <v>25.8</v>
      </c>
    </row>
    <row r="73" spans="1:8" x14ac:dyDescent="0.45">
      <c r="A73">
        <v>1000</v>
      </c>
      <c r="B73" t="s">
        <v>0</v>
      </c>
      <c r="C73">
        <v>16</v>
      </c>
      <c r="D73">
        <v>293</v>
      </c>
      <c r="E73">
        <v>262</v>
      </c>
      <c r="F73">
        <f t="shared" si="6"/>
        <v>29.299999999999997</v>
      </c>
      <c r="G73">
        <f t="shared" si="7"/>
        <v>26.200000000000003</v>
      </c>
    </row>
    <row r="74" spans="1:8" x14ac:dyDescent="0.45">
      <c r="A74">
        <v>1000</v>
      </c>
      <c r="B74" t="s">
        <v>0</v>
      </c>
      <c r="C74">
        <v>17</v>
      </c>
      <c r="D74">
        <v>273</v>
      </c>
      <c r="E74">
        <v>228</v>
      </c>
      <c r="F74">
        <f t="shared" si="6"/>
        <v>27.3</v>
      </c>
      <c r="G74">
        <f t="shared" si="7"/>
        <v>22.8</v>
      </c>
    </row>
    <row r="75" spans="1:8" x14ac:dyDescent="0.45">
      <c r="A75">
        <v>1000</v>
      </c>
      <c r="B75" t="s">
        <v>0</v>
      </c>
      <c r="C75">
        <v>18</v>
      </c>
      <c r="D75">
        <v>275</v>
      </c>
      <c r="E75">
        <v>226</v>
      </c>
      <c r="F75">
        <f t="shared" si="6"/>
        <v>27.500000000000004</v>
      </c>
      <c r="G75">
        <f t="shared" si="7"/>
        <v>22.6</v>
      </c>
    </row>
    <row r="76" spans="1:8" x14ac:dyDescent="0.45">
      <c r="A76">
        <v>1000</v>
      </c>
      <c r="B76" t="s">
        <v>0</v>
      </c>
      <c r="C76">
        <v>19</v>
      </c>
      <c r="D76">
        <v>270</v>
      </c>
      <c r="E76">
        <v>203</v>
      </c>
      <c r="F76">
        <f t="shared" si="6"/>
        <v>27</v>
      </c>
      <c r="G76">
        <f t="shared" si="7"/>
        <v>20.3</v>
      </c>
    </row>
    <row r="77" spans="1:8" x14ac:dyDescent="0.45">
      <c r="A77">
        <v>1000</v>
      </c>
      <c r="B77" t="s">
        <v>0</v>
      </c>
      <c r="C77">
        <v>20</v>
      </c>
      <c r="D77">
        <v>251</v>
      </c>
      <c r="E77">
        <v>217</v>
      </c>
      <c r="F77">
        <f t="shared" si="6"/>
        <v>25.1</v>
      </c>
      <c r="G77">
        <f t="shared" si="7"/>
        <v>21.7</v>
      </c>
    </row>
    <row r="78" spans="1:8" x14ac:dyDescent="0.45">
      <c r="D78" s="4"/>
      <c r="F78" s="2">
        <f>SUM(F60:F77)</f>
        <v>788.09999999999991</v>
      </c>
      <c r="G78">
        <f>SUM(G60:G77)</f>
        <v>650.6</v>
      </c>
      <c r="H78">
        <f>((F78-G78)/G78)*100</f>
        <v>21.134337534583445</v>
      </c>
    </row>
    <row r="79" spans="1:8" x14ac:dyDescent="0.45">
      <c r="A79">
        <v>1000</v>
      </c>
      <c r="B79" t="s">
        <v>1</v>
      </c>
      <c r="C79">
        <v>3</v>
      </c>
      <c r="D79">
        <v>888</v>
      </c>
      <c r="E79">
        <v>745</v>
      </c>
      <c r="F79">
        <f>(D79/1000)*100</f>
        <v>88.8</v>
      </c>
      <c r="G79">
        <f>(E79/1000)*100</f>
        <v>74.5</v>
      </c>
    </row>
    <row r="80" spans="1:8" x14ac:dyDescent="0.45">
      <c r="A80">
        <v>1000</v>
      </c>
      <c r="B80" t="s">
        <v>1</v>
      </c>
      <c r="C80">
        <v>4</v>
      </c>
      <c r="D80">
        <v>834</v>
      </c>
      <c r="E80">
        <v>706</v>
      </c>
      <c r="F80">
        <f t="shared" ref="F80:F96" si="8">(D80/1000)*100</f>
        <v>83.399999999999991</v>
      </c>
      <c r="G80">
        <f t="shared" ref="G80:G96" si="9">(E80/1000)*100</f>
        <v>70.599999999999994</v>
      </c>
    </row>
    <row r="81" spans="1:7" x14ac:dyDescent="0.45">
      <c r="A81">
        <v>1000</v>
      </c>
      <c r="B81" t="s">
        <v>1</v>
      </c>
      <c r="C81">
        <v>5</v>
      </c>
      <c r="D81">
        <v>791</v>
      </c>
      <c r="E81">
        <v>618</v>
      </c>
      <c r="F81">
        <f t="shared" si="8"/>
        <v>79.100000000000009</v>
      </c>
      <c r="G81">
        <f t="shared" si="9"/>
        <v>61.8</v>
      </c>
    </row>
    <row r="82" spans="1:7" x14ac:dyDescent="0.45">
      <c r="A82">
        <v>1000</v>
      </c>
      <c r="B82" t="s">
        <v>1</v>
      </c>
      <c r="C82">
        <v>6</v>
      </c>
      <c r="D82">
        <v>738</v>
      </c>
      <c r="E82">
        <v>625</v>
      </c>
      <c r="F82">
        <f t="shared" si="8"/>
        <v>73.8</v>
      </c>
      <c r="G82">
        <f t="shared" si="9"/>
        <v>62.5</v>
      </c>
    </row>
    <row r="83" spans="1:7" x14ac:dyDescent="0.45">
      <c r="A83">
        <v>1000</v>
      </c>
      <c r="B83" t="s">
        <v>1</v>
      </c>
      <c r="C83">
        <v>7</v>
      </c>
      <c r="D83">
        <v>715</v>
      </c>
      <c r="E83">
        <v>556</v>
      </c>
      <c r="F83">
        <f t="shared" si="8"/>
        <v>71.5</v>
      </c>
      <c r="G83">
        <f t="shared" si="9"/>
        <v>55.600000000000009</v>
      </c>
    </row>
    <row r="84" spans="1:7" x14ac:dyDescent="0.45">
      <c r="A84">
        <v>1000</v>
      </c>
      <c r="B84" t="s">
        <v>1</v>
      </c>
      <c r="C84">
        <v>8</v>
      </c>
      <c r="D84">
        <v>675</v>
      </c>
      <c r="E84">
        <v>534</v>
      </c>
      <c r="F84">
        <f t="shared" si="8"/>
        <v>67.5</v>
      </c>
      <c r="G84">
        <f t="shared" si="9"/>
        <v>53.400000000000006</v>
      </c>
    </row>
    <row r="85" spans="1:7" x14ac:dyDescent="0.45">
      <c r="A85">
        <v>1000</v>
      </c>
      <c r="B85" t="s">
        <v>1</v>
      </c>
      <c r="C85">
        <v>9</v>
      </c>
      <c r="D85">
        <v>659</v>
      </c>
      <c r="E85">
        <v>493</v>
      </c>
      <c r="F85">
        <f t="shared" si="8"/>
        <v>65.900000000000006</v>
      </c>
      <c r="G85">
        <f t="shared" si="9"/>
        <v>49.3</v>
      </c>
    </row>
    <row r="86" spans="1:7" x14ac:dyDescent="0.45">
      <c r="A86">
        <v>1000</v>
      </c>
      <c r="B86" t="s">
        <v>1</v>
      </c>
      <c r="C86">
        <v>10</v>
      </c>
      <c r="D86">
        <v>618</v>
      </c>
      <c r="E86">
        <v>493</v>
      </c>
      <c r="F86">
        <f t="shared" si="8"/>
        <v>61.8</v>
      </c>
      <c r="G86">
        <f t="shared" si="9"/>
        <v>49.3</v>
      </c>
    </row>
    <row r="87" spans="1:7" x14ac:dyDescent="0.45">
      <c r="A87">
        <v>1000</v>
      </c>
      <c r="B87" t="s">
        <v>1</v>
      </c>
      <c r="C87">
        <v>11</v>
      </c>
      <c r="D87">
        <v>567</v>
      </c>
      <c r="E87">
        <v>422</v>
      </c>
      <c r="F87">
        <f t="shared" si="8"/>
        <v>56.699999999999996</v>
      </c>
      <c r="G87">
        <f t="shared" si="9"/>
        <v>42.199999999999996</v>
      </c>
    </row>
    <row r="88" spans="1:7" x14ac:dyDescent="0.45">
      <c r="A88">
        <v>1000</v>
      </c>
      <c r="B88" t="s">
        <v>1</v>
      </c>
      <c r="C88">
        <v>12</v>
      </c>
      <c r="D88">
        <v>557</v>
      </c>
      <c r="E88">
        <v>417</v>
      </c>
      <c r="F88">
        <f t="shared" si="8"/>
        <v>55.7</v>
      </c>
      <c r="G88">
        <f t="shared" si="9"/>
        <v>41.699999999999996</v>
      </c>
    </row>
    <row r="89" spans="1:7" x14ac:dyDescent="0.45">
      <c r="A89">
        <v>1000</v>
      </c>
      <c r="B89" t="s">
        <v>1</v>
      </c>
      <c r="C89">
        <v>13</v>
      </c>
      <c r="D89">
        <v>536</v>
      </c>
      <c r="E89">
        <v>379</v>
      </c>
      <c r="F89">
        <f t="shared" si="8"/>
        <v>53.6</v>
      </c>
      <c r="G89">
        <f t="shared" si="9"/>
        <v>37.9</v>
      </c>
    </row>
    <row r="90" spans="1:7" x14ac:dyDescent="0.45">
      <c r="A90">
        <v>1000</v>
      </c>
      <c r="B90" t="s">
        <v>1</v>
      </c>
      <c r="C90">
        <v>14</v>
      </c>
      <c r="D90">
        <v>486</v>
      </c>
      <c r="E90">
        <v>342</v>
      </c>
      <c r="F90">
        <f t="shared" si="8"/>
        <v>48.6</v>
      </c>
      <c r="G90">
        <f t="shared" si="9"/>
        <v>34.200000000000003</v>
      </c>
    </row>
    <row r="91" spans="1:7" x14ac:dyDescent="0.45">
      <c r="A91">
        <v>1000</v>
      </c>
      <c r="B91" t="s">
        <v>1</v>
      </c>
      <c r="C91">
        <v>15</v>
      </c>
      <c r="D91">
        <v>481</v>
      </c>
      <c r="E91">
        <v>338</v>
      </c>
      <c r="F91">
        <f t="shared" si="8"/>
        <v>48.1</v>
      </c>
      <c r="G91">
        <f t="shared" si="9"/>
        <v>33.800000000000004</v>
      </c>
    </row>
    <row r="92" spans="1:7" x14ac:dyDescent="0.45">
      <c r="A92">
        <v>1000</v>
      </c>
      <c r="B92" t="s">
        <v>1</v>
      </c>
      <c r="C92">
        <v>16</v>
      </c>
      <c r="D92">
        <v>486</v>
      </c>
      <c r="E92">
        <v>347</v>
      </c>
      <c r="F92">
        <f t="shared" si="8"/>
        <v>48.6</v>
      </c>
      <c r="G92">
        <f t="shared" si="9"/>
        <v>34.699999999999996</v>
      </c>
    </row>
    <row r="93" spans="1:7" x14ac:dyDescent="0.45">
      <c r="A93">
        <v>1000</v>
      </c>
      <c r="B93" t="s">
        <v>1</v>
      </c>
      <c r="C93">
        <v>17</v>
      </c>
      <c r="D93">
        <v>424</v>
      </c>
      <c r="E93">
        <v>334</v>
      </c>
      <c r="F93">
        <f t="shared" si="8"/>
        <v>42.4</v>
      </c>
      <c r="G93">
        <f t="shared" si="9"/>
        <v>33.4</v>
      </c>
    </row>
    <row r="94" spans="1:7" x14ac:dyDescent="0.45">
      <c r="A94">
        <v>1000</v>
      </c>
      <c r="B94" t="s">
        <v>1</v>
      </c>
      <c r="C94">
        <v>18</v>
      </c>
      <c r="D94">
        <v>423</v>
      </c>
      <c r="E94">
        <v>322</v>
      </c>
      <c r="F94">
        <f t="shared" si="8"/>
        <v>42.3</v>
      </c>
      <c r="G94">
        <f t="shared" si="9"/>
        <v>32.200000000000003</v>
      </c>
    </row>
    <row r="95" spans="1:7" x14ac:dyDescent="0.45">
      <c r="A95">
        <v>1000</v>
      </c>
      <c r="B95" t="s">
        <v>1</v>
      </c>
      <c r="C95">
        <v>19</v>
      </c>
      <c r="D95">
        <v>405</v>
      </c>
      <c r="E95">
        <v>284</v>
      </c>
      <c r="F95">
        <f t="shared" si="8"/>
        <v>40.5</v>
      </c>
      <c r="G95">
        <f t="shared" si="9"/>
        <v>28.4</v>
      </c>
    </row>
    <row r="96" spans="1:7" x14ac:dyDescent="0.45">
      <c r="A96">
        <v>1000</v>
      </c>
      <c r="B96" t="s">
        <v>1</v>
      </c>
      <c r="C96">
        <v>20</v>
      </c>
      <c r="D96">
        <v>382</v>
      </c>
      <c r="E96">
        <v>266</v>
      </c>
      <c r="F96">
        <f t="shared" si="8"/>
        <v>38.200000000000003</v>
      </c>
      <c r="G96">
        <f t="shared" si="9"/>
        <v>26.6</v>
      </c>
    </row>
    <row r="97" spans="1:8" x14ac:dyDescent="0.45">
      <c r="D97" s="4"/>
      <c r="F97" s="2">
        <f>SUM(F79:F96)</f>
        <v>1066.5000000000002</v>
      </c>
      <c r="G97">
        <f>SUM(G79:G96)</f>
        <v>822.10000000000014</v>
      </c>
      <c r="H97">
        <f>((F97-G97)/G97)*100</f>
        <v>29.72874346186596</v>
      </c>
    </row>
    <row r="98" spans="1:8" x14ac:dyDescent="0.45">
      <c r="A98">
        <v>1000</v>
      </c>
      <c r="B98" t="s">
        <v>2</v>
      </c>
      <c r="C98">
        <v>3</v>
      </c>
      <c r="D98">
        <v>924</v>
      </c>
      <c r="E98">
        <v>790</v>
      </c>
      <c r="F98">
        <f>(D98/1000)*100</f>
        <v>92.4</v>
      </c>
      <c r="G98">
        <f>(E98/1000)*100</f>
        <v>79</v>
      </c>
    </row>
    <row r="99" spans="1:8" x14ac:dyDescent="0.45">
      <c r="A99">
        <v>1000</v>
      </c>
      <c r="B99" t="s">
        <v>2</v>
      </c>
      <c r="C99">
        <v>4</v>
      </c>
      <c r="D99">
        <v>878</v>
      </c>
      <c r="E99">
        <v>730</v>
      </c>
      <c r="F99">
        <f t="shared" ref="F99:F115" si="10">(D99/1000)*100</f>
        <v>87.8</v>
      </c>
      <c r="G99">
        <f t="shared" ref="G99:G115" si="11">(E99/1000)*100</f>
        <v>73</v>
      </c>
    </row>
    <row r="100" spans="1:8" x14ac:dyDescent="0.45">
      <c r="A100">
        <v>1000</v>
      </c>
      <c r="B100" t="s">
        <v>2</v>
      </c>
      <c r="C100">
        <v>5</v>
      </c>
      <c r="D100">
        <v>830</v>
      </c>
      <c r="E100">
        <v>659</v>
      </c>
      <c r="F100">
        <f t="shared" si="10"/>
        <v>83</v>
      </c>
      <c r="G100">
        <f t="shared" si="11"/>
        <v>65.900000000000006</v>
      </c>
    </row>
    <row r="101" spans="1:8" x14ac:dyDescent="0.45">
      <c r="A101">
        <v>1000</v>
      </c>
      <c r="B101" t="s">
        <v>2</v>
      </c>
      <c r="C101">
        <v>6</v>
      </c>
      <c r="D101">
        <v>818</v>
      </c>
      <c r="E101">
        <v>630</v>
      </c>
      <c r="F101">
        <f t="shared" si="10"/>
        <v>81.8</v>
      </c>
      <c r="G101">
        <f t="shared" si="11"/>
        <v>63</v>
      </c>
    </row>
    <row r="102" spans="1:8" x14ac:dyDescent="0.45">
      <c r="A102">
        <v>1000</v>
      </c>
      <c r="B102" t="s">
        <v>2</v>
      </c>
      <c r="C102">
        <v>7</v>
      </c>
      <c r="D102">
        <v>796</v>
      </c>
      <c r="E102">
        <v>599</v>
      </c>
      <c r="F102">
        <f t="shared" si="10"/>
        <v>79.600000000000009</v>
      </c>
      <c r="G102">
        <f t="shared" si="11"/>
        <v>59.9</v>
      </c>
    </row>
    <row r="103" spans="1:8" x14ac:dyDescent="0.45">
      <c r="A103">
        <v>1000</v>
      </c>
      <c r="B103" t="s">
        <v>2</v>
      </c>
      <c r="C103">
        <v>8</v>
      </c>
      <c r="D103">
        <v>757</v>
      </c>
      <c r="E103">
        <v>571</v>
      </c>
      <c r="F103">
        <f t="shared" si="10"/>
        <v>75.7</v>
      </c>
      <c r="G103">
        <f t="shared" si="11"/>
        <v>57.099999999999994</v>
      </c>
    </row>
    <row r="104" spans="1:8" x14ac:dyDescent="0.45">
      <c r="A104">
        <v>1000</v>
      </c>
      <c r="B104" t="s">
        <v>2</v>
      </c>
      <c r="C104">
        <v>9</v>
      </c>
      <c r="D104">
        <v>767</v>
      </c>
      <c r="E104">
        <v>553</v>
      </c>
      <c r="F104">
        <f t="shared" si="10"/>
        <v>76.7</v>
      </c>
      <c r="G104">
        <f t="shared" si="11"/>
        <v>55.300000000000004</v>
      </c>
    </row>
    <row r="105" spans="1:8" x14ac:dyDescent="0.45">
      <c r="A105">
        <v>1000</v>
      </c>
      <c r="B105" t="s">
        <v>2</v>
      </c>
      <c r="C105">
        <v>10</v>
      </c>
      <c r="D105">
        <v>731</v>
      </c>
      <c r="E105">
        <v>545</v>
      </c>
      <c r="F105">
        <f t="shared" si="10"/>
        <v>73.099999999999994</v>
      </c>
      <c r="G105">
        <f t="shared" si="11"/>
        <v>54.500000000000007</v>
      </c>
    </row>
    <row r="106" spans="1:8" x14ac:dyDescent="0.45">
      <c r="A106">
        <v>1000</v>
      </c>
      <c r="B106" t="s">
        <v>2</v>
      </c>
      <c r="C106">
        <v>11</v>
      </c>
      <c r="D106">
        <v>678</v>
      </c>
      <c r="E106">
        <v>491</v>
      </c>
      <c r="F106">
        <f t="shared" si="10"/>
        <v>67.800000000000011</v>
      </c>
      <c r="G106">
        <f t="shared" si="11"/>
        <v>49.1</v>
      </c>
    </row>
    <row r="107" spans="1:8" x14ac:dyDescent="0.45">
      <c r="A107">
        <v>1000</v>
      </c>
      <c r="B107" t="s">
        <v>2</v>
      </c>
      <c r="C107">
        <v>12</v>
      </c>
      <c r="D107">
        <v>660</v>
      </c>
      <c r="E107">
        <v>469</v>
      </c>
      <c r="F107">
        <f t="shared" si="10"/>
        <v>66</v>
      </c>
      <c r="G107">
        <f t="shared" si="11"/>
        <v>46.9</v>
      </c>
    </row>
    <row r="108" spans="1:8" x14ac:dyDescent="0.45">
      <c r="A108">
        <v>1000</v>
      </c>
      <c r="B108" t="s">
        <v>2</v>
      </c>
      <c r="C108">
        <v>13</v>
      </c>
      <c r="D108">
        <v>633</v>
      </c>
      <c r="E108">
        <v>485</v>
      </c>
      <c r="F108">
        <f t="shared" si="10"/>
        <v>63.3</v>
      </c>
      <c r="G108">
        <f t="shared" si="11"/>
        <v>48.5</v>
      </c>
    </row>
    <row r="109" spans="1:8" x14ac:dyDescent="0.45">
      <c r="A109">
        <v>1000</v>
      </c>
      <c r="B109" t="s">
        <v>2</v>
      </c>
      <c r="C109">
        <v>14</v>
      </c>
      <c r="D109">
        <v>624</v>
      </c>
      <c r="E109">
        <v>403</v>
      </c>
      <c r="F109">
        <f t="shared" si="10"/>
        <v>62.4</v>
      </c>
      <c r="G109">
        <f t="shared" si="11"/>
        <v>40.300000000000004</v>
      </c>
    </row>
    <row r="110" spans="1:8" x14ac:dyDescent="0.45">
      <c r="A110">
        <v>1000</v>
      </c>
      <c r="B110" t="s">
        <v>2</v>
      </c>
      <c r="C110">
        <v>15</v>
      </c>
      <c r="D110">
        <v>581</v>
      </c>
      <c r="E110">
        <v>401</v>
      </c>
      <c r="F110">
        <f t="shared" si="10"/>
        <v>58.099999999999994</v>
      </c>
      <c r="G110">
        <f t="shared" si="11"/>
        <v>40.1</v>
      </c>
    </row>
    <row r="111" spans="1:8" x14ac:dyDescent="0.45">
      <c r="A111">
        <v>1000</v>
      </c>
      <c r="B111" t="s">
        <v>2</v>
      </c>
      <c r="C111">
        <v>16</v>
      </c>
      <c r="D111">
        <v>567</v>
      </c>
      <c r="E111">
        <v>396</v>
      </c>
      <c r="F111">
        <f t="shared" si="10"/>
        <v>56.699999999999996</v>
      </c>
      <c r="G111">
        <f t="shared" si="11"/>
        <v>39.6</v>
      </c>
    </row>
    <row r="112" spans="1:8" x14ac:dyDescent="0.45">
      <c r="A112">
        <v>1000</v>
      </c>
      <c r="B112" t="s">
        <v>2</v>
      </c>
      <c r="C112">
        <v>17</v>
      </c>
      <c r="D112">
        <v>559</v>
      </c>
      <c r="E112">
        <v>383</v>
      </c>
      <c r="F112">
        <f t="shared" si="10"/>
        <v>55.900000000000006</v>
      </c>
      <c r="G112">
        <f t="shared" si="11"/>
        <v>38.299999999999997</v>
      </c>
    </row>
    <row r="113" spans="1:8" x14ac:dyDescent="0.45">
      <c r="A113">
        <v>1000</v>
      </c>
      <c r="B113" t="s">
        <v>2</v>
      </c>
      <c r="C113">
        <v>18</v>
      </c>
      <c r="D113">
        <v>555</v>
      </c>
      <c r="E113">
        <v>377</v>
      </c>
      <c r="F113">
        <f t="shared" si="10"/>
        <v>55.500000000000007</v>
      </c>
      <c r="G113">
        <f t="shared" si="11"/>
        <v>37.700000000000003</v>
      </c>
    </row>
    <row r="114" spans="1:8" x14ac:dyDescent="0.45">
      <c r="A114">
        <v>1000</v>
      </c>
      <c r="B114" t="s">
        <v>2</v>
      </c>
      <c r="C114">
        <v>19</v>
      </c>
      <c r="D114">
        <v>532</v>
      </c>
      <c r="E114">
        <v>351</v>
      </c>
      <c r="F114">
        <f t="shared" si="10"/>
        <v>53.2</v>
      </c>
      <c r="G114">
        <f t="shared" si="11"/>
        <v>35.099999999999994</v>
      </c>
    </row>
    <row r="115" spans="1:8" x14ac:dyDescent="0.45">
      <c r="A115">
        <v>1000</v>
      </c>
      <c r="B115" t="s">
        <v>2</v>
      </c>
      <c r="C115">
        <v>20</v>
      </c>
      <c r="D115">
        <v>515</v>
      </c>
      <c r="E115">
        <v>301</v>
      </c>
      <c r="F115">
        <f t="shared" si="10"/>
        <v>51.5</v>
      </c>
      <c r="G115">
        <f t="shared" si="11"/>
        <v>30.099999999999998</v>
      </c>
    </row>
    <row r="116" spans="1:8" x14ac:dyDescent="0.45">
      <c r="D116" s="4"/>
      <c r="F116" s="2">
        <f>SUM(F98:F115)</f>
        <v>1240.5000000000002</v>
      </c>
      <c r="G116">
        <f>SUM(G98:G115)</f>
        <v>913.4</v>
      </c>
      <c r="H116">
        <f>((F116-G116)/G116)*100</f>
        <v>35.811254652945067</v>
      </c>
    </row>
    <row r="117" spans="1:8" x14ac:dyDescent="0.45">
      <c r="A117">
        <v>5000</v>
      </c>
      <c r="B117" t="s">
        <v>0</v>
      </c>
      <c r="C117">
        <v>3</v>
      </c>
      <c r="D117">
        <v>925</v>
      </c>
      <c r="E117">
        <v>791</v>
      </c>
      <c r="F117">
        <f>(D117/1000)*100</f>
        <v>92.5</v>
      </c>
      <c r="G117">
        <f>(E117/1000)*100</f>
        <v>79.100000000000009</v>
      </c>
    </row>
    <row r="118" spans="1:8" x14ac:dyDescent="0.45">
      <c r="A118">
        <v>5000</v>
      </c>
      <c r="B118" t="s">
        <v>0</v>
      </c>
      <c r="C118">
        <v>4</v>
      </c>
      <c r="D118">
        <v>872</v>
      </c>
      <c r="E118">
        <v>736</v>
      </c>
      <c r="F118">
        <f t="shared" ref="F118:F134" si="12">(D118/1000)*100</f>
        <v>87.2</v>
      </c>
      <c r="G118">
        <f t="shared" ref="G118:G134" si="13">(E118/1000)*100</f>
        <v>73.599999999999994</v>
      </c>
    </row>
    <row r="119" spans="1:8" x14ac:dyDescent="0.45">
      <c r="A119">
        <v>5000</v>
      </c>
      <c r="B119" t="s">
        <v>0</v>
      </c>
      <c r="C119">
        <v>5</v>
      </c>
      <c r="D119">
        <v>806</v>
      </c>
      <c r="E119">
        <v>653</v>
      </c>
      <c r="F119">
        <f t="shared" si="12"/>
        <v>80.600000000000009</v>
      </c>
      <c r="G119">
        <f t="shared" si="13"/>
        <v>65.3</v>
      </c>
    </row>
    <row r="120" spans="1:8" x14ac:dyDescent="0.45">
      <c r="A120">
        <v>5000</v>
      </c>
      <c r="B120" t="s">
        <v>0</v>
      </c>
      <c r="C120">
        <v>6</v>
      </c>
      <c r="D120">
        <v>772</v>
      </c>
      <c r="E120">
        <v>596</v>
      </c>
      <c r="F120">
        <f t="shared" si="12"/>
        <v>77.2</v>
      </c>
      <c r="G120">
        <f t="shared" si="13"/>
        <v>59.599999999999994</v>
      </c>
    </row>
    <row r="121" spans="1:8" x14ac:dyDescent="0.45">
      <c r="A121">
        <v>5000</v>
      </c>
      <c r="B121" t="s">
        <v>0</v>
      </c>
      <c r="C121">
        <v>7</v>
      </c>
      <c r="D121">
        <v>740</v>
      </c>
      <c r="E121">
        <v>587</v>
      </c>
      <c r="F121">
        <f t="shared" si="12"/>
        <v>74</v>
      </c>
      <c r="G121">
        <f t="shared" si="13"/>
        <v>58.699999999999996</v>
      </c>
    </row>
    <row r="122" spans="1:8" x14ac:dyDescent="0.45">
      <c r="A122">
        <v>5000</v>
      </c>
      <c r="B122" t="s">
        <v>0</v>
      </c>
      <c r="C122">
        <v>8</v>
      </c>
      <c r="D122">
        <v>690</v>
      </c>
      <c r="E122">
        <v>537</v>
      </c>
      <c r="F122">
        <f t="shared" si="12"/>
        <v>69</v>
      </c>
      <c r="G122">
        <f t="shared" si="13"/>
        <v>53.7</v>
      </c>
    </row>
    <row r="123" spans="1:8" x14ac:dyDescent="0.45">
      <c r="A123">
        <v>5000</v>
      </c>
      <c r="B123" t="s">
        <v>0</v>
      </c>
      <c r="C123">
        <v>9</v>
      </c>
      <c r="D123">
        <v>690</v>
      </c>
      <c r="E123">
        <v>502</v>
      </c>
      <c r="F123">
        <f t="shared" si="12"/>
        <v>69</v>
      </c>
      <c r="G123">
        <f t="shared" si="13"/>
        <v>50.2</v>
      </c>
    </row>
    <row r="124" spans="1:8" x14ac:dyDescent="0.45">
      <c r="A124">
        <v>5000</v>
      </c>
      <c r="B124" t="s">
        <v>0</v>
      </c>
      <c r="C124">
        <v>10</v>
      </c>
      <c r="D124">
        <v>662</v>
      </c>
      <c r="E124">
        <v>505</v>
      </c>
      <c r="F124">
        <f t="shared" si="12"/>
        <v>66.2</v>
      </c>
      <c r="G124">
        <f t="shared" si="13"/>
        <v>50.5</v>
      </c>
    </row>
    <row r="125" spans="1:8" x14ac:dyDescent="0.45">
      <c r="A125">
        <v>5000</v>
      </c>
      <c r="B125" t="s">
        <v>0</v>
      </c>
      <c r="C125">
        <v>11</v>
      </c>
      <c r="D125">
        <v>608</v>
      </c>
      <c r="E125">
        <v>451</v>
      </c>
      <c r="F125">
        <f t="shared" si="12"/>
        <v>60.8</v>
      </c>
      <c r="G125">
        <f t="shared" si="13"/>
        <v>45.1</v>
      </c>
    </row>
    <row r="126" spans="1:8" x14ac:dyDescent="0.45">
      <c r="A126">
        <v>5000</v>
      </c>
      <c r="B126" t="s">
        <v>0</v>
      </c>
      <c r="C126">
        <v>12</v>
      </c>
      <c r="D126">
        <v>583</v>
      </c>
      <c r="E126">
        <v>433</v>
      </c>
      <c r="F126">
        <f t="shared" si="12"/>
        <v>58.3</v>
      </c>
      <c r="G126">
        <f t="shared" si="13"/>
        <v>43.3</v>
      </c>
    </row>
    <row r="127" spans="1:8" x14ac:dyDescent="0.45">
      <c r="A127">
        <v>5000</v>
      </c>
      <c r="B127" t="s">
        <v>0</v>
      </c>
      <c r="C127">
        <v>13</v>
      </c>
      <c r="D127">
        <v>563</v>
      </c>
      <c r="E127">
        <v>410</v>
      </c>
      <c r="F127">
        <f t="shared" si="12"/>
        <v>56.3</v>
      </c>
      <c r="G127">
        <f t="shared" si="13"/>
        <v>41</v>
      </c>
    </row>
    <row r="128" spans="1:8" x14ac:dyDescent="0.45">
      <c r="A128">
        <v>5000</v>
      </c>
      <c r="B128" t="s">
        <v>0</v>
      </c>
      <c r="C128">
        <v>14</v>
      </c>
      <c r="D128">
        <v>569</v>
      </c>
      <c r="E128">
        <v>411</v>
      </c>
      <c r="F128">
        <f t="shared" si="12"/>
        <v>56.899999999999991</v>
      </c>
      <c r="G128">
        <f t="shared" si="13"/>
        <v>41.099999999999994</v>
      </c>
    </row>
    <row r="129" spans="1:8" x14ac:dyDescent="0.45">
      <c r="A129">
        <v>5000</v>
      </c>
      <c r="B129" t="s">
        <v>0</v>
      </c>
      <c r="C129">
        <v>15</v>
      </c>
      <c r="D129">
        <v>555</v>
      </c>
      <c r="E129">
        <v>382</v>
      </c>
      <c r="F129">
        <f t="shared" si="12"/>
        <v>55.500000000000007</v>
      </c>
      <c r="G129">
        <f t="shared" si="13"/>
        <v>38.200000000000003</v>
      </c>
    </row>
    <row r="130" spans="1:8" x14ac:dyDescent="0.45">
      <c r="A130">
        <v>5000</v>
      </c>
      <c r="B130" t="s">
        <v>0</v>
      </c>
      <c r="C130">
        <v>16</v>
      </c>
      <c r="D130">
        <v>504</v>
      </c>
      <c r="E130">
        <v>345</v>
      </c>
      <c r="F130">
        <f t="shared" si="12"/>
        <v>50.4</v>
      </c>
      <c r="G130">
        <f t="shared" si="13"/>
        <v>34.5</v>
      </c>
    </row>
    <row r="131" spans="1:8" x14ac:dyDescent="0.45">
      <c r="A131">
        <v>5000</v>
      </c>
      <c r="B131" t="s">
        <v>0</v>
      </c>
      <c r="C131">
        <v>17</v>
      </c>
      <c r="D131">
        <v>488</v>
      </c>
      <c r="E131">
        <v>369</v>
      </c>
      <c r="F131">
        <f t="shared" si="12"/>
        <v>48.8</v>
      </c>
      <c r="G131">
        <f t="shared" si="13"/>
        <v>36.9</v>
      </c>
    </row>
    <row r="132" spans="1:8" x14ac:dyDescent="0.45">
      <c r="A132">
        <v>5000</v>
      </c>
      <c r="B132" t="s">
        <v>0</v>
      </c>
      <c r="C132">
        <v>18</v>
      </c>
      <c r="D132">
        <v>479</v>
      </c>
      <c r="E132">
        <v>331</v>
      </c>
      <c r="F132">
        <f t="shared" si="12"/>
        <v>47.9</v>
      </c>
      <c r="G132">
        <f t="shared" si="13"/>
        <v>33.1</v>
      </c>
    </row>
    <row r="133" spans="1:8" x14ac:dyDescent="0.45">
      <c r="A133">
        <v>5000</v>
      </c>
      <c r="B133" t="s">
        <v>0</v>
      </c>
      <c r="C133">
        <v>19</v>
      </c>
      <c r="D133">
        <v>458</v>
      </c>
      <c r="E133">
        <v>318</v>
      </c>
      <c r="F133">
        <f t="shared" si="12"/>
        <v>45.800000000000004</v>
      </c>
      <c r="G133">
        <f t="shared" si="13"/>
        <v>31.8</v>
      </c>
    </row>
    <row r="134" spans="1:8" x14ac:dyDescent="0.45">
      <c r="A134">
        <v>5000</v>
      </c>
      <c r="B134" t="s">
        <v>0</v>
      </c>
      <c r="C134">
        <v>20</v>
      </c>
      <c r="D134">
        <v>409</v>
      </c>
      <c r="E134">
        <v>303</v>
      </c>
      <c r="F134">
        <f t="shared" si="12"/>
        <v>40.9</v>
      </c>
      <c r="G134">
        <f t="shared" si="13"/>
        <v>30.3</v>
      </c>
    </row>
    <row r="135" spans="1:8" x14ac:dyDescent="0.45">
      <c r="D135" s="4"/>
      <c r="F135" s="2">
        <f>SUM(F117:F134)</f>
        <v>1137.3</v>
      </c>
      <c r="G135">
        <f>SUM(G117:G134)</f>
        <v>865.99999999999989</v>
      </c>
      <c r="H135">
        <f>((F135-G135)/G135)*100</f>
        <v>31.327944572748279</v>
      </c>
    </row>
    <row r="136" spans="1:8" x14ac:dyDescent="0.45">
      <c r="A136">
        <v>5000</v>
      </c>
      <c r="B136" t="s">
        <v>1</v>
      </c>
      <c r="C136">
        <v>3</v>
      </c>
      <c r="D136">
        <v>935</v>
      </c>
      <c r="E136">
        <v>830</v>
      </c>
      <c r="F136">
        <f>(D136/1000)*100</f>
        <v>93.5</v>
      </c>
      <c r="G136">
        <f>(E136/1000)*100</f>
        <v>83</v>
      </c>
    </row>
    <row r="137" spans="1:8" x14ac:dyDescent="0.45">
      <c r="A137">
        <v>5000</v>
      </c>
      <c r="B137" t="s">
        <v>1</v>
      </c>
      <c r="C137">
        <v>4</v>
      </c>
      <c r="D137">
        <v>911</v>
      </c>
      <c r="E137">
        <v>757</v>
      </c>
      <c r="F137">
        <f t="shared" ref="F137:F153" si="14">(D137/1000)*100</f>
        <v>91.100000000000009</v>
      </c>
      <c r="G137">
        <f t="shared" ref="G137:G153" si="15">(E137/1000)*100</f>
        <v>75.7</v>
      </c>
    </row>
    <row r="138" spans="1:8" x14ac:dyDescent="0.45">
      <c r="A138">
        <v>5000</v>
      </c>
      <c r="B138" t="s">
        <v>1</v>
      </c>
      <c r="C138">
        <v>5</v>
      </c>
      <c r="D138">
        <v>881</v>
      </c>
      <c r="E138">
        <v>723</v>
      </c>
      <c r="F138">
        <f t="shared" si="14"/>
        <v>88.1</v>
      </c>
      <c r="G138">
        <f t="shared" si="15"/>
        <v>72.3</v>
      </c>
    </row>
    <row r="139" spans="1:8" x14ac:dyDescent="0.45">
      <c r="A139">
        <v>5000</v>
      </c>
      <c r="B139" t="s">
        <v>1</v>
      </c>
      <c r="C139">
        <v>6</v>
      </c>
      <c r="D139">
        <v>875</v>
      </c>
      <c r="E139">
        <v>702</v>
      </c>
      <c r="F139">
        <f t="shared" si="14"/>
        <v>87.5</v>
      </c>
      <c r="G139">
        <f t="shared" si="15"/>
        <v>70.199999999999989</v>
      </c>
    </row>
    <row r="140" spans="1:8" x14ac:dyDescent="0.45">
      <c r="A140">
        <v>5000</v>
      </c>
      <c r="B140" t="s">
        <v>1</v>
      </c>
      <c r="C140">
        <v>7</v>
      </c>
      <c r="D140">
        <v>848</v>
      </c>
      <c r="E140">
        <v>677</v>
      </c>
      <c r="F140">
        <f t="shared" si="14"/>
        <v>84.8</v>
      </c>
      <c r="G140">
        <f t="shared" si="15"/>
        <v>67.7</v>
      </c>
    </row>
    <row r="141" spans="1:8" x14ac:dyDescent="0.45">
      <c r="A141">
        <v>5000</v>
      </c>
      <c r="B141" t="s">
        <v>1</v>
      </c>
      <c r="C141">
        <v>8</v>
      </c>
      <c r="D141">
        <v>834</v>
      </c>
      <c r="E141">
        <v>654</v>
      </c>
      <c r="F141">
        <f t="shared" si="14"/>
        <v>83.399999999999991</v>
      </c>
      <c r="G141">
        <f t="shared" si="15"/>
        <v>65.400000000000006</v>
      </c>
    </row>
    <row r="142" spans="1:8" x14ac:dyDescent="0.45">
      <c r="A142">
        <v>5000</v>
      </c>
      <c r="B142" t="s">
        <v>1</v>
      </c>
      <c r="C142">
        <v>9</v>
      </c>
      <c r="D142">
        <v>827</v>
      </c>
      <c r="E142">
        <v>609</v>
      </c>
      <c r="F142">
        <f t="shared" si="14"/>
        <v>82.699999999999989</v>
      </c>
      <c r="G142">
        <f t="shared" si="15"/>
        <v>60.9</v>
      </c>
    </row>
    <row r="143" spans="1:8" x14ac:dyDescent="0.45">
      <c r="A143">
        <v>5000</v>
      </c>
      <c r="B143" t="s">
        <v>1</v>
      </c>
      <c r="C143">
        <v>10</v>
      </c>
      <c r="D143">
        <v>795</v>
      </c>
      <c r="E143">
        <v>587</v>
      </c>
      <c r="F143">
        <f t="shared" si="14"/>
        <v>79.5</v>
      </c>
      <c r="G143">
        <f t="shared" si="15"/>
        <v>58.699999999999996</v>
      </c>
    </row>
    <row r="144" spans="1:8" x14ac:dyDescent="0.45">
      <c r="A144">
        <v>5000</v>
      </c>
      <c r="B144" t="s">
        <v>1</v>
      </c>
      <c r="C144">
        <v>11</v>
      </c>
      <c r="D144">
        <v>773</v>
      </c>
      <c r="E144">
        <v>536</v>
      </c>
      <c r="F144">
        <f t="shared" si="14"/>
        <v>77.3</v>
      </c>
      <c r="G144">
        <f t="shared" si="15"/>
        <v>53.6</v>
      </c>
    </row>
    <row r="145" spans="1:8" x14ac:dyDescent="0.45">
      <c r="A145">
        <v>5000</v>
      </c>
      <c r="B145" t="s">
        <v>1</v>
      </c>
      <c r="C145">
        <v>12</v>
      </c>
      <c r="D145">
        <v>741</v>
      </c>
      <c r="E145">
        <v>527</v>
      </c>
      <c r="F145">
        <f t="shared" si="14"/>
        <v>74.099999999999994</v>
      </c>
      <c r="G145">
        <f t="shared" si="15"/>
        <v>52.7</v>
      </c>
    </row>
    <row r="146" spans="1:8" x14ac:dyDescent="0.45">
      <c r="A146">
        <v>5000</v>
      </c>
      <c r="B146" t="s">
        <v>1</v>
      </c>
      <c r="C146">
        <v>13</v>
      </c>
      <c r="D146">
        <v>761</v>
      </c>
      <c r="E146">
        <v>540</v>
      </c>
      <c r="F146">
        <f t="shared" si="14"/>
        <v>76.099999999999994</v>
      </c>
      <c r="G146">
        <f t="shared" si="15"/>
        <v>54</v>
      </c>
    </row>
    <row r="147" spans="1:8" x14ac:dyDescent="0.45">
      <c r="A147">
        <v>5000</v>
      </c>
      <c r="B147" t="s">
        <v>1</v>
      </c>
      <c r="C147">
        <v>14</v>
      </c>
      <c r="D147">
        <v>726</v>
      </c>
      <c r="E147">
        <v>492</v>
      </c>
      <c r="F147">
        <f t="shared" si="14"/>
        <v>72.599999999999994</v>
      </c>
      <c r="G147">
        <f t="shared" si="15"/>
        <v>49.2</v>
      </c>
    </row>
    <row r="148" spans="1:8" x14ac:dyDescent="0.45">
      <c r="A148">
        <v>5000</v>
      </c>
      <c r="B148" t="s">
        <v>1</v>
      </c>
      <c r="C148">
        <v>15</v>
      </c>
      <c r="D148">
        <v>692</v>
      </c>
      <c r="E148">
        <v>464</v>
      </c>
      <c r="F148">
        <f t="shared" si="14"/>
        <v>69.199999999999989</v>
      </c>
      <c r="G148">
        <f t="shared" si="15"/>
        <v>46.400000000000006</v>
      </c>
    </row>
    <row r="149" spans="1:8" x14ac:dyDescent="0.45">
      <c r="A149">
        <v>5000</v>
      </c>
      <c r="B149" t="s">
        <v>1</v>
      </c>
      <c r="C149">
        <v>16</v>
      </c>
      <c r="D149">
        <v>689</v>
      </c>
      <c r="E149">
        <v>477</v>
      </c>
      <c r="F149">
        <f t="shared" si="14"/>
        <v>68.899999999999991</v>
      </c>
      <c r="G149">
        <f t="shared" si="15"/>
        <v>47.699999999999996</v>
      </c>
    </row>
    <row r="150" spans="1:8" x14ac:dyDescent="0.45">
      <c r="A150">
        <v>5000</v>
      </c>
      <c r="B150" t="s">
        <v>1</v>
      </c>
      <c r="C150">
        <v>17</v>
      </c>
      <c r="D150">
        <v>679</v>
      </c>
      <c r="E150">
        <v>422</v>
      </c>
      <c r="F150">
        <f t="shared" si="14"/>
        <v>67.900000000000006</v>
      </c>
      <c r="G150">
        <f t="shared" si="15"/>
        <v>42.199999999999996</v>
      </c>
    </row>
    <row r="151" spans="1:8" x14ac:dyDescent="0.45">
      <c r="A151">
        <v>5000</v>
      </c>
      <c r="B151" t="s">
        <v>1</v>
      </c>
      <c r="C151">
        <v>18</v>
      </c>
      <c r="D151">
        <v>664</v>
      </c>
      <c r="E151">
        <v>439</v>
      </c>
      <c r="F151">
        <f t="shared" si="14"/>
        <v>66.400000000000006</v>
      </c>
      <c r="G151">
        <f t="shared" si="15"/>
        <v>43.9</v>
      </c>
    </row>
    <row r="152" spans="1:8" x14ac:dyDescent="0.45">
      <c r="A152">
        <v>5000</v>
      </c>
      <c r="B152" t="s">
        <v>1</v>
      </c>
      <c r="C152">
        <v>19</v>
      </c>
      <c r="D152">
        <v>635</v>
      </c>
      <c r="E152">
        <v>425</v>
      </c>
      <c r="F152">
        <f t="shared" si="14"/>
        <v>63.5</v>
      </c>
      <c r="G152">
        <f t="shared" si="15"/>
        <v>42.5</v>
      </c>
    </row>
    <row r="153" spans="1:8" x14ac:dyDescent="0.45">
      <c r="A153">
        <v>5000</v>
      </c>
      <c r="B153" t="s">
        <v>1</v>
      </c>
      <c r="C153">
        <v>20</v>
      </c>
      <c r="D153">
        <v>633</v>
      </c>
      <c r="E153">
        <v>416</v>
      </c>
      <c r="F153">
        <f t="shared" si="14"/>
        <v>63.3</v>
      </c>
      <c r="G153">
        <f t="shared" si="15"/>
        <v>41.6</v>
      </c>
    </row>
    <row r="154" spans="1:8" x14ac:dyDescent="0.45">
      <c r="D154" s="4"/>
      <c r="F154" s="2">
        <f>SUM(F136:F153)</f>
        <v>1389.9000000000003</v>
      </c>
      <c r="G154">
        <f>SUM(G136:G153)</f>
        <v>1027.7</v>
      </c>
      <c r="H154">
        <f>((F154-G154)/G154)*100</f>
        <v>35.243748175537633</v>
      </c>
    </row>
    <row r="155" spans="1:8" x14ac:dyDescent="0.45">
      <c r="A155">
        <v>5000</v>
      </c>
      <c r="B155" t="s">
        <v>2</v>
      </c>
      <c r="C155">
        <v>3</v>
      </c>
      <c r="D155">
        <v>960</v>
      </c>
      <c r="E155">
        <v>834</v>
      </c>
      <c r="F155">
        <f>(D155/1000)*100</f>
        <v>96</v>
      </c>
      <c r="G155">
        <f>(E155/1000)*100</f>
        <v>83.399999999999991</v>
      </c>
    </row>
    <row r="156" spans="1:8" x14ac:dyDescent="0.45">
      <c r="A156">
        <v>5000</v>
      </c>
      <c r="B156" t="s">
        <v>2</v>
      </c>
      <c r="C156">
        <v>4</v>
      </c>
      <c r="D156">
        <v>940</v>
      </c>
      <c r="E156">
        <v>815</v>
      </c>
      <c r="F156">
        <f t="shared" ref="F156:F172" si="16">(D156/1000)*100</f>
        <v>94</v>
      </c>
      <c r="G156">
        <f t="shared" ref="G156:G172" si="17">(E156/1000)*100</f>
        <v>81.5</v>
      </c>
    </row>
    <row r="157" spans="1:8" x14ac:dyDescent="0.45">
      <c r="A157">
        <v>5000</v>
      </c>
      <c r="B157" t="s">
        <v>2</v>
      </c>
      <c r="C157">
        <v>5</v>
      </c>
      <c r="D157">
        <v>930</v>
      </c>
      <c r="E157">
        <v>781</v>
      </c>
      <c r="F157">
        <f t="shared" si="16"/>
        <v>93</v>
      </c>
      <c r="G157">
        <f t="shared" si="17"/>
        <v>78.100000000000009</v>
      </c>
    </row>
    <row r="158" spans="1:8" x14ac:dyDescent="0.45">
      <c r="A158">
        <v>5000</v>
      </c>
      <c r="B158" t="s">
        <v>2</v>
      </c>
      <c r="C158">
        <v>6</v>
      </c>
      <c r="D158">
        <v>892</v>
      </c>
      <c r="E158">
        <v>722</v>
      </c>
      <c r="F158">
        <f t="shared" si="16"/>
        <v>89.2</v>
      </c>
      <c r="G158">
        <f t="shared" si="17"/>
        <v>72.2</v>
      </c>
    </row>
    <row r="159" spans="1:8" x14ac:dyDescent="0.45">
      <c r="A159">
        <v>5000</v>
      </c>
      <c r="B159" t="s">
        <v>2</v>
      </c>
      <c r="C159">
        <v>7</v>
      </c>
      <c r="D159">
        <v>886</v>
      </c>
      <c r="E159">
        <v>678</v>
      </c>
      <c r="F159">
        <f t="shared" si="16"/>
        <v>88.6</v>
      </c>
      <c r="G159">
        <f t="shared" si="17"/>
        <v>67.800000000000011</v>
      </c>
    </row>
    <row r="160" spans="1:8" x14ac:dyDescent="0.45">
      <c r="A160">
        <v>5000</v>
      </c>
      <c r="B160" t="s">
        <v>2</v>
      </c>
      <c r="C160">
        <v>8</v>
      </c>
      <c r="D160">
        <v>867</v>
      </c>
      <c r="E160">
        <v>669</v>
      </c>
      <c r="F160">
        <f t="shared" si="16"/>
        <v>86.7</v>
      </c>
      <c r="G160">
        <f t="shared" si="17"/>
        <v>66.900000000000006</v>
      </c>
    </row>
    <row r="161" spans="1:8" x14ac:dyDescent="0.45">
      <c r="A161">
        <v>5000</v>
      </c>
      <c r="B161" t="s">
        <v>2</v>
      </c>
      <c r="C161">
        <v>9</v>
      </c>
      <c r="D161">
        <v>859</v>
      </c>
      <c r="E161">
        <v>641</v>
      </c>
      <c r="F161">
        <f t="shared" si="16"/>
        <v>85.9</v>
      </c>
      <c r="G161">
        <f t="shared" si="17"/>
        <v>64.099999999999994</v>
      </c>
    </row>
    <row r="162" spans="1:8" x14ac:dyDescent="0.45">
      <c r="A162">
        <v>5000</v>
      </c>
      <c r="B162" t="s">
        <v>2</v>
      </c>
      <c r="C162">
        <v>10</v>
      </c>
      <c r="D162">
        <v>850</v>
      </c>
      <c r="E162">
        <v>597</v>
      </c>
      <c r="F162">
        <f t="shared" si="16"/>
        <v>85</v>
      </c>
      <c r="G162">
        <f t="shared" si="17"/>
        <v>59.699999999999996</v>
      </c>
    </row>
    <row r="163" spans="1:8" x14ac:dyDescent="0.45">
      <c r="A163">
        <v>5000</v>
      </c>
      <c r="B163" t="s">
        <v>2</v>
      </c>
      <c r="C163">
        <v>11</v>
      </c>
      <c r="D163">
        <v>848</v>
      </c>
      <c r="E163">
        <v>596</v>
      </c>
      <c r="F163">
        <f t="shared" si="16"/>
        <v>84.8</v>
      </c>
      <c r="G163">
        <f t="shared" si="17"/>
        <v>59.599999999999994</v>
      </c>
    </row>
    <row r="164" spans="1:8" x14ac:dyDescent="0.45">
      <c r="A164">
        <v>5000</v>
      </c>
      <c r="B164" t="s">
        <v>2</v>
      </c>
      <c r="C164">
        <v>12</v>
      </c>
      <c r="D164">
        <v>839</v>
      </c>
      <c r="E164">
        <v>592</v>
      </c>
      <c r="F164">
        <f t="shared" si="16"/>
        <v>83.899999999999991</v>
      </c>
      <c r="G164">
        <f t="shared" si="17"/>
        <v>59.199999999999996</v>
      </c>
    </row>
    <row r="165" spans="1:8" x14ac:dyDescent="0.45">
      <c r="A165">
        <v>5000</v>
      </c>
      <c r="B165" t="s">
        <v>2</v>
      </c>
      <c r="C165">
        <v>13</v>
      </c>
      <c r="D165">
        <v>809</v>
      </c>
      <c r="E165">
        <v>576</v>
      </c>
      <c r="F165">
        <f t="shared" si="16"/>
        <v>80.900000000000006</v>
      </c>
      <c r="G165">
        <f t="shared" si="17"/>
        <v>57.599999999999994</v>
      </c>
    </row>
    <row r="166" spans="1:8" x14ac:dyDescent="0.45">
      <c r="A166">
        <v>5000</v>
      </c>
      <c r="B166" t="s">
        <v>2</v>
      </c>
      <c r="C166">
        <v>14</v>
      </c>
      <c r="D166">
        <v>788</v>
      </c>
      <c r="E166">
        <v>562</v>
      </c>
      <c r="F166">
        <f t="shared" si="16"/>
        <v>78.8</v>
      </c>
      <c r="G166">
        <f t="shared" si="17"/>
        <v>56.2</v>
      </c>
    </row>
    <row r="167" spans="1:8" x14ac:dyDescent="0.45">
      <c r="A167">
        <v>5000</v>
      </c>
      <c r="B167" t="s">
        <v>2</v>
      </c>
      <c r="C167">
        <v>15</v>
      </c>
      <c r="D167">
        <v>776</v>
      </c>
      <c r="E167">
        <v>495</v>
      </c>
      <c r="F167">
        <f t="shared" si="16"/>
        <v>77.600000000000009</v>
      </c>
      <c r="G167">
        <f t="shared" si="17"/>
        <v>49.5</v>
      </c>
    </row>
    <row r="168" spans="1:8" x14ac:dyDescent="0.45">
      <c r="A168">
        <v>5000</v>
      </c>
      <c r="B168" t="s">
        <v>2</v>
      </c>
      <c r="C168">
        <v>16</v>
      </c>
      <c r="D168">
        <v>752</v>
      </c>
      <c r="E168">
        <v>506</v>
      </c>
      <c r="F168">
        <f t="shared" si="16"/>
        <v>75.2</v>
      </c>
      <c r="G168">
        <f t="shared" si="17"/>
        <v>50.6</v>
      </c>
    </row>
    <row r="169" spans="1:8" x14ac:dyDescent="0.45">
      <c r="A169">
        <v>5000</v>
      </c>
      <c r="B169" t="s">
        <v>2</v>
      </c>
      <c r="C169">
        <v>17</v>
      </c>
      <c r="D169">
        <v>743</v>
      </c>
      <c r="E169">
        <v>519</v>
      </c>
      <c r="F169">
        <f t="shared" si="16"/>
        <v>74.3</v>
      </c>
      <c r="G169">
        <f t="shared" si="17"/>
        <v>51.9</v>
      </c>
    </row>
    <row r="170" spans="1:8" x14ac:dyDescent="0.45">
      <c r="A170">
        <v>5000</v>
      </c>
      <c r="B170" t="s">
        <v>2</v>
      </c>
      <c r="C170">
        <v>18</v>
      </c>
      <c r="D170">
        <v>750</v>
      </c>
      <c r="E170">
        <v>499</v>
      </c>
      <c r="F170">
        <f t="shared" si="16"/>
        <v>75</v>
      </c>
      <c r="G170">
        <f t="shared" si="17"/>
        <v>49.9</v>
      </c>
    </row>
    <row r="171" spans="1:8" x14ac:dyDescent="0.45">
      <c r="A171">
        <v>5000</v>
      </c>
      <c r="B171" t="s">
        <v>2</v>
      </c>
      <c r="C171">
        <v>19</v>
      </c>
      <c r="D171">
        <v>717</v>
      </c>
      <c r="E171">
        <v>459</v>
      </c>
      <c r="F171">
        <f t="shared" si="16"/>
        <v>71.7</v>
      </c>
      <c r="G171">
        <f t="shared" si="17"/>
        <v>45.9</v>
      </c>
    </row>
    <row r="172" spans="1:8" x14ac:dyDescent="0.45">
      <c r="A172">
        <v>5000</v>
      </c>
      <c r="B172" t="s">
        <v>2</v>
      </c>
      <c r="C172">
        <v>20</v>
      </c>
      <c r="D172">
        <v>726</v>
      </c>
      <c r="E172">
        <v>450</v>
      </c>
      <c r="F172">
        <f t="shared" si="16"/>
        <v>72.599999999999994</v>
      </c>
      <c r="G172">
        <f t="shared" si="17"/>
        <v>45</v>
      </c>
    </row>
    <row r="173" spans="1:8" x14ac:dyDescent="0.45">
      <c r="D173" s="4"/>
      <c r="F173" s="2">
        <f>SUM(F155:F172)</f>
        <v>1493.1999999999998</v>
      </c>
      <c r="G173">
        <f>SUM(G155:G172)</f>
        <v>1099.1000000000001</v>
      </c>
      <c r="H173">
        <f>((F173-G173)/G173)*100</f>
        <v>35.856609953598365</v>
      </c>
    </row>
    <row r="175" spans="1:8" x14ac:dyDescent="0.45">
      <c r="A175" t="s">
        <v>8</v>
      </c>
      <c r="E175">
        <f>AVERAGE(F3:F20,F22:F39,F41:F58,F60:F77,F79:F96,F98:F115,F117:F134,F136:F153,F155:F172)</f>
        <v>57.069135802469141</v>
      </c>
    </row>
    <row r="176" spans="1:8" x14ac:dyDescent="0.45">
      <c r="A176" s="3" t="s">
        <v>9</v>
      </c>
      <c r="B176" s="3"/>
      <c r="C176" s="3"/>
      <c r="D176" s="3"/>
      <c r="E176">
        <f>AVERAGE(G3:G20,G22:G39,G41:G58,G60:G77,G79:G96,G98:G115,G117:G134,G136:G153,G155:G172)</f>
        <v>44.15802469135803</v>
      </c>
    </row>
    <row r="177" spans="5:5" x14ac:dyDescent="0.45">
      <c r="E177">
        <f>E175-E176</f>
        <v>12.911111111111111</v>
      </c>
    </row>
  </sheetData>
  <mergeCells count="1">
    <mergeCell ref="A176:D176"/>
  </mergeCells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연수 이</cp:lastModifiedBy>
  <dcterms:created xsi:type="dcterms:W3CDTF">2025-02-25T02:33:20Z</dcterms:created>
  <dcterms:modified xsi:type="dcterms:W3CDTF">2025-02-25T06:19:00Z</dcterms:modified>
</cp:coreProperties>
</file>