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446D4CB-4A7C-435B-A86C-B839AEBE6F5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1" i="1" l="1"/>
  <c r="I51" i="1"/>
  <c r="H51" i="1"/>
  <c r="G51" i="1"/>
  <c r="F51" i="1"/>
  <c r="E51" i="1"/>
  <c r="J45" i="1"/>
  <c r="G45" i="1"/>
  <c r="J43" i="1"/>
  <c r="G43" i="1"/>
  <c r="J41" i="1"/>
  <c r="G41" i="1"/>
  <c r="J40" i="1"/>
  <c r="G40" i="1"/>
  <c r="J36" i="1"/>
  <c r="G36" i="1"/>
  <c r="G35" i="1"/>
  <c r="J34" i="1"/>
  <c r="J33" i="1"/>
  <c r="G33" i="1"/>
  <c r="J32" i="1"/>
  <c r="G32" i="1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J24" i="1"/>
  <c r="G24" i="1"/>
  <c r="J23" i="1"/>
  <c r="G23" i="1"/>
  <c r="J22" i="1"/>
  <c r="G22" i="1"/>
  <c r="J21" i="1"/>
  <c r="G21" i="1"/>
  <c r="J20" i="1"/>
  <c r="J19" i="1"/>
  <c r="G19" i="1"/>
  <c r="J18" i="1"/>
  <c r="J17" i="1"/>
  <c r="J16" i="1"/>
  <c r="G16" i="1"/>
  <c r="J15" i="1"/>
  <c r="J14" i="1"/>
  <c r="G14" i="1"/>
  <c r="G13" i="1"/>
  <c r="G12" i="1"/>
  <c r="J11" i="1"/>
  <c r="G11" i="1"/>
  <c r="J10" i="1"/>
  <c r="G10" i="1"/>
  <c r="J9" i="1"/>
  <c r="J8" i="1"/>
  <c r="G8" i="1"/>
</calcChain>
</file>

<file path=xl/sharedStrings.xml><?xml version="1.0" encoding="utf-8"?>
<sst xmlns="http://schemas.openxmlformats.org/spreadsheetml/2006/main" count="131" uniqueCount="65">
  <si>
    <t>№</t>
  </si>
  <si>
    <t>ФИО</t>
  </si>
  <si>
    <t>Основное место работы/</t>
  </si>
  <si>
    <t>Должность</t>
  </si>
  <si>
    <t>Плановая ставка по состоянию на апрель (по ВО)/ на июнь (по СПО)</t>
  </si>
  <si>
    <t>При изменении штатов</t>
  </si>
  <si>
    <t>внутреннее совмещение/</t>
  </si>
  <si>
    <t>Ставка на 01.09</t>
  </si>
  <si>
    <r>
      <t>Ставка на __</t>
    </r>
    <r>
      <rPr>
        <b/>
        <u/>
        <sz val="11"/>
        <rFont val="Times New Roman"/>
        <family val="1"/>
        <charset val="204"/>
      </rPr>
      <t>01.10</t>
    </r>
    <r>
      <rPr>
        <b/>
        <sz val="11"/>
        <rFont val="Times New Roman"/>
        <family val="1"/>
        <charset val="204"/>
      </rPr>
      <t>__</t>
    </r>
  </si>
  <si>
    <t>внешнее совмещение</t>
  </si>
  <si>
    <t>Бюджет</t>
  </si>
  <si>
    <t>Вне</t>
  </si>
  <si>
    <t>Итого</t>
  </si>
  <si>
    <t>Примечание</t>
  </si>
  <si>
    <t>бюджет</t>
  </si>
  <si>
    <t>(гр.5+гр.6)</t>
  </si>
  <si>
    <t>(гр.8+гр.9)</t>
  </si>
  <si>
    <t>Изменения</t>
  </si>
  <si>
    <t>Ставка с учетом изменений (гр.8+гр.11)</t>
  </si>
  <si>
    <t>Ставка с учетом изменений (гр.9+гр13)</t>
  </si>
  <si>
    <t>Ставка с учетом изменений (гр.12+гр14)</t>
  </si>
  <si>
    <t>(гр.11+гр.13)</t>
  </si>
  <si>
    <t>Федосенко Юрий Семенович</t>
  </si>
  <si>
    <t>Основное</t>
  </si>
  <si>
    <t>Заведующий кафедрой</t>
  </si>
  <si>
    <t>Профессор</t>
  </si>
  <si>
    <t>Фирсов Михаил Владимирович</t>
  </si>
  <si>
    <t>Внешнее совмещение</t>
  </si>
  <si>
    <t>Дугин Николай Александрович</t>
  </si>
  <si>
    <t>Внутреннее совмещение</t>
  </si>
  <si>
    <t>Вакантно</t>
  </si>
  <si>
    <t>Всего профессоров</t>
  </si>
  <si>
    <t>Гаврилова Татьяна Ивановна</t>
  </si>
  <si>
    <t>Доцент</t>
  </si>
  <si>
    <t>Логинов Вячеслав Иванович</t>
  </si>
  <si>
    <t>Павлова Наталья Геннадьевна</t>
  </si>
  <si>
    <t>Поселенов Евгений Николаевич</t>
  </si>
  <si>
    <t>Савельев Валерий Николаевич</t>
  </si>
  <si>
    <t>Синий Андрей Валентинович</t>
  </si>
  <si>
    <t>Соловьев Алексей Валерьевич</t>
  </si>
  <si>
    <t>Соловьева Виталия Геннадьевна</t>
  </si>
  <si>
    <t>Внутренее совмещение</t>
  </si>
  <si>
    <t>Шеянов Анатолий Владимирович</t>
  </si>
  <si>
    <t>Митрошина Анастасия Сергеевна</t>
  </si>
  <si>
    <t>Всего доцентов</t>
  </si>
  <si>
    <t>Авдошин Максим Алексеевич</t>
  </si>
  <si>
    <t>Старший преподаватель</t>
  </si>
  <si>
    <t>Аминов Рустем Булатович</t>
  </si>
  <si>
    <t>Валяев Александр Владимирович</t>
  </si>
  <si>
    <t>Трухина Мария Александровна</t>
  </si>
  <si>
    <t>Трухинов Евгений Геннадьевич</t>
  </si>
  <si>
    <t>Всего старших преподавателей</t>
  </si>
  <si>
    <t>Всего преподавателей</t>
  </si>
  <si>
    <t>Панков Евгений Андреевич</t>
  </si>
  <si>
    <t>Ассистент</t>
  </si>
  <si>
    <t>Смолин Павел Андреевич</t>
  </si>
  <si>
    <t>Кораблев Егор Денисович</t>
  </si>
  <si>
    <t>Крит Андрей Александрович</t>
  </si>
  <si>
    <t>Всего ассистентов</t>
  </si>
  <si>
    <t>Итоговый расчет нагрузки в часах</t>
  </si>
  <si>
    <t>Получено нагрузки от УО</t>
  </si>
  <si>
    <t xml:space="preserve">Распределено нагрузки, всего, в т.ч. </t>
  </si>
  <si>
    <t>- по штатным сотрудникам*</t>
  </si>
  <si>
    <t>- по договорам ГПХ (сторонние сотрудники)</t>
  </si>
  <si>
    <t>Резерв нагрузки (получено-распределено)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</si>
</sst>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Arial Cyr"/>
      <charset val="204"/>
    </font>
    <font>
      <b/>
      <i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i/>
      <sz val="11"/>
      <color rgb="FFFF0000"/>
      <name val="Times New Roman"/>
      <family val="1"/>
      <charset val="204"/>
    </font>
    <font>
      <i/>
      <sz val="11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textRotation="90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textRotation="90" wrapText="1"/>
    </xf>
    <xf numFmtId="0" fontId="4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12" xfId="0" applyFont="1" applyBorder="1" applyAlignment="1">
      <alignment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textRotation="90" wrapText="1"/>
    </xf>
    <xf numFmtId="0" fontId="5" fillId="0" borderId="1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vertical="center" wrapText="1"/>
    </xf>
    <xf numFmtId="0" fontId="6" fillId="2" borderId="12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3" borderId="12" xfId="0" applyFont="1" applyFill="1" applyBorder="1" applyAlignment="1">
      <alignment vertical="center" wrapText="1"/>
    </xf>
    <xf numFmtId="0" fontId="6" fillId="0" borderId="18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6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18" xfId="0" applyFont="1" applyBorder="1" applyAlignment="1">
      <alignment vertical="center" wrapText="1"/>
    </xf>
    <xf numFmtId="0" fontId="8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1" fillId="2" borderId="17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vertical="center" wrapText="1"/>
    </xf>
    <xf numFmtId="0" fontId="6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vertical="center" wrapText="1"/>
    </xf>
    <xf numFmtId="0" fontId="6" fillId="2" borderId="12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3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topLeftCell="A2" zoomScale="68" workbookViewId="0">
      <selection activeCell="X3" sqref="X3"/>
    </sheetView>
  </sheetViews>
  <sheetFormatPr defaultRowHeight="14.5" x14ac:dyDescent="0.35"/>
  <sheetData>
    <row r="1" spans="1:17" ht="42.5" thickBot="1" x14ac:dyDescent="0.4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/>
      <c r="G1" s="5"/>
      <c r="H1" s="6" t="s">
        <v>5</v>
      </c>
      <c r="I1" s="7"/>
      <c r="J1" s="7"/>
      <c r="K1" s="7"/>
      <c r="L1" s="7"/>
      <c r="M1" s="7"/>
      <c r="N1" s="7"/>
      <c r="O1" s="7"/>
      <c r="P1" s="8"/>
      <c r="Q1" s="9"/>
    </row>
    <row r="2" spans="1:17" ht="56.5" thickBot="1" x14ac:dyDescent="0.4">
      <c r="A2" s="10"/>
      <c r="B2" s="10"/>
      <c r="C2" s="11" t="s">
        <v>6</v>
      </c>
      <c r="D2" s="10"/>
      <c r="E2" s="12"/>
      <c r="F2" s="13"/>
      <c r="G2" s="14"/>
      <c r="H2" s="6" t="s">
        <v>7</v>
      </c>
      <c r="I2" s="7"/>
      <c r="J2" s="8"/>
      <c r="K2" s="6" t="s">
        <v>8</v>
      </c>
      <c r="L2" s="7"/>
      <c r="M2" s="7"/>
      <c r="N2" s="7"/>
      <c r="O2" s="7"/>
      <c r="P2" s="8"/>
      <c r="Q2" s="15"/>
    </row>
    <row r="3" spans="1:17" ht="42" x14ac:dyDescent="0.35">
      <c r="A3" s="10"/>
      <c r="B3" s="10"/>
      <c r="C3" s="11" t="s">
        <v>9</v>
      </c>
      <c r="D3" s="10"/>
      <c r="E3" s="1" t="s">
        <v>10</v>
      </c>
      <c r="F3" s="16" t="s">
        <v>11</v>
      </c>
      <c r="G3" s="11" t="s">
        <v>12</v>
      </c>
      <c r="H3" s="1" t="s">
        <v>10</v>
      </c>
      <c r="I3" s="16" t="s">
        <v>11</v>
      </c>
      <c r="J3" s="11" t="s">
        <v>12</v>
      </c>
      <c r="K3" s="17" t="s">
        <v>10</v>
      </c>
      <c r="L3" s="18"/>
      <c r="M3" s="17" t="s">
        <v>11</v>
      </c>
      <c r="N3" s="18"/>
      <c r="O3" s="3" t="s">
        <v>12</v>
      </c>
      <c r="P3" s="5"/>
      <c r="Q3" s="19" t="s">
        <v>13</v>
      </c>
    </row>
    <row r="4" spans="1:17" ht="28.5" thickBot="1" x14ac:dyDescent="0.4">
      <c r="A4" s="10"/>
      <c r="B4" s="10"/>
      <c r="C4" s="20"/>
      <c r="D4" s="10"/>
      <c r="E4" s="10"/>
      <c r="F4" s="16" t="s">
        <v>14</v>
      </c>
      <c r="G4" s="11" t="s">
        <v>15</v>
      </c>
      <c r="H4" s="10"/>
      <c r="I4" s="16" t="s">
        <v>14</v>
      </c>
      <c r="J4" s="11" t="s">
        <v>16</v>
      </c>
      <c r="K4" s="21"/>
      <c r="L4" s="22"/>
      <c r="M4" s="21" t="s">
        <v>14</v>
      </c>
      <c r="N4" s="22"/>
      <c r="O4" s="23"/>
      <c r="P4" s="24"/>
      <c r="Q4" s="19"/>
    </row>
    <row r="5" spans="1:17" x14ac:dyDescent="0.35">
      <c r="A5" s="10"/>
      <c r="B5" s="10"/>
      <c r="C5" s="20"/>
      <c r="D5" s="10"/>
      <c r="E5" s="10"/>
      <c r="F5" s="25"/>
      <c r="G5" s="20"/>
      <c r="H5" s="10"/>
      <c r="I5" s="25"/>
      <c r="J5" s="20"/>
      <c r="K5" s="1" t="s">
        <v>17</v>
      </c>
      <c r="L5" s="26" t="s">
        <v>18</v>
      </c>
      <c r="M5" s="1" t="s">
        <v>17</v>
      </c>
      <c r="N5" s="26" t="s">
        <v>19</v>
      </c>
      <c r="O5" s="27" t="s">
        <v>17</v>
      </c>
      <c r="P5" s="28" t="s">
        <v>20</v>
      </c>
      <c r="Q5" s="19"/>
    </row>
    <row r="6" spans="1:17" ht="15" thickBot="1" x14ac:dyDescent="0.4">
      <c r="A6" s="29"/>
      <c r="B6" s="29"/>
      <c r="C6" s="30"/>
      <c r="D6" s="29"/>
      <c r="E6" s="29"/>
      <c r="F6" s="31"/>
      <c r="G6" s="30"/>
      <c r="H6" s="29"/>
      <c r="I6" s="31"/>
      <c r="J6" s="30"/>
      <c r="K6" s="29"/>
      <c r="L6" s="32"/>
      <c r="M6" s="29"/>
      <c r="N6" s="32"/>
      <c r="O6" s="33" t="s">
        <v>21</v>
      </c>
      <c r="P6" s="32"/>
      <c r="Q6" s="34"/>
    </row>
    <row r="7" spans="1:17" ht="15" thickBot="1" x14ac:dyDescent="0.4">
      <c r="A7" s="35">
        <v>1</v>
      </c>
      <c r="B7" s="36"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7">
        <v>10</v>
      </c>
      <c r="K7" s="35">
        <v>11</v>
      </c>
      <c r="L7" s="38">
        <v>12</v>
      </c>
      <c r="M7" s="36">
        <v>13</v>
      </c>
      <c r="N7" s="38">
        <v>14</v>
      </c>
      <c r="O7" s="39">
        <v>15</v>
      </c>
      <c r="P7" s="40">
        <v>16</v>
      </c>
      <c r="Q7" s="36">
        <v>17</v>
      </c>
    </row>
    <row r="8" spans="1:17" ht="70.5" thickBot="1" x14ac:dyDescent="0.4">
      <c r="A8" s="41">
        <v>1</v>
      </c>
      <c r="B8" s="42" t="s">
        <v>22</v>
      </c>
      <c r="C8" s="43" t="s">
        <v>23</v>
      </c>
      <c r="D8" s="44" t="s">
        <v>24</v>
      </c>
      <c r="E8" s="45">
        <v>0.6</v>
      </c>
      <c r="F8" s="45">
        <v>0.4</v>
      </c>
      <c r="G8" s="45">
        <f>E8+F8</f>
        <v>1</v>
      </c>
      <c r="H8" s="45">
        <v>0.6</v>
      </c>
      <c r="I8" s="45">
        <v>0.4</v>
      </c>
      <c r="J8" s="46">
        <f>H8+I8</f>
        <v>1</v>
      </c>
      <c r="K8" s="47"/>
      <c r="L8" s="48"/>
      <c r="M8" s="45"/>
      <c r="N8" s="48"/>
      <c r="O8" s="49"/>
      <c r="P8" s="50"/>
      <c r="Q8" s="51"/>
    </row>
    <row r="9" spans="1:17" ht="70.5" thickBot="1" x14ac:dyDescent="0.4">
      <c r="A9" s="52">
        <v>2</v>
      </c>
      <c r="B9" s="53" t="s">
        <v>22</v>
      </c>
      <c r="C9" s="54" t="s">
        <v>23</v>
      </c>
      <c r="D9" s="55" t="s">
        <v>25</v>
      </c>
      <c r="E9" s="56"/>
      <c r="F9" s="56"/>
      <c r="G9" s="56"/>
      <c r="H9" s="36">
        <v>0.03</v>
      </c>
      <c r="I9" s="36">
        <v>0.47</v>
      </c>
      <c r="J9" s="57">
        <f>H9+I9</f>
        <v>0.5</v>
      </c>
      <c r="K9" s="56"/>
      <c r="L9" s="58"/>
      <c r="M9" s="56"/>
      <c r="N9" s="58"/>
      <c r="O9" s="59"/>
      <c r="P9" s="59"/>
      <c r="Q9" s="52"/>
    </row>
    <row r="10" spans="1:17" ht="56.5" thickBot="1" x14ac:dyDescent="0.4">
      <c r="A10" s="52">
        <v>3</v>
      </c>
      <c r="B10" s="53" t="s">
        <v>26</v>
      </c>
      <c r="C10" s="54" t="s">
        <v>27</v>
      </c>
      <c r="D10" s="55" t="s">
        <v>25</v>
      </c>
      <c r="E10" s="56">
        <v>0.28000000000000003</v>
      </c>
      <c r="F10" s="56">
        <v>0.2</v>
      </c>
      <c r="G10" s="56">
        <f>E10+F10</f>
        <v>0.48000000000000004</v>
      </c>
      <c r="H10" s="56">
        <v>0.27</v>
      </c>
      <c r="I10" s="56">
        <v>0.22</v>
      </c>
      <c r="J10" s="57">
        <f>H10+I10</f>
        <v>0.49</v>
      </c>
      <c r="K10" s="56"/>
      <c r="L10" s="58"/>
      <c r="M10" s="56"/>
      <c r="N10" s="58"/>
      <c r="O10" s="59"/>
      <c r="P10" s="59"/>
      <c r="Q10" s="52"/>
    </row>
    <row r="11" spans="1:17" ht="70.5" thickBot="1" x14ac:dyDescent="0.4">
      <c r="A11" s="52">
        <v>4</v>
      </c>
      <c r="B11" s="60" t="s">
        <v>28</v>
      </c>
      <c r="C11" s="54" t="s">
        <v>29</v>
      </c>
      <c r="D11" s="55" t="s">
        <v>25</v>
      </c>
      <c r="E11" s="56"/>
      <c r="F11" s="56">
        <v>0.03</v>
      </c>
      <c r="G11" s="56">
        <f t="shared" ref="G11:G36" si="0">E11+F11</f>
        <v>0.03</v>
      </c>
      <c r="H11" s="56"/>
      <c r="I11" s="56">
        <v>0.09</v>
      </c>
      <c r="J11" s="61">
        <f>H11+I11</f>
        <v>0.09</v>
      </c>
      <c r="K11" s="56"/>
      <c r="L11" s="58"/>
      <c r="M11" s="56"/>
      <c r="N11" s="58"/>
      <c r="O11" s="59"/>
      <c r="P11" s="59"/>
      <c r="Q11" s="52"/>
    </row>
    <row r="12" spans="1:17" ht="28.5" thickBot="1" x14ac:dyDescent="0.4">
      <c r="A12" s="52"/>
      <c r="B12" s="62" t="s">
        <v>30</v>
      </c>
      <c r="C12" s="58"/>
      <c r="D12" s="55" t="s">
        <v>25</v>
      </c>
      <c r="E12" s="56">
        <v>0.5</v>
      </c>
      <c r="F12" s="56">
        <v>0.5</v>
      </c>
      <c r="G12" s="56">
        <f t="shared" si="0"/>
        <v>1</v>
      </c>
      <c r="H12" s="56">
        <v>0</v>
      </c>
      <c r="I12" s="56">
        <v>0</v>
      </c>
      <c r="J12" s="56">
        <v>0</v>
      </c>
      <c r="K12" s="56"/>
      <c r="L12" s="58"/>
      <c r="M12" s="56"/>
      <c r="N12" s="58"/>
      <c r="O12" s="59"/>
      <c r="P12" s="63"/>
      <c r="Q12" s="52"/>
    </row>
    <row r="13" spans="1:17" ht="42.5" thickBot="1" x14ac:dyDescent="0.4">
      <c r="A13" s="64"/>
      <c r="B13" s="42"/>
      <c r="C13" s="65"/>
      <c r="D13" s="44" t="s">
        <v>31</v>
      </c>
      <c r="E13" s="66">
        <v>0.78</v>
      </c>
      <c r="F13" s="66">
        <v>0.73</v>
      </c>
      <c r="G13" s="66">
        <f t="shared" si="0"/>
        <v>1.51</v>
      </c>
      <c r="H13" s="66">
        <v>0.3</v>
      </c>
      <c r="I13" s="66">
        <v>0.78</v>
      </c>
      <c r="J13" s="66">
        <v>1.08</v>
      </c>
      <c r="K13" s="66"/>
      <c r="L13" s="67"/>
      <c r="M13" s="66"/>
      <c r="N13" s="67"/>
      <c r="O13" s="68"/>
      <c r="P13" s="69"/>
      <c r="Q13" s="70"/>
    </row>
    <row r="14" spans="1:17" ht="84.5" thickBot="1" x14ac:dyDescent="0.4">
      <c r="A14" s="52">
        <v>5</v>
      </c>
      <c r="B14" s="62" t="s">
        <v>32</v>
      </c>
      <c r="C14" s="58" t="s">
        <v>23</v>
      </c>
      <c r="D14" s="71" t="s">
        <v>33</v>
      </c>
      <c r="E14" s="56">
        <v>0.8</v>
      </c>
      <c r="F14" s="56">
        <v>0.2</v>
      </c>
      <c r="G14" s="56">
        <f t="shared" si="0"/>
        <v>1</v>
      </c>
      <c r="H14" s="56">
        <v>0.8</v>
      </c>
      <c r="I14" s="56">
        <v>0.2</v>
      </c>
      <c r="J14" s="56">
        <f t="shared" ref="J14:J34" si="1">H14+I14</f>
        <v>1</v>
      </c>
      <c r="K14" s="56"/>
      <c r="L14" s="58"/>
      <c r="M14" s="56"/>
      <c r="N14" s="58"/>
      <c r="O14" s="59"/>
      <c r="P14" s="59"/>
      <c r="Q14" s="52"/>
    </row>
    <row r="15" spans="1:17" ht="84.5" thickBot="1" x14ac:dyDescent="0.4">
      <c r="A15" s="52">
        <v>6</v>
      </c>
      <c r="B15" s="62" t="s">
        <v>32</v>
      </c>
      <c r="C15" s="54" t="s">
        <v>29</v>
      </c>
      <c r="D15" s="71" t="s">
        <v>33</v>
      </c>
      <c r="E15" s="56"/>
      <c r="F15" s="56"/>
      <c r="G15" s="56"/>
      <c r="H15" s="56">
        <v>0.25</v>
      </c>
      <c r="I15" s="56">
        <v>0.25</v>
      </c>
      <c r="J15" s="61">
        <f t="shared" si="1"/>
        <v>0.5</v>
      </c>
      <c r="K15" s="56"/>
      <c r="L15" s="58"/>
      <c r="M15" s="56"/>
      <c r="N15" s="58"/>
      <c r="O15" s="59"/>
      <c r="P15" s="59"/>
      <c r="Q15" s="52"/>
    </row>
    <row r="16" spans="1:17" ht="70.5" thickBot="1" x14ac:dyDescent="0.4">
      <c r="A16" s="52">
        <v>7</v>
      </c>
      <c r="B16" s="62" t="s">
        <v>34</v>
      </c>
      <c r="C16" s="58" t="s">
        <v>23</v>
      </c>
      <c r="D16" s="71" t="s">
        <v>33</v>
      </c>
      <c r="E16" s="56">
        <v>1</v>
      </c>
      <c r="F16" s="56">
        <v>0</v>
      </c>
      <c r="G16" s="56">
        <f t="shared" si="0"/>
        <v>1</v>
      </c>
      <c r="H16" s="56">
        <v>1</v>
      </c>
      <c r="I16" s="56">
        <v>0</v>
      </c>
      <c r="J16" s="56">
        <f t="shared" si="1"/>
        <v>1</v>
      </c>
      <c r="K16" s="56"/>
      <c r="L16" s="58"/>
      <c r="M16" s="56"/>
      <c r="N16" s="58"/>
      <c r="O16" s="59"/>
      <c r="P16" s="59"/>
      <c r="Q16" s="52"/>
    </row>
    <row r="17" spans="1:17" ht="70.5" thickBot="1" x14ac:dyDescent="0.4">
      <c r="A17" s="52">
        <v>8</v>
      </c>
      <c r="B17" s="62" t="s">
        <v>34</v>
      </c>
      <c r="C17" s="54" t="s">
        <v>29</v>
      </c>
      <c r="D17" s="71" t="s">
        <v>33</v>
      </c>
      <c r="E17" s="56"/>
      <c r="F17" s="56"/>
      <c r="G17" s="56"/>
      <c r="H17" s="56">
        <v>0.04</v>
      </c>
      <c r="I17" s="56">
        <v>0.04</v>
      </c>
      <c r="J17" s="61">
        <f t="shared" si="1"/>
        <v>0.08</v>
      </c>
      <c r="K17" s="56"/>
      <c r="L17" s="58"/>
      <c r="M17" s="56"/>
      <c r="N17" s="58"/>
      <c r="O17" s="59"/>
      <c r="P17" s="59"/>
      <c r="Q17" s="52"/>
    </row>
    <row r="18" spans="1:17" ht="70.5" thickBot="1" x14ac:dyDescent="0.4">
      <c r="A18" s="52">
        <v>9</v>
      </c>
      <c r="B18" s="62" t="s">
        <v>35</v>
      </c>
      <c r="C18" s="54" t="s">
        <v>29</v>
      </c>
      <c r="D18" s="71" t="s">
        <v>33</v>
      </c>
      <c r="E18" s="56"/>
      <c r="F18" s="56"/>
      <c r="G18" s="56"/>
      <c r="H18" s="56">
        <v>0.36</v>
      </c>
      <c r="I18" s="56">
        <v>0.14000000000000001</v>
      </c>
      <c r="J18" s="61">
        <f t="shared" si="1"/>
        <v>0.5</v>
      </c>
      <c r="K18" s="56"/>
      <c r="L18" s="58"/>
      <c r="M18" s="56"/>
      <c r="N18" s="58"/>
      <c r="O18" s="59"/>
      <c r="P18" s="59"/>
      <c r="Q18" s="52"/>
    </row>
    <row r="19" spans="1:17" ht="70.5" thickBot="1" x14ac:dyDescent="0.4">
      <c r="A19" s="52">
        <v>10</v>
      </c>
      <c r="B19" s="62" t="s">
        <v>36</v>
      </c>
      <c r="C19" s="58" t="s">
        <v>23</v>
      </c>
      <c r="D19" s="71" t="s">
        <v>33</v>
      </c>
      <c r="E19" s="56">
        <v>0.78</v>
      </c>
      <c r="F19" s="56">
        <v>0.22</v>
      </c>
      <c r="G19" s="56">
        <f t="shared" si="0"/>
        <v>1</v>
      </c>
      <c r="H19" s="56">
        <v>0.78</v>
      </c>
      <c r="I19" s="56">
        <v>0.22</v>
      </c>
      <c r="J19" s="56">
        <f t="shared" si="1"/>
        <v>1</v>
      </c>
      <c r="K19" s="56"/>
      <c r="L19" s="58"/>
      <c r="M19" s="56"/>
      <c r="N19" s="58"/>
      <c r="O19" s="59"/>
      <c r="P19" s="59"/>
      <c r="Q19" s="52"/>
    </row>
    <row r="20" spans="1:17" ht="70.5" thickBot="1" x14ac:dyDescent="0.4">
      <c r="A20" s="52">
        <v>11</v>
      </c>
      <c r="B20" s="62" t="s">
        <v>36</v>
      </c>
      <c r="C20" s="54" t="s">
        <v>29</v>
      </c>
      <c r="D20" s="71" t="s">
        <v>33</v>
      </c>
      <c r="E20" s="56"/>
      <c r="F20" s="56"/>
      <c r="G20" s="56"/>
      <c r="H20" s="56">
        <v>0.02</v>
      </c>
      <c r="I20" s="56">
        <v>0</v>
      </c>
      <c r="J20" s="61">
        <f t="shared" si="1"/>
        <v>0.02</v>
      </c>
      <c r="K20" s="56"/>
      <c r="L20" s="58"/>
      <c r="M20" s="56"/>
      <c r="N20" s="58"/>
      <c r="O20" s="59"/>
      <c r="P20" s="59"/>
      <c r="Q20" s="52"/>
    </row>
    <row r="21" spans="1:17" ht="70.5" thickBot="1" x14ac:dyDescent="0.4">
      <c r="A21" s="52">
        <v>12</v>
      </c>
      <c r="B21" s="62" t="s">
        <v>37</v>
      </c>
      <c r="C21" s="58" t="s">
        <v>29</v>
      </c>
      <c r="D21" s="71" t="s">
        <v>33</v>
      </c>
      <c r="E21" s="56">
        <v>0.4</v>
      </c>
      <c r="F21" s="56">
        <v>0.01</v>
      </c>
      <c r="G21" s="56">
        <f t="shared" si="0"/>
        <v>0.41000000000000003</v>
      </c>
      <c r="H21" s="56">
        <v>0.38</v>
      </c>
      <c r="I21" s="56">
        <v>0.01</v>
      </c>
      <c r="J21" s="61">
        <f t="shared" si="1"/>
        <v>0.39</v>
      </c>
      <c r="K21" s="56"/>
      <c r="L21" s="58"/>
      <c r="M21" s="56"/>
      <c r="N21" s="58"/>
      <c r="O21" s="59"/>
      <c r="P21" s="59"/>
      <c r="Q21" s="52"/>
    </row>
    <row r="22" spans="1:17" ht="56.5" thickBot="1" x14ac:dyDescent="0.4">
      <c r="A22" s="52">
        <v>13</v>
      </c>
      <c r="B22" s="62" t="s">
        <v>38</v>
      </c>
      <c r="C22" s="54" t="s">
        <v>27</v>
      </c>
      <c r="D22" s="71" t="s">
        <v>33</v>
      </c>
      <c r="E22" s="56">
        <v>0.2</v>
      </c>
      <c r="F22" s="56">
        <v>0.09</v>
      </c>
      <c r="G22" s="56">
        <f t="shared" si="0"/>
        <v>0.29000000000000004</v>
      </c>
      <c r="H22" s="56">
        <v>0.2</v>
      </c>
      <c r="I22" s="56">
        <v>0.14000000000000001</v>
      </c>
      <c r="J22" s="61">
        <f t="shared" si="1"/>
        <v>0.34</v>
      </c>
      <c r="K22" s="56"/>
      <c r="L22" s="58"/>
      <c r="M22" s="56"/>
      <c r="N22" s="58"/>
      <c r="O22" s="59"/>
      <c r="P22" s="59"/>
      <c r="Q22" s="52"/>
    </row>
    <row r="23" spans="1:17" ht="70.5" thickBot="1" x14ac:dyDescent="0.4">
      <c r="A23" s="52">
        <v>14</v>
      </c>
      <c r="B23" s="62" t="s">
        <v>39</v>
      </c>
      <c r="C23" s="54" t="s">
        <v>27</v>
      </c>
      <c r="D23" s="55" t="s">
        <v>33</v>
      </c>
      <c r="E23" s="56">
        <v>0.28000000000000003</v>
      </c>
      <c r="F23" s="56">
        <v>0.02</v>
      </c>
      <c r="G23" s="56">
        <f t="shared" si="0"/>
        <v>0.30000000000000004</v>
      </c>
      <c r="H23" s="56">
        <v>0.28000000000000003</v>
      </c>
      <c r="I23" s="56">
        <v>0.01</v>
      </c>
      <c r="J23" s="61">
        <f t="shared" si="1"/>
        <v>0.29000000000000004</v>
      </c>
      <c r="K23" s="56"/>
      <c r="L23" s="58"/>
      <c r="M23" s="56"/>
      <c r="N23" s="58"/>
      <c r="O23" s="59"/>
      <c r="P23" s="59"/>
      <c r="Q23" s="52"/>
    </row>
    <row r="24" spans="1:17" ht="84.5" thickBot="1" x14ac:dyDescent="0.4">
      <c r="A24" s="52">
        <v>15</v>
      </c>
      <c r="B24" s="62" t="s">
        <v>40</v>
      </c>
      <c r="C24" s="58" t="s">
        <v>23</v>
      </c>
      <c r="D24" s="55" t="s">
        <v>33</v>
      </c>
      <c r="E24" s="56">
        <v>0.7</v>
      </c>
      <c r="F24" s="56">
        <v>0.3</v>
      </c>
      <c r="G24" s="56">
        <f t="shared" si="0"/>
        <v>1</v>
      </c>
      <c r="H24" s="56">
        <v>0.7</v>
      </c>
      <c r="I24" s="56">
        <v>0.3</v>
      </c>
      <c r="J24" s="56">
        <f t="shared" si="1"/>
        <v>1</v>
      </c>
      <c r="K24" s="56"/>
      <c r="L24" s="58"/>
      <c r="M24" s="56"/>
      <c r="N24" s="58"/>
      <c r="O24" s="59"/>
      <c r="P24" s="59"/>
      <c r="Q24" s="52"/>
    </row>
    <row r="25" spans="1:17" ht="84.5" thickBot="1" x14ac:dyDescent="0.4">
      <c r="A25" s="52">
        <v>16</v>
      </c>
      <c r="B25" s="62" t="s">
        <v>40</v>
      </c>
      <c r="C25" s="54" t="s">
        <v>41</v>
      </c>
      <c r="D25" s="55" t="s">
        <v>33</v>
      </c>
      <c r="E25" s="56"/>
      <c r="F25" s="56"/>
      <c r="G25" s="56"/>
      <c r="H25" s="56">
        <v>0.01</v>
      </c>
      <c r="I25" s="56">
        <v>7.0000000000000007E-2</v>
      </c>
      <c r="J25" s="61">
        <f t="shared" si="1"/>
        <v>0.08</v>
      </c>
      <c r="K25" s="56"/>
      <c r="L25" s="58"/>
      <c r="M25" s="56"/>
      <c r="N25" s="58"/>
      <c r="O25" s="59"/>
      <c r="P25" s="59"/>
      <c r="Q25" s="52"/>
    </row>
    <row r="26" spans="1:17" ht="70.5" thickBot="1" x14ac:dyDescent="0.4">
      <c r="A26" s="52">
        <v>17</v>
      </c>
      <c r="B26" s="62" t="s">
        <v>42</v>
      </c>
      <c r="C26" s="54" t="s">
        <v>27</v>
      </c>
      <c r="D26" s="55" t="s">
        <v>33</v>
      </c>
      <c r="E26" s="56">
        <v>0.5</v>
      </c>
      <c r="F26" s="56">
        <v>0</v>
      </c>
      <c r="G26" s="56">
        <f t="shared" si="0"/>
        <v>0.5</v>
      </c>
      <c r="H26" s="56">
        <v>0.5</v>
      </c>
      <c r="I26" s="56">
        <v>0</v>
      </c>
      <c r="J26" s="56">
        <f t="shared" si="1"/>
        <v>0.5</v>
      </c>
      <c r="K26" s="56"/>
      <c r="L26" s="58"/>
      <c r="M26" s="56"/>
      <c r="N26" s="58"/>
      <c r="O26" s="59"/>
      <c r="P26" s="59"/>
      <c r="Q26" s="52"/>
    </row>
    <row r="27" spans="1:17" ht="84.5" thickBot="1" x14ac:dyDescent="0.4">
      <c r="A27" s="52">
        <v>18</v>
      </c>
      <c r="B27" s="62" t="s">
        <v>43</v>
      </c>
      <c r="C27" s="58" t="s">
        <v>23</v>
      </c>
      <c r="D27" s="55" t="s">
        <v>33</v>
      </c>
      <c r="E27" s="56">
        <v>0.21</v>
      </c>
      <c r="F27" s="56">
        <v>0.08</v>
      </c>
      <c r="G27" s="56">
        <f t="shared" si="0"/>
        <v>0.28999999999999998</v>
      </c>
      <c r="H27" s="56">
        <v>0.23</v>
      </c>
      <c r="I27" s="56">
        <v>0.12</v>
      </c>
      <c r="J27" s="61">
        <f t="shared" si="1"/>
        <v>0.35</v>
      </c>
      <c r="K27" s="56"/>
      <c r="L27" s="58"/>
      <c r="M27" s="56"/>
      <c r="N27" s="58"/>
      <c r="O27" s="59"/>
      <c r="P27" s="59"/>
      <c r="Q27" s="52"/>
    </row>
    <row r="28" spans="1:17" ht="28.5" thickBot="1" x14ac:dyDescent="0.4">
      <c r="A28" s="52"/>
      <c r="B28" s="62" t="s">
        <v>30</v>
      </c>
      <c r="C28" s="58"/>
      <c r="D28" s="55" t="s">
        <v>33</v>
      </c>
      <c r="E28" s="56">
        <v>0.8</v>
      </c>
      <c r="F28" s="56">
        <v>0.2</v>
      </c>
      <c r="G28" s="56">
        <f t="shared" si="0"/>
        <v>1</v>
      </c>
      <c r="H28" s="56">
        <v>0</v>
      </c>
      <c r="I28" s="56">
        <v>0</v>
      </c>
      <c r="J28" s="56">
        <f t="shared" si="1"/>
        <v>0</v>
      </c>
      <c r="K28" s="56"/>
      <c r="L28" s="58"/>
      <c r="M28" s="56"/>
      <c r="N28" s="58"/>
      <c r="O28" s="59"/>
      <c r="P28" s="59"/>
      <c r="Q28" s="52"/>
    </row>
    <row r="29" spans="1:17" ht="42.5" thickBot="1" x14ac:dyDescent="0.4">
      <c r="A29" s="72"/>
      <c r="B29" s="73"/>
      <c r="C29" s="74"/>
      <c r="D29" s="44" t="s">
        <v>44</v>
      </c>
      <c r="E29" s="75">
        <v>5.67</v>
      </c>
      <c r="F29" s="75">
        <v>1.1200000000000001</v>
      </c>
      <c r="G29" s="75">
        <f t="shared" si="0"/>
        <v>6.79</v>
      </c>
      <c r="H29" s="75">
        <v>5.55</v>
      </c>
      <c r="I29" s="75">
        <v>1.5</v>
      </c>
      <c r="J29" s="75">
        <f t="shared" si="1"/>
        <v>7.05</v>
      </c>
      <c r="K29" s="75"/>
      <c r="L29" s="76"/>
      <c r="M29" s="75"/>
      <c r="N29" s="76"/>
      <c r="O29" s="68"/>
      <c r="P29" s="69"/>
      <c r="Q29" s="51"/>
    </row>
    <row r="30" spans="1:17" ht="70.5" thickBot="1" x14ac:dyDescent="0.4">
      <c r="A30" s="52">
        <v>19</v>
      </c>
      <c r="B30" s="62" t="s">
        <v>45</v>
      </c>
      <c r="C30" s="54" t="s">
        <v>27</v>
      </c>
      <c r="D30" s="55" t="s">
        <v>46</v>
      </c>
      <c r="E30" s="56">
        <v>0.17</v>
      </c>
      <c r="F30" s="56">
        <v>0.08</v>
      </c>
      <c r="G30" s="56">
        <f t="shared" si="0"/>
        <v>0.25</v>
      </c>
      <c r="H30" s="56">
        <v>0.17</v>
      </c>
      <c r="I30" s="56">
        <v>0.08</v>
      </c>
      <c r="J30" s="56">
        <f t="shared" si="1"/>
        <v>0.25</v>
      </c>
      <c r="K30" s="56"/>
      <c r="L30" s="58"/>
      <c r="M30" s="56"/>
      <c r="N30" s="58"/>
      <c r="O30" s="59"/>
      <c r="P30" s="59"/>
      <c r="Q30" s="52"/>
    </row>
    <row r="31" spans="1:17" ht="56.5" thickBot="1" x14ac:dyDescent="0.4">
      <c r="A31" s="52">
        <v>20</v>
      </c>
      <c r="B31" s="62" t="s">
        <v>47</v>
      </c>
      <c r="C31" s="54" t="s">
        <v>27</v>
      </c>
      <c r="D31" s="55" t="s">
        <v>46</v>
      </c>
      <c r="E31" s="56">
        <v>0.13</v>
      </c>
      <c r="F31" s="56">
        <v>0.02</v>
      </c>
      <c r="G31" s="56">
        <f>E31+F31</f>
        <v>0.15</v>
      </c>
      <c r="H31" s="56">
        <v>0.11</v>
      </c>
      <c r="I31" s="56">
        <v>0.02</v>
      </c>
      <c r="J31" s="61">
        <f t="shared" si="1"/>
        <v>0.13</v>
      </c>
      <c r="K31" s="56"/>
      <c r="L31" s="58"/>
      <c r="M31" s="56"/>
      <c r="N31" s="58"/>
      <c r="O31" s="59"/>
      <c r="P31" s="59"/>
      <c r="Q31" s="52"/>
    </row>
    <row r="32" spans="1:17" ht="70.5" thickBot="1" x14ac:dyDescent="0.4">
      <c r="A32" s="52">
        <v>21</v>
      </c>
      <c r="B32" s="62" t="s">
        <v>48</v>
      </c>
      <c r="C32" s="54" t="s">
        <v>29</v>
      </c>
      <c r="D32" s="55" t="s">
        <v>46</v>
      </c>
      <c r="E32" s="56">
        <v>0.54</v>
      </c>
      <c r="F32" s="56">
        <v>0.31</v>
      </c>
      <c r="G32" s="56">
        <f>E32+F32</f>
        <v>0.85000000000000009</v>
      </c>
      <c r="H32" s="56">
        <v>0.54</v>
      </c>
      <c r="I32" s="56">
        <v>0.33</v>
      </c>
      <c r="J32" s="61">
        <f t="shared" si="1"/>
        <v>0.87000000000000011</v>
      </c>
      <c r="K32" s="56"/>
      <c r="L32" s="58"/>
      <c r="M32" s="56"/>
      <c r="N32" s="58"/>
      <c r="O32" s="59"/>
      <c r="P32" s="77"/>
      <c r="Q32" s="78"/>
    </row>
    <row r="33" spans="1:17" ht="56.5" thickBot="1" x14ac:dyDescent="0.4">
      <c r="A33" s="52">
        <v>22</v>
      </c>
      <c r="B33" s="62" t="s">
        <v>49</v>
      </c>
      <c r="C33" s="58" t="s">
        <v>23</v>
      </c>
      <c r="D33" s="55" t="s">
        <v>46</v>
      </c>
      <c r="E33" s="56">
        <v>0.8</v>
      </c>
      <c r="F33" s="56">
        <v>0.2</v>
      </c>
      <c r="G33" s="56">
        <f t="shared" si="0"/>
        <v>1</v>
      </c>
      <c r="H33" s="56">
        <v>0.7</v>
      </c>
      <c r="I33" s="56">
        <v>0.3</v>
      </c>
      <c r="J33" s="56">
        <f t="shared" si="1"/>
        <v>1</v>
      </c>
      <c r="K33" s="56"/>
      <c r="L33" s="58"/>
      <c r="M33" s="56"/>
      <c r="N33" s="58"/>
      <c r="O33" s="59"/>
      <c r="P33" s="59"/>
      <c r="Q33" s="52"/>
    </row>
    <row r="34" spans="1:17" ht="70.5" thickBot="1" x14ac:dyDescent="0.4">
      <c r="A34" s="52">
        <v>23</v>
      </c>
      <c r="B34" s="62" t="s">
        <v>50</v>
      </c>
      <c r="C34" s="54" t="s">
        <v>29</v>
      </c>
      <c r="D34" s="55" t="s">
        <v>46</v>
      </c>
      <c r="E34" s="56"/>
      <c r="F34" s="56"/>
      <c r="G34" s="56"/>
      <c r="H34" s="56">
        <v>0.16</v>
      </c>
      <c r="I34" s="56"/>
      <c r="J34" s="56">
        <f t="shared" si="1"/>
        <v>0.16</v>
      </c>
      <c r="K34" s="56"/>
      <c r="L34" s="58"/>
      <c r="M34" s="56"/>
      <c r="N34" s="58"/>
      <c r="O34" s="59"/>
      <c r="P34" s="59"/>
      <c r="Q34" s="52"/>
    </row>
    <row r="35" spans="1:17" ht="42.5" thickBot="1" x14ac:dyDescent="0.4">
      <c r="A35" s="52"/>
      <c r="B35" s="62" t="s">
        <v>30</v>
      </c>
      <c r="C35" s="54"/>
      <c r="D35" s="55" t="s">
        <v>46</v>
      </c>
      <c r="E35" s="56">
        <v>0.5</v>
      </c>
      <c r="F35" s="56">
        <v>0.5</v>
      </c>
      <c r="G35" s="56">
        <f t="shared" si="0"/>
        <v>1</v>
      </c>
      <c r="H35" s="56">
        <v>0</v>
      </c>
      <c r="I35" s="56">
        <v>0</v>
      </c>
      <c r="J35" s="56">
        <v>0</v>
      </c>
      <c r="K35" s="56"/>
      <c r="L35" s="58"/>
      <c r="M35" s="56"/>
      <c r="N35" s="58"/>
      <c r="O35" s="59"/>
      <c r="P35" s="59"/>
      <c r="Q35" s="52"/>
    </row>
    <row r="36" spans="1:17" ht="56.5" thickBot="1" x14ac:dyDescent="0.4">
      <c r="A36" s="72"/>
      <c r="B36" s="73"/>
      <c r="C36" s="74"/>
      <c r="D36" s="44" t="s">
        <v>51</v>
      </c>
      <c r="E36" s="75">
        <v>2.14</v>
      </c>
      <c r="F36" s="75">
        <v>1.1100000000000001</v>
      </c>
      <c r="G36" s="75">
        <f t="shared" si="0"/>
        <v>3.25</v>
      </c>
      <c r="H36" s="75">
        <v>1.68</v>
      </c>
      <c r="I36" s="75">
        <v>0.73</v>
      </c>
      <c r="J36" s="75">
        <f>H36+I36</f>
        <v>2.41</v>
      </c>
      <c r="K36" s="75"/>
      <c r="L36" s="76"/>
      <c r="M36" s="75"/>
      <c r="N36" s="76"/>
      <c r="O36" s="68"/>
      <c r="P36" s="79"/>
      <c r="Q36" s="51"/>
    </row>
    <row r="37" spans="1:17" ht="15" thickBot="1" x14ac:dyDescent="0.4">
      <c r="A37" s="52"/>
      <c r="B37" s="80"/>
      <c r="C37" s="56"/>
      <c r="D37" s="71"/>
      <c r="E37" s="56"/>
      <c r="F37" s="56"/>
      <c r="G37" s="56"/>
      <c r="H37" s="56"/>
      <c r="I37" s="56"/>
      <c r="J37" s="56"/>
      <c r="K37" s="56"/>
      <c r="L37" s="58"/>
      <c r="M37" s="56"/>
      <c r="N37" s="58"/>
      <c r="O37" s="59"/>
      <c r="P37" s="77"/>
      <c r="Q37" s="78"/>
    </row>
    <row r="38" spans="1:17" x14ac:dyDescent="0.35">
      <c r="A38" s="81"/>
      <c r="B38" s="82"/>
      <c r="C38" s="83"/>
      <c r="D38" s="84" t="s">
        <v>52</v>
      </c>
      <c r="E38" s="85"/>
      <c r="F38" s="85"/>
      <c r="G38" s="85"/>
      <c r="H38" s="85"/>
      <c r="I38" s="85"/>
      <c r="J38" s="85"/>
      <c r="K38" s="85"/>
      <c r="L38" s="86"/>
      <c r="M38" s="85"/>
      <c r="N38" s="86"/>
      <c r="O38" s="87"/>
      <c r="P38" s="86"/>
      <c r="Q38" s="88"/>
    </row>
    <row r="39" spans="1:17" ht="15" thickBot="1" x14ac:dyDescent="0.4">
      <c r="A39" s="89"/>
      <c r="B39" s="90"/>
      <c r="C39" s="91"/>
      <c r="D39" s="92"/>
      <c r="E39" s="93"/>
      <c r="F39" s="93"/>
      <c r="G39" s="93"/>
      <c r="H39" s="93"/>
      <c r="I39" s="93"/>
      <c r="J39" s="93"/>
      <c r="K39" s="93"/>
      <c r="L39" s="94"/>
      <c r="M39" s="93"/>
      <c r="N39" s="94"/>
      <c r="O39" s="95"/>
      <c r="P39" s="94"/>
      <c r="Q39" s="96"/>
    </row>
    <row r="40" spans="1:17" ht="56.5" thickBot="1" x14ac:dyDescent="0.4">
      <c r="A40" s="52">
        <v>24</v>
      </c>
      <c r="B40" s="62" t="s">
        <v>53</v>
      </c>
      <c r="C40" s="54" t="s">
        <v>29</v>
      </c>
      <c r="D40" s="55" t="s">
        <v>54</v>
      </c>
      <c r="E40" s="56">
        <v>0.42</v>
      </c>
      <c r="F40" s="56">
        <v>0.04</v>
      </c>
      <c r="G40" s="56">
        <f t="shared" ref="G40:G45" si="2">E40+F40</f>
        <v>0.45999999999999996</v>
      </c>
      <c r="H40" s="56">
        <v>0.42</v>
      </c>
      <c r="I40" s="56">
        <v>0.04</v>
      </c>
      <c r="J40" s="56">
        <f>H40+I40</f>
        <v>0.45999999999999996</v>
      </c>
      <c r="K40" s="56"/>
      <c r="L40" s="58"/>
      <c r="M40" s="56"/>
      <c r="N40" s="58"/>
      <c r="O40" s="59"/>
      <c r="P40" s="77"/>
      <c r="Q40" s="78"/>
    </row>
    <row r="41" spans="1:17" ht="56.5" thickBot="1" x14ac:dyDescent="0.4">
      <c r="A41" s="52">
        <v>25</v>
      </c>
      <c r="B41" s="62" t="s">
        <v>55</v>
      </c>
      <c r="C41" s="54" t="s">
        <v>27</v>
      </c>
      <c r="D41" s="55" t="s">
        <v>54</v>
      </c>
      <c r="E41" s="56">
        <v>0.2</v>
      </c>
      <c r="F41" s="56">
        <v>0.03</v>
      </c>
      <c r="G41" s="56">
        <f t="shared" si="2"/>
        <v>0.23</v>
      </c>
      <c r="H41" s="56">
        <v>0.24</v>
      </c>
      <c r="I41" s="56">
        <v>0.02</v>
      </c>
      <c r="J41" s="61">
        <f>H41+I41</f>
        <v>0.26</v>
      </c>
      <c r="K41" s="56"/>
      <c r="L41" s="58"/>
      <c r="M41" s="56"/>
      <c r="N41" s="58"/>
      <c r="O41" s="59"/>
      <c r="P41" s="77"/>
      <c r="Q41" s="78"/>
    </row>
    <row r="42" spans="1:17" ht="56.5" thickBot="1" x14ac:dyDescent="0.4">
      <c r="A42" s="52">
        <v>26</v>
      </c>
      <c r="B42" s="62" t="s">
        <v>56</v>
      </c>
      <c r="C42" s="54" t="s">
        <v>29</v>
      </c>
      <c r="D42" s="55" t="s">
        <v>54</v>
      </c>
      <c r="E42" s="56"/>
      <c r="F42" s="56"/>
      <c r="G42" s="56"/>
      <c r="H42" s="56">
        <v>0.37</v>
      </c>
      <c r="I42" s="56">
        <v>7.0000000000000007E-2</v>
      </c>
      <c r="J42" s="61">
        <v>0.44</v>
      </c>
      <c r="K42" s="56"/>
      <c r="L42" s="58"/>
      <c r="M42" s="56"/>
      <c r="N42" s="58"/>
      <c r="O42" s="59"/>
      <c r="P42" s="77"/>
      <c r="Q42" s="78"/>
    </row>
    <row r="43" spans="1:17" ht="56.5" thickBot="1" x14ac:dyDescent="0.4">
      <c r="A43" s="52">
        <v>27</v>
      </c>
      <c r="B43" s="62" t="s">
        <v>57</v>
      </c>
      <c r="C43" s="54" t="s">
        <v>29</v>
      </c>
      <c r="D43" s="55" t="s">
        <v>54</v>
      </c>
      <c r="E43" s="56">
        <v>0.38</v>
      </c>
      <c r="F43" s="56">
        <v>0.08</v>
      </c>
      <c r="G43" s="56">
        <f t="shared" si="2"/>
        <v>0.46</v>
      </c>
      <c r="H43" s="56">
        <v>0.45</v>
      </c>
      <c r="I43" s="56">
        <v>0.02</v>
      </c>
      <c r="J43" s="61">
        <f>H43+I43</f>
        <v>0.47000000000000003</v>
      </c>
      <c r="K43" s="56"/>
      <c r="L43" s="58"/>
      <c r="M43" s="56"/>
      <c r="N43" s="58"/>
      <c r="O43" s="59"/>
      <c r="P43" s="77"/>
      <c r="Q43" s="78"/>
    </row>
    <row r="44" spans="1:17" ht="28.5" thickBot="1" x14ac:dyDescent="0.4">
      <c r="A44" s="52"/>
      <c r="B44" s="62" t="s">
        <v>30</v>
      </c>
      <c r="C44" s="56"/>
      <c r="D44" s="55"/>
      <c r="E44" s="56"/>
      <c r="F44" s="56"/>
      <c r="G44" s="56"/>
      <c r="H44" s="56"/>
      <c r="I44" s="56"/>
      <c r="J44" s="56"/>
      <c r="K44" s="56"/>
      <c r="L44" s="58"/>
      <c r="M44" s="56"/>
      <c r="N44" s="58"/>
      <c r="O44" s="59"/>
      <c r="P44" s="77"/>
      <c r="Q44" s="78"/>
    </row>
    <row r="45" spans="1:17" ht="42.5" thickBot="1" x14ac:dyDescent="0.4">
      <c r="A45" s="41"/>
      <c r="B45" s="97"/>
      <c r="C45" s="98"/>
      <c r="D45" s="44" t="s">
        <v>58</v>
      </c>
      <c r="E45" s="75">
        <v>1</v>
      </c>
      <c r="F45" s="75">
        <v>0.15</v>
      </c>
      <c r="G45" s="75">
        <f t="shared" si="2"/>
        <v>1.1499999999999999</v>
      </c>
      <c r="H45" s="75">
        <v>1.48</v>
      </c>
      <c r="I45" s="75">
        <v>0.15</v>
      </c>
      <c r="J45" s="75">
        <f>H45+I45</f>
        <v>1.63</v>
      </c>
      <c r="K45" s="75"/>
      <c r="L45" s="76"/>
      <c r="M45" s="75"/>
      <c r="N45" s="76"/>
      <c r="O45" s="68"/>
      <c r="P45" s="79"/>
      <c r="Q45" s="51"/>
    </row>
    <row r="46" spans="1:17" ht="15" thickBot="1" x14ac:dyDescent="0.4">
      <c r="A46" s="99" t="s">
        <v>59</v>
      </c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1"/>
    </row>
    <row r="47" spans="1:17" ht="15" thickBot="1" x14ac:dyDescent="0.4">
      <c r="A47" s="102" t="s">
        <v>60</v>
      </c>
      <c r="B47" s="103"/>
      <c r="C47" s="103"/>
      <c r="D47" s="104"/>
      <c r="E47" s="105">
        <v>9082</v>
      </c>
      <c r="F47" s="105">
        <v>3468</v>
      </c>
      <c r="G47" s="105">
        <v>12550</v>
      </c>
      <c r="H47" s="105">
        <v>8784</v>
      </c>
      <c r="I47" s="105">
        <v>3328</v>
      </c>
      <c r="J47" s="105">
        <v>12108</v>
      </c>
      <c r="K47" s="36"/>
      <c r="L47" s="38"/>
      <c r="M47" s="36"/>
      <c r="N47" s="38"/>
      <c r="O47" s="39"/>
      <c r="P47" s="38"/>
      <c r="Q47" s="36"/>
    </row>
    <row r="48" spans="1:17" ht="15" thickBot="1" x14ac:dyDescent="0.4">
      <c r="A48" s="102" t="s">
        <v>61</v>
      </c>
      <c r="B48" s="103"/>
      <c r="C48" s="103"/>
      <c r="D48" s="104"/>
      <c r="E48" s="105">
        <v>8718.1</v>
      </c>
      <c r="F48" s="105">
        <v>2977.4</v>
      </c>
      <c r="G48" s="105">
        <v>11695.5</v>
      </c>
      <c r="H48" s="105">
        <v>7920.2</v>
      </c>
      <c r="I48" s="105">
        <v>3003.9</v>
      </c>
      <c r="J48" s="105">
        <v>10924.1</v>
      </c>
      <c r="K48" s="36"/>
      <c r="L48" s="38"/>
      <c r="M48" s="36"/>
      <c r="N48" s="38"/>
      <c r="O48" s="39"/>
      <c r="P48" s="38"/>
      <c r="Q48" s="36"/>
    </row>
    <row r="49" spans="1:17" ht="15" thickBot="1" x14ac:dyDescent="0.4">
      <c r="A49" s="102" t="s">
        <v>62</v>
      </c>
      <c r="B49" s="103"/>
      <c r="C49" s="103"/>
      <c r="D49" s="104"/>
      <c r="E49" s="105">
        <v>8718.1</v>
      </c>
      <c r="F49" s="105">
        <v>2977.4</v>
      </c>
      <c r="G49" s="105">
        <v>11695.5</v>
      </c>
      <c r="H49" s="105">
        <v>7920.2</v>
      </c>
      <c r="I49" s="105">
        <v>3003.9</v>
      </c>
      <c r="J49" s="105">
        <v>10924.1</v>
      </c>
      <c r="K49" s="36"/>
      <c r="L49" s="38"/>
      <c r="M49" s="36"/>
      <c r="N49" s="38"/>
      <c r="O49" s="39"/>
      <c r="P49" s="38"/>
      <c r="Q49" s="36"/>
    </row>
    <row r="50" spans="1:17" ht="15" thickBot="1" x14ac:dyDescent="0.4">
      <c r="A50" s="102" t="s">
        <v>63</v>
      </c>
      <c r="B50" s="103"/>
      <c r="C50" s="103"/>
      <c r="D50" s="104"/>
      <c r="E50" s="105"/>
      <c r="F50" s="105"/>
      <c r="G50" s="105"/>
      <c r="H50" s="105"/>
      <c r="I50" s="105"/>
      <c r="J50" s="105"/>
      <c r="K50" s="36"/>
      <c r="L50" s="38"/>
      <c r="M50" s="36"/>
      <c r="N50" s="38"/>
      <c r="O50" s="39"/>
      <c r="P50" s="38"/>
      <c r="Q50" s="36"/>
    </row>
    <row r="51" spans="1:17" ht="15" thickBot="1" x14ac:dyDescent="0.4">
      <c r="A51" s="102" t="s">
        <v>64</v>
      </c>
      <c r="B51" s="103"/>
      <c r="C51" s="103"/>
      <c r="D51" s="104"/>
      <c r="E51" s="105">
        <f>E47-E48</f>
        <v>363.89999999999964</v>
      </c>
      <c r="F51" s="105">
        <f t="shared" ref="F51:J51" si="3">F47-F48</f>
        <v>490.59999999999991</v>
      </c>
      <c r="G51" s="105">
        <f t="shared" si="3"/>
        <v>854.5</v>
      </c>
      <c r="H51" s="105">
        <f t="shared" si="3"/>
        <v>863.80000000000018</v>
      </c>
      <c r="I51" s="105">
        <f t="shared" si="3"/>
        <v>324.09999999999991</v>
      </c>
      <c r="J51" s="105">
        <f t="shared" si="3"/>
        <v>1183.8999999999996</v>
      </c>
      <c r="K51" s="36"/>
      <c r="L51" s="38"/>
      <c r="M51" s="36"/>
      <c r="N51" s="38"/>
      <c r="O51" s="39"/>
      <c r="P51" s="38"/>
      <c r="Q51" s="36"/>
    </row>
    <row r="52" spans="1:17" ht="15" thickBot="1" x14ac:dyDescent="0.4">
      <c r="A52" s="41"/>
      <c r="B52" s="98"/>
      <c r="C52" s="45"/>
      <c r="D52" s="106"/>
      <c r="E52" s="45"/>
      <c r="F52" s="45"/>
      <c r="G52" s="45"/>
      <c r="H52" s="45"/>
      <c r="I52" s="45"/>
      <c r="J52" s="46"/>
      <c r="K52" s="47"/>
      <c r="L52" s="48"/>
      <c r="M52" s="45"/>
      <c r="N52" s="48"/>
      <c r="O52" s="49"/>
      <c r="P52" s="50"/>
      <c r="Q52" s="51"/>
    </row>
  </sheetData>
  <mergeCells count="43">
    <mergeCell ref="A47:D47"/>
    <mergeCell ref="A48:D48"/>
    <mergeCell ref="A49:D49"/>
    <mergeCell ref="A50:D50"/>
    <mergeCell ref="A51:D51"/>
    <mergeCell ref="M38:M39"/>
    <mergeCell ref="N38:N39"/>
    <mergeCell ref="O38:O39"/>
    <mergeCell ref="P38:P39"/>
    <mergeCell ref="Q38:Q39"/>
    <mergeCell ref="A46:Q46"/>
    <mergeCell ref="G38:G39"/>
    <mergeCell ref="H38:H39"/>
    <mergeCell ref="I38:I39"/>
    <mergeCell ref="J38:J39"/>
    <mergeCell ref="K38:K39"/>
    <mergeCell ref="L38:L39"/>
    <mergeCell ref="A38:A39"/>
    <mergeCell ref="B38:B39"/>
    <mergeCell ref="C38:C39"/>
    <mergeCell ref="D38:D39"/>
    <mergeCell ref="E38:E39"/>
    <mergeCell ref="F38:F39"/>
    <mergeCell ref="K3:L4"/>
    <mergeCell ref="M3:N3"/>
    <mergeCell ref="O3:P4"/>
    <mergeCell ref="Q3:Q6"/>
    <mergeCell ref="M4:N4"/>
    <mergeCell ref="K5:K6"/>
    <mergeCell ref="L5:L6"/>
    <mergeCell ref="M5:M6"/>
    <mergeCell ref="N5:N6"/>
    <mergeCell ref="P5:P6"/>
    <mergeCell ref="A1:A6"/>
    <mergeCell ref="B1:B6"/>
    <mergeCell ref="D1:D6"/>
    <mergeCell ref="E1:G2"/>
    <mergeCell ref="H1:P1"/>
    <mergeCell ref="Q1:Q2"/>
    <mergeCell ref="H2:J2"/>
    <mergeCell ref="K2:P2"/>
    <mergeCell ref="E3:E6"/>
    <mergeCell ref="H3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2024-12-16T12:54:20Z</dcterms:modified>
</cp:coreProperties>
</file>