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80" windowHeight="807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I5" i="3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6"/>
  <c r="I6"/>
  <c r="H5"/>
  <c r="J8" i="1"/>
  <c r="G6" i="2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F6"/>
  <c r="J9" i="1"/>
  <c r="J10"/>
  <c r="J11"/>
  <c r="J12"/>
  <c r="J13"/>
  <c r="J14"/>
  <c r="J15"/>
  <c r="J16"/>
  <c r="J17"/>
  <c r="J18"/>
  <c r="J19"/>
  <c r="I20"/>
  <c r="J20" s="1"/>
  <c r="H20"/>
</calcChain>
</file>

<file path=xl/sharedStrings.xml><?xml version="1.0" encoding="utf-8"?>
<sst xmlns="http://schemas.openxmlformats.org/spreadsheetml/2006/main" count="23" uniqueCount="23">
  <si>
    <t>Рост уровня доходов фирмы в абсолютном и процентном соотношении</t>
  </si>
  <si>
    <t>Месяцы</t>
  </si>
  <si>
    <t>Уровень дохода 2014г., млн. сом</t>
  </si>
  <si>
    <t>Уровень дохода 2015г., млн. сом</t>
  </si>
  <si>
    <t>Рост уровня доходов 2015г. В %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</si>
  <si>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</si>
  <si>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</si>
  <si>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</si>
  <si>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</si>
  <si>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</si>
  <si>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</si>
  <si>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</si>
  <si>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</si>
  <si>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</si>
  <si>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</si>
  <si>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</si>
  <si>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</si>
  <si>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ВСЕГО:</t>
  </si>
  <si>
    <t>X</t>
  </si>
  <si>
    <t>Y</t>
  </si>
  <si>
    <t>t</t>
  </si>
  <si>
    <t>x</t>
  </si>
  <si>
    <t>y</t>
  </si>
</sst>
</file>

<file path=xl/styles.xml><?xml version="1.0" encoding="utf-8"?>
<styleSheet xmlns="http://schemas.openxmlformats.org/spreadsheetml/2006/main">
  <numFmts count="3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#,##0.00\ [$сом-440]"/>
  </numFmts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Font="1" applyBorder="1"/>
    <xf numFmtId="0" fontId="4" fillId="0" borderId="1" xfId="0" applyFont="1" applyBorder="1"/>
    <xf numFmtId="43" fontId="0" fillId="0" borderId="0" xfId="3" applyFont="1"/>
    <xf numFmtId="0" fontId="2" fillId="0" borderId="2" xfId="0" applyFont="1" applyBorder="1" applyAlignment="1">
      <alignment wrapText="1"/>
    </xf>
    <xf numFmtId="164" fontId="1" fillId="0" borderId="2" xfId="1" applyNumberFormat="1" applyFont="1" applyBorder="1" applyAlignment="1"/>
    <xf numFmtId="164" fontId="4" fillId="0" borderId="2" xfId="0" applyNumberFormat="1" applyFont="1" applyBorder="1" applyAlignment="1"/>
    <xf numFmtId="43" fontId="4" fillId="0" borderId="2" xfId="3" applyFont="1" applyBorder="1" applyAlignment="1"/>
    <xf numFmtId="164" fontId="0" fillId="0" borderId="2" xfId="0" applyNumberFormat="1" applyFont="1" applyBorder="1" applyAlignment="1"/>
    <xf numFmtId="9" fontId="1" fillId="0" borderId="2" xfId="2" applyFont="1" applyBorder="1" applyAlignment="1"/>
    <xf numFmtId="164" fontId="0" fillId="0" borderId="2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wrapText="1"/>
    </xf>
  </cellXfs>
  <cellStyles count="4">
    <cellStyle name="Денежный" xfId="1" builtinId="4"/>
    <cellStyle name="Обычный" xfId="0" builtinId="0"/>
    <cellStyle name="Процентный" xfId="2" builtinId="5"/>
    <cellStyle name="Финансовый" xfId="3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Рост</a:t>
            </a:r>
            <a:r>
              <a:rPr lang="ru-RU" baseline="0"/>
              <a:t> уровня доходов 2014-2015г.</a:t>
            </a:r>
            <a:endParaRPr lang="ru-RU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Лист1!$H$7</c:f>
              <c:strCache>
                <c:ptCount val="1"/>
                <c:pt idx="0">
                  <c:v>Уровень дохода 2014г., млн. сом</c:v>
                </c:pt>
              </c:strCache>
            </c:strRef>
          </c:tx>
          <c:cat>
            <c:strRef>
              <c:f>Лист1!$G$8:$G$19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Лист1!$H$8:$H$19</c:f>
              <c:numCache>
                <c:formatCode>#,##0.00\ [$сом-440]</c:formatCode>
                <c:ptCount val="12"/>
                <c:pt idx="0">
                  <c:v>150</c:v>
                </c:pt>
                <c:pt idx="1">
                  <c:v>200</c:v>
                </c:pt>
                <c:pt idx="2">
                  <c:v>130</c:v>
                </c:pt>
                <c:pt idx="3">
                  <c:v>105</c:v>
                </c:pt>
                <c:pt idx="4">
                  <c:v>236</c:v>
                </c:pt>
                <c:pt idx="5">
                  <c:v>195</c:v>
                </c:pt>
                <c:pt idx="6">
                  <c:v>280</c:v>
                </c:pt>
                <c:pt idx="7">
                  <c:v>250</c:v>
                </c:pt>
                <c:pt idx="8">
                  <c:v>240</c:v>
                </c:pt>
                <c:pt idx="9">
                  <c:v>197</c:v>
                </c:pt>
                <c:pt idx="10">
                  <c:v>149</c:v>
                </c:pt>
                <c:pt idx="11">
                  <c:v>200</c:v>
                </c:pt>
              </c:numCache>
            </c:numRef>
          </c:val>
        </c:ser>
        <c:ser>
          <c:idx val="1"/>
          <c:order val="1"/>
          <c:tx>
            <c:strRef>
              <c:f>Лист1!#REF!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Лист1!$G$8:$G$19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Лист1!#REF!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strRef>
              <c:f>Лист1!$I$7</c:f>
              <c:strCache>
                <c:ptCount val="1"/>
                <c:pt idx="0">
                  <c:v>Уровень дохода 2015г., млн. сом</c:v>
                </c:pt>
              </c:strCache>
            </c:strRef>
          </c:tx>
          <c:cat>
            <c:strRef>
              <c:f>Лист1!$G$8:$G$19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Лист1!$I$8:$I$19</c:f>
              <c:numCache>
                <c:formatCode>#,##0.00\ [$сом-440]</c:formatCode>
                <c:ptCount val="12"/>
                <c:pt idx="0">
                  <c:v>200</c:v>
                </c:pt>
                <c:pt idx="1">
                  <c:v>210</c:v>
                </c:pt>
                <c:pt idx="2">
                  <c:v>215</c:v>
                </c:pt>
                <c:pt idx="3">
                  <c:v>220</c:v>
                </c:pt>
                <c:pt idx="4">
                  <c:v>240</c:v>
                </c:pt>
                <c:pt idx="5">
                  <c:v>250</c:v>
                </c:pt>
                <c:pt idx="6">
                  <c:v>289</c:v>
                </c:pt>
                <c:pt idx="7">
                  <c:v>290</c:v>
                </c:pt>
                <c:pt idx="8">
                  <c:v>300</c:v>
                </c:pt>
                <c:pt idx="9">
                  <c:v>305</c:v>
                </c:pt>
                <c:pt idx="10">
                  <c:v>310</c:v>
                </c:pt>
                <c:pt idx="11">
                  <c:v>325</c:v>
                </c:pt>
              </c:numCache>
            </c:numRef>
          </c:val>
        </c:ser>
        <c:ser>
          <c:idx val="3"/>
          <c:order val="3"/>
          <c:tx>
            <c:strRef>
              <c:f>Лист1!#REF!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Лист1!$G$8:$G$19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Лист1!#REF!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Val val="1"/>
        </c:dLbls>
        <c:overlap val="-25"/>
        <c:axId val="68089344"/>
        <c:axId val="68090880"/>
      </c:barChart>
      <c:catAx>
        <c:axId val="68089344"/>
        <c:scaling>
          <c:orientation val="minMax"/>
        </c:scaling>
        <c:axPos val="b"/>
        <c:majorTickMark val="none"/>
        <c:tickLblPos val="nextTo"/>
        <c:crossAx val="68090880"/>
        <c:crosses val="autoZero"/>
        <c:auto val="1"/>
        <c:lblAlgn val="ctr"/>
        <c:lblOffset val="100"/>
      </c:catAx>
      <c:valAx>
        <c:axId val="68090880"/>
        <c:scaling>
          <c:orientation val="minMax"/>
        </c:scaling>
        <c:delete val="1"/>
        <c:axPos val="l"/>
        <c:numFmt formatCode="#,##0.00\ [$сом-440]" sourceLinked="1"/>
        <c:tickLblPos val="none"/>
        <c:crossAx val="68089344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view3D>
      <c:perspective val="30"/>
    </c:view3D>
    <c:plotArea>
      <c:layout/>
      <c:line3DChart>
        <c:grouping val="standard"/>
        <c:ser>
          <c:idx val="0"/>
          <c:order val="0"/>
          <c:cat>
            <c:strRef>
              <c:f>Лист1!$G$8:$G$19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Лист1!$J$7:$J$19</c:f>
              <c:numCache>
                <c:formatCode>0%</c:formatCode>
                <c:ptCount val="13"/>
                <c:pt idx="0" formatCode="General">
                  <c:v>0</c:v>
                </c:pt>
                <c:pt idx="1">
                  <c:v>0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0.2</c:v>
                </c:pt>
                <c:pt idx="6">
                  <c:v>0.25</c:v>
                </c:pt>
                <c:pt idx="7">
                  <c:v>0.44500000000000001</c:v>
                </c:pt>
                <c:pt idx="8">
                  <c:v>0.45</c:v>
                </c:pt>
                <c:pt idx="9">
                  <c:v>0.5</c:v>
                </c:pt>
                <c:pt idx="10">
                  <c:v>0.52500000000000002</c:v>
                </c:pt>
                <c:pt idx="11">
                  <c:v>0.55000000000000004</c:v>
                </c:pt>
                <c:pt idx="12">
                  <c:v>0.625</c:v>
                </c:pt>
              </c:numCache>
            </c:numRef>
          </c:val>
        </c:ser>
        <c:ser>
          <c:idx val="1"/>
          <c:order val="1"/>
          <c:cat>
            <c:strRef>
              <c:f>Лист1!$G$8:$G$19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Лист1!#REF!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axId val="68133632"/>
        <c:axId val="68135168"/>
        <c:axId val="68076864"/>
      </c:line3DChart>
      <c:catAx>
        <c:axId val="68133632"/>
        <c:scaling>
          <c:orientation val="minMax"/>
        </c:scaling>
        <c:axPos val="b"/>
        <c:majorTickMark val="none"/>
        <c:tickLblPos val="nextTo"/>
        <c:crossAx val="68135168"/>
        <c:crosses val="autoZero"/>
        <c:auto val="1"/>
        <c:lblAlgn val="ctr"/>
        <c:lblOffset val="100"/>
      </c:catAx>
      <c:valAx>
        <c:axId val="68135168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68133632"/>
        <c:crosses val="autoZero"/>
        <c:crossBetween val="between"/>
      </c:valAx>
      <c:serAx>
        <c:axId val="68076864"/>
        <c:scaling>
          <c:orientation val="minMax"/>
        </c:scaling>
        <c:axPos val="b"/>
        <c:majorTickMark val="none"/>
        <c:tickLblPos val="nextTo"/>
        <c:crossAx val="68135168"/>
        <c:crosses val="autoZero"/>
      </c:ser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"/>
  <c:chart>
    <c:title/>
    <c:plotArea>
      <c:layout/>
      <c:scatterChart>
        <c:scatterStyle val="smoothMarker"/>
        <c:ser>
          <c:idx val="0"/>
          <c:order val="0"/>
          <c:tx>
            <c:strRef>
              <c:f>Лист2!$E$6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xVal>
            <c:numRef>
              <c:f>Лист2!$F$5:$AC$5</c:f>
              <c:numCache>
                <c:formatCode>General</c:formatCode>
                <c:ptCount val="24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1</c:v>
                </c:pt>
                <c:pt idx="14">
                  <c:v>1.5</c:v>
                </c:pt>
                <c:pt idx="15">
                  <c:v>2</c:v>
                </c:pt>
                <c:pt idx="16">
                  <c:v>2.5</c:v>
                </c:pt>
                <c:pt idx="17">
                  <c:v>3</c:v>
                </c:pt>
                <c:pt idx="18">
                  <c:v>3.5</c:v>
                </c:pt>
                <c:pt idx="19">
                  <c:v>4</c:v>
                </c:pt>
                <c:pt idx="20">
                  <c:v>4.5</c:v>
                </c:pt>
                <c:pt idx="21">
                  <c:v>5</c:v>
                </c:pt>
                <c:pt idx="22">
                  <c:v>5.5</c:v>
                </c:pt>
                <c:pt idx="23">
                  <c:v>6</c:v>
                </c:pt>
              </c:numCache>
            </c:numRef>
          </c:xVal>
          <c:yVal>
            <c:numRef>
              <c:f>Лист2!$F$6:$AC$6</c:f>
              <c:numCache>
                <c:formatCode>General</c:formatCode>
                <c:ptCount val="24"/>
                <c:pt idx="0">
                  <c:v>0.27941549819892586</c:v>
                </c:pt>
                <c:pt idx="1">
                  <c:v>0.70554032557039192</c:v>
                </c:pt>
                <c:pt idx="2">
                  <c:v>0.95892427466313845</c:v>
                </c:pt>
                <c:pt idx="3">
                  <c:v>0.97753011766509701</c:v>
                </c:pt>
                <c:pt idx="4">
                  <c:v>0.7568024953079282</c:v>
                </c:pt>
                <c:pt idx="5">
                  <c:v>0.35078322768961984</c:v>
                </c:pt>
                <c:pt idx="6">
                  <c:v>-0.14112000805986721</c:v>
                </c:pt>
                <c:pt idx="7">
                  <c:v>-0.59847214410395655</c:v>
                </c:pt>
                <c:pt idx="8">
                  <c:v>-0.90929742682568171</c:v>
                </c:pt>
                <c:pt idx="9">
                  <c:v>-0.99749498660405445</c:v>
                </c:pt>
                <c:pt idx="10">
                  <c:v>-0.8414709848078965</c:v>
                </c:pt>
                <c:pt idx="11">
                  <c:v>-0.47942553860420301</c:v>
                </c:pt>
                <c:pt idx="12">
                  <c:v>0</c:v>
                </c:pt>
                <c:pt idx="13">
                  <c:v>0.8414709848078965</c:v>
                </c:pt>
                <c:pt idx="14">
                  <c:v>0.99749498660405445</c:v>
                </c:pt>
                <c:pt idx="15">
                  <c:v>0.90929742682568171</c:v>
                </c:pt>
                <c:pt idx="16">
                  <c:v>0.59847214410395655</c:v>
                </c:pt>
                <c:pt idx="17">
                  <c:v>0.14112000805986721</c:v>
                </c:pt>
                <c:pt idx="18">
                  <c:v>-0.35078322768961984</c:v>
                </c:pt>
                <c:pt idx="19">
                  <c:v>-0.7568024953079282</c:v>
                </c:pt>
                <c:pt idx="20">
                  <c:v>-0.97753011766509701</c:v>
                </c:pt>
                <c:pt idx="21">
                  <c:v>-0.95892427466313845</c:v>
                </c:pt>
                <c:pt idx="22">
                  <c:v>-0.70554032557039192</c:v>
                </c:pt>
                <c:pt idx="23">
                  <c:v>-0.27941549819892586</c:v>
                </c:pt>
              </c:numCache>
            </c:numRef>
          </c:yVal>
          <c:smooth val="1"/>
        </c:ser>
        <c:axId val="69027712"/>
        <c:axId val="69029248"/>
      </c:scatterChart>
      <c:valAx>
        <c:axId val="69027712"/>
        <c:scaling>
          <c:orientation val="minMax"/>
        </c:scaling>
        <c:axPos val="b"/>
        <c:numFmt formatCode="General" sourceLinked="1"/>
        <c:tickLblPos val="nextTo"/>
        <c:crossAx val="69029248"/>
        <c:crosses val="autoZero"/>
        <c:crossBetween val="midCat"/>
      </c:valAx>
      <c:valAx>
        <c:axId val="69029248"/>
        <c:scaling>
          <c:orientation val="minMax"/>
        </c:scaling>
        <c:axPos val="l"/>
        <c:majorGridlines/>
        <c:numFmt formatCode="General" sourceLinked="1"/>
        <c:tickLblPos val="nextTo"/>
        <c:crossAx val="6902771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Лист3!$H$5:$H$77</c:f>
              <c:numCache>
                <c:formatCode>_-* #,##0.00_р_._-;\-* #,##0.00_р_._-;_-* "-"??_р_._-;_-@_-</c:formatCode>
                <c:ptCount val="73"/>
                <c:pt idx="0">
                  <c:v>2</c:v>
                </c:pt>
                <c:pt idx="1">
                  <c:v>1.6106744692485</c:v>
                </c:pt>
                <c:pt idx="2">
                  <c:v>-2.6714660371169412</c:v>
                </c:pt>
                <c:pt idx="3">
                  <c:v>-2.8043857273941937</c:v>
                </c:pt>
                <c:pt idx="4">
                  <c:v>2.176659165855332</c:v>
                </c:pt>
                <c:pt idx="5">
                  <c:v>2.0518571658656715</c:v>
                </c:pt>
                <c:pt idx="6">
                  <c:v>0.91082796579192227</c:v>
                </c:pt>
                <c:pt idx="7">
                  <c:v>-2.4701175660383186</c:v>
                </c:pt>
                <c:pt idx="8">
                  <c:v>-2.8149951554833472</c:v>
                </c:pt>
                <c:pt idx="9">
                  <c:v>2.5720538015943739</c:v>
                </c:pt>
                <c:pt idx="10">
                  <c:v>2.1956472789979653</c:v>
                </c:pt>
                <c:pt idx="11">
                  <c:v>0.13271720512149093</c:v>
                </c:pt>
                <c:pt idx="12">
                  <c:v>-2.2587788721876105</c:v>
                </c:pt>
                <c:pt idx="13">
                  <c:v>-2.6629842516339606</c:v>
                </c:pt>
                <c:pt idx="14">
                  <c:v>2.7838350824412714</c:v>
                </c:pt>
                <c:pt idx="15">
                  <c:v>2.3979344414440029</c:v>
                </c:pt>
                <c:pt idx="16">
                  <c:v>-0.65694303705229085</c:v>
                </c:pt>
                <c:pt idx="17">
                  <c:v>-2.0908263223510435</c:v>
                </c:pt>
                <c:pt idx="18">
                  <c:v>-2.3286027990200155</c:v>
                </c:pt>
                <c:pt idx="19">
                  <c:v>2.8238632142171824</c:v>
                </c:pt>
                <c:pt idx="20">
                  <c:v>2.6090532361417353</c:v>
                </c:pt>
                <c:pt idx="21">
                  <c:v>-1.3897927481034464</c:v>
                </c:pt>
                <c:pt idx="22">
                  <c:v>-2.0058636181887373</c:v>
                </c:pt>
                <c:pt idx="23">
                  <c:v>-1.8165173435197222</c:v>
                </c:pt>
                <c:pt idx="24">
                  <c:v>2.7262340030662129</c:v>
                </c:pt>
                <c:pt idx="25">
                  <c:v>2.7711980779164511</c:v>
                </c:pt>
                <c:pt idx="26">
                  <c:v>-2.00555328875532</c:v>
                </c:pt>
                <c:pt idx="27">
                  <c:v>-2.0232895682495626</c:v>
                </c:pt>
                <c:pt idx="28">
                  <c:v>-1.1559194972113132</c:v>
                </c:pt>
                <c:pt idx="29">
                  <c:v>2.54123283746739</c:v>
                </c:pt>
                <c:pt idx="30">
                  <c:v>2.8279053836156316</c:v>
                </c:pt>
                <c:pt idx="31">
                  <c:v>-2.4605035286038546</c:v>
                </c:pt>
                <c:pt idx="32">
                  <c:v>-2.1391548564580831</c:v>
                </c:pt>
                <c:pt idx="33">
                  <c:v>-0.39685393161193572</c:v>
                </c:pt>
                <c:pt idx="34">
                  <c:v>2.3268492322013223</c:v>
                </c:pt>
                <c:pt idx="35">
                  <c:v>2.7334369592118923</c:v>
                </c:pt>
                <c:pt idx="36">
                  <c:v>-2.7333958566356849</c:v>
                </c:pt>
                <c:pt idx="37">
                  <c:v>-2.3268016038828794</c:v>
                </c:pt>
                <c:pt idx="38">
                  <c:v>0.39667505131858727</c:v>
                </c:pt>
                <c:pt idx="39">
                  <c:v>2.1391907233282166</c:v>
                </c:pt>
                <c:pt idx="40">
                  <c:v>2.4605865038539232</c:v>
                </c:pt>
                <c:pt idx="41">
                  <c:v>-2.827902522651863</c:v>
                </c:pt>
                <c:pt idx="42">
                  <c:v>-2.5411852556471413</c:v>
                </c:pt>
                <c:pt idx="43">
                  <c:v>1.1557560774554134</c:v>
                </c:pt>
                <c:pt idx="44">
                  <c:v>2.0233053041173443</c:v>
                </c:pt>
                <c:pt idx="45">
                  <c:v>2.0056761212192762</c:v>
                </c:pt>
                <c:pt idx="46">
                  <c:v>-2.7712249262953783</c:v>
                </c:pt>
                <c:pt idx="47">
                  <c:v>-2.7261997895594163</c:v>
                </c:pt>
                <c:pt idx="48">
                  <c:v>1.8163826458278098</c:v>
                </c:pt>
                <c:pt idx="49">
                  <c:v>2.0058556502050822</c:v>
                </c:pt>
                <c:pt idx="50">
                  <c:v>1.3899478982047526</c:v>
                </c:pt>
                <c:pt idx="51">
                  <c:v>-2.6090978536614009</c:v>
                </c:pt>
                <c:pt idx="52">
                  <c:v>-2.8238550165039298</c:v>
                </c:pt>
                <c:pt idx="53">
                  <c:v>2.3285060271564508</c:v>
                </c:pt>
                <c:pt idx="54">
                  <c:v>2.0907964530473624</c:v>
                </c:pt>
                <c:pt idx="55">
                  <c:v>0.65711841546043193</c:v>
                </c:pt>
                <c:pt idx="56">
                  <c:v>-2.3979834847355757</c:v>
                </c:pt>
                <c:pt idx="57">
                  <c:v>-2.7838627660494879</c:v>
                </c:pt>
                <c:pt idx="58">
                  <c:v>2.662929320187438</c:v>
                </c:pt>
                <c:pt idx="59">
                  <c:v>2.2587339876094537</c:v>
                </c:pt>
                <c:pt idx="60">
                  <c:v>-0.13253656003920999</c:v>
                </c:pt>
                <c:pt idx="61">
                  <c:v>-2.1956882016441015</c:v>
                </c:pt>
                <c:pt idx="62">
                  <c:v>-2.5721227551641412</c:v>
                </c:pt>
                <c:pt idx="63">
                  <c:v>2.8149802748278865</c:v>
                </c:pt>
                <c:pt idx="64">
                  <c:v>2.4700685191854408</c:v>
                </c:pt>
                <c:pt idx="65">
                  <c:v>-0.91065776617235761</c:v>
                </c:pt>
                <c:pt idx="66">
                  <c:v>-2.0518802675898655</c:v>
                </c:pt>
                <c:pt idx="67">
                  <c:v>-2.1767692867945092</c:v>
                </c:pt>
                <c:pt idx="68">
                  <c:v>2.8044038665007882</c:v>
                </c:pt>
                <c:pt idx="69">
                  <c:v>2.6714258821132151</c:v>
                </c:pt>
                <c:pt idx="70">
                  <c:v>-1.6105289397796583</c:v>
                </c:pt>
                <c:pt idx="71">
                  <c:v>-2.0000000027260461</c:v>
                </c:pt>
                <c:pt idx="72">
                  <c:v>-1.6108199917312327</c:v>
                </c:pt>
              </c:numCache>
            </c:numRef>
          </c:xVal>
          <c:yVal>
            <c:numRef>
              <c:f>Лист3!$I$5:$I$77</c:f>
              <c:numCache>
                <c:formatCode>_-* #,##0.00_р_._-;\-* #,##0.00_р_._-;_-* "-"??_р_._-;_-@_-</c:formatCode>
                <c:ptCount val="73"/>
                <c:pt idx="0">
                  <c:v>0</c:v>
                </c:pt>
                <c:pt idx="1">
                  <c:v>-3.5270606641465321</c:v>
                </c:pt>
                <c:pt idx="2">
                  <c:v>-0.6440317085752475</c:v>
                </c:pt>
                <c:pt idx="3">
                  <c:v>1.0999599959372319</c:v>
                </c:pt>
                <c:pt idx="4">
                  <c:v>3.0436463732850996</c:v>
                </c:pt>
                <c:pt idx="5">
                  <c:v>-9.2736148838886701E-3</c:v>
                </c:pt>
                <c:pt idx="6">
                  <c:v>-3.8580915358791437</c:v>
                </c:pt>
                <c:pt idx="7">
                  <c:v>-0.31401272495096832</c:v>
                </c:pt>
                <c:pt idx="8">
                  <c:v>1.6547282972257322</c:v>
                </c:pt>
                <c:pt idx="9">
                  <c:v>2.4643418874983536</c:v>
                </c:pt>
                <c:pt idx="10">
                  <c:v>-7.2248131482621658E-2</c:v>
                </c:pt>
                <c:pt idx="11">
                  <c:v>-3.9970627995257502</c:v>
                </c:pt>
                <c:pt idx="12">
                  <c:v>-0.11327922757281961</c:v>
                </c:pt>
                <c:pt idx="13">
                  <c:v>2.261031370476247</c:v>
                </c:pt>
                <c:pt idx="14">
                  <c:v>1.8539535263309084</c:v>
                </c:pt>
                <c:pt idx="15">
                  <c:v>-0.23325002822376606</c:v>
                </c:pt>
                <c:pt idx="16">
                  <c:v>-3.9271111166912425</c:v>
                </c:pt>
                <c:pt idx="17">
                  <c:v>-2.1835224921270324E-2</c:v>
                </c:pt>
                <c:pt idx="18">
                  <c:v>2.8580359372728847</c:v>
                </c:pt>
                <c:pt idx="19">
                  <c:v>1.2759135539999313</c:v>
                </c:pt>
                <c:pt idx="20">
                  <c:v>-0.5193410834281269</c:v>
                </c:pt>
                <c:pt idx="21">
                  <c:v>-3.6567391151698665</c:v>
                </c:pt>
                <c:pt idx="22">
                  <c:v>-3.464050497609672E-4</c:v>
                </c:pt>
                <c:pt idx="23">
                  <c:v>3.3803018194478431</c:v>
                </c:pt>
                <c:pt idx="24">
                  <c:v>0.78291782922263631</c:v>
                </c:pt>
                <c:pt idx="25">
                  <c:v>-0.9351638258832593</c:v>
                </c:pt>
                <c:pt idx="26">
                  <c:v>-3.2185277610790539</c:v>
                </c:pt>
                <c:pt idx="27">
                  <c:v>2.7602930042259222E-3</c:v>
                </c:pt>
                <c:pt idx="28">
                  <c:v>3.7675307026277363</c:v>
                </c:pt>
                <c:pt idx="29">
                  <c:v>0.40934350511150452</c:v>
                </c:pt>
                <c:pt idx="30">
                  <c:v>-1.4613455638519706</c:v>
                </c:pt>
                <c:pt idx="31">
                  <c:v>-2.6642087412253224</c:v>
                </c:pt>
                <c:pt idx="32">
                  <c:v>4.2259061372850626E-2</c:v>
                </c:pt>
                <c:pt idx="33">
                  <c:v>3.9736255343823466</c:v>
                </c:pt>
                <c:pt idx="34">
                  <c:v>0.16662169894935319</c:v>
                </c:pt>
                <c:pt idx="35">
                  <c:v>-2.0567260549493316</c:v>
                </c:pt>
                <c:pt idx="36">
                  <c:v>-2.0568650028249378</c:v>
                </c:pt>
                <c:pt idx="37">
                  <c:v>0.16658092942303604</c:v>
                </c:pt>
                <c:pt idx="38">
                  <c:v>3.973649419625203</c:v>
                </c:pt>
                <c:pt idx="39">
                  <c:v>4.227605562392478E-2</c:v>
                </c:pt>
                <c:pt idx="40">
                  <c:v>-2.6640743399738569</c:v>
                </c:pt>
                <c:pt idx="41">
                  <c:v>-1.4614748310285597</c:v>
                </c:pt>
                <c:pt idx="42">
                  <c:v>0.4092735580153255</c:v>
                </c:pt>
                <c:pt idx="43">
                  <c:v>3.7675994534743871</c:v>
                </c:pt>
                <c:pt idx="44">
                  <c:v>2.7631076816372335E-3</c:v>
                </c:pt>
                <c:pt idx="45">
                  <c:v>-3.2184128202972708</c:v>
                </c:pt>
                <c:pt idx="46">
                  <c:v>-0.9352719658313503</c:v>
                </c:pt>
                <c:pt idx="47">
                  <c:v>0.78281854842221144</c:v>
                </c:pt>
                <c:pt idx="48">
                  <c:v>3.3804071612013455</c:v>
                </c:pt>
                <c:pt idx="49">
                  <c:v>-3.4569816403359765E-4</c:v>
                </c:pt>
                <c:pt idx="50">
                  <c:v>-3.6566570089174424</c:v>
                </c:pt>
                <c:pt idx="51">
                  <c:v>-0.51942106722529024</c:v>
                </c:pt>
                <c:pt idx="52">
                  <c:v>1.2757902493004272</c:v>
                </c:pt>
                <c:pt idx="53">
                  <c:v>2.8581654766747038</c:v>
                </c:pt>
                <c:pt idx="54">
                  <c:v>-2.1824187313692178E-2</c:v>
                </c:pt>
                <c:pt idx="55">
                  <c:v>-3.9270716674139643</c:v>
                </c:pt>
                <c:pt idx="56">
                  <c:v>-0.2333001704719756</c:v>
                </c:pt>
                <c:pt idx="57">
                  <c:v>1.853816322450532</c:v>
                </c:pt>
                <c:pt idx="58">
                  <c:v>2.2611704632154939</c:v>
                </c:pt>
                <c:pt idx="59">
                  <c:v>-0.11324722138836096</c:v>
                </c:pt>
                <c:pt idx="60">
                  <c:v>-3.9970707941254187</c:v>
                </c:pt>
                <c:pt idx="61">
                  <c:v>-7.227216348889054E-2</c:v>
                </c:pt>
                <c:pt idx="62">
                  <c:v>2.4642043009539933</c:v>
                </c:pt>
                <c:pt idx="63">
                  <c:v>1.6548622407106164</c:v>
                </c:pt>
                <c:pt idx="64">
                  <c:v>-0.31395279534860554</c:v>
                </c:pt>
                <c:pt idx="65">
                  <c:v>-3.8581460009756521</c:v>
                </c:pt>
                <c:pt idx="66">
                  <c:v>-9.2798970047398566E-3</c:v>
                </c:pt>
                <c:pt idx="67">
                  <c:v>3.0435233370645562</c:v>
                </c:pt>
                <c:pt idx="68">
                  <c:v>1.1000762059078601</c:v>
                </c:pt>
                <c:pt idx="69">
                  <c:v>-0.64394188263724694</c:v>
                </c:pt>
                <c:pt idx="70">
                  <c:v>-3.5271550135224659</c:v>
                </c:pt>
                <c:pt idx="71">
                  <c:v>-1.0956654420551937E-13</c:v>
                </c:pt>
                <c:pt idx="72">
                  <c:v>3.5269663068383834</c:v>
                </c:pt>
              </c:numCache>
            </c:numRef>
          </c:yVal>
          <c:smooth val="1"/>
        </c:ser>
        <c:axId val="69192320"/>
        <c:axId val="69202304"/>
      </c:scatterChart>
      <c:valAx>
        <c:axId val="69192320"/>
        <c:scaling>
          <c:orientation val="minMax"/>
        </c:scaling>
        <c:axPos val="b"/>
        <c:numFmt formatCode="_-* #,##0.00_р_._-;\-* #,##0.00_р_._-;_-* &quot;-&quot;??_р_._-;_-@_-" sourceLinked="1"/>
        <c:tickLblPos val="nextTo"/>
        <c:crossAx val="69202304"/>
        <c:crosses val="autoZero"/>
        <c:crossBetween val="midCat"/>
      </c:valAx>
      <c:valAx>
        <c:axId val="69202304"/>
        <c:scaling>
          <c:orientation val="minMax"/>
        </c:scaling>
        <c:axPos val="l"/>
        <c:majorGridlines/>
        <c:numFmt formatCode="_-* #,##0.00_р_._-;\-* #,##0.00_р_._-;_-* &quot;-&quot;??_р_._-;_-@_-" sourceLinked="1"/>
        <c:tickLblPos val="nextTo"/>
        <c:crossAx val="6919232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20</xdr:row>
      <xdr:rowOff>133349</xdr:rowOff>
    </xdr:from>
    <xdr:to>
      <xdr:col>15</xdr:col>
      <xdr:colOff>342899</xdr:colOff>
      <xdr:row>42</xdr:row>
      <xdr:rowOff>28574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57150</xdr:colOff>
      <xdr:row>4</xdr:row>
      <xdr:rowOff>28575</xdr:rowOff>
    </xdr:from>
    <xdr:to>
      <xdr:col>17</xdr:col>
      <xdr:colOff>361950</xdr:colOff>
      <xdr:row>15</xdr:row>
      <xdr:rowOff>104775</xdr:rowOff>
    </xdr:to>
    <xdr:graphicFrame macro="">
      <xdr:nvGraphicFramePr>
        <xdr:cNvPr id="14" name="Диаграм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8</xdr:row>
      <xdr:rowOff>178594</xdr:rowOff>
    </xdr:from>
    <xdr:to>
      <xdr:col>19</xdr:col>
      <xdr:colOff>285750</xdr:colOff>
      <xdr:row>26</xdr:row>
      <xdr:rowOff>71438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561975</xdr:colOff>
      <xdr:row>56</xdr:row>
      <xdr:rowOff>28575</xdr:rowOff>
    </xdr:from>
    <xdr:to>
      <xdr:col>17</xdr:col>
      <xdr:colOff>257175</xdr:colOff>
      <xdr:row>70</xdr:row>
      <xdr:rowOff>104775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3:J20"/>
  <sheetViews>
    <sheetView tabSelected="1" topLeftCell="C4" workbookViewId="0">
      <selection activeCell="G7" sqref="G7:J19"/>
    </sheetView>
  </sheetViews>
  <sheetFormatPr defaultRowHeight="15"/>
  <cols>
    <col min="5" max="5" width="31" customWidth="1"/>
    <col min="7" max="10" width="14.140625" customWidth="1"/>
  </cols>
  <sheetData>
    <row r="3" spans="7:10" ht="15" customHeight="1">
      <c r="G3" s="12" t="s">
        <v>0</v>
      </c>
      <c r="H3" s="12"/>
      <c r="I3" s="12"/>
      <c r="J3" s="12"/>
    </row>
    <row r="4" spans="7:10">
      <c r="G4" s="12"/>
      <c r="H4" s="12"/>
      <c r="I4" s="12"/>
      <c r="J4" s="12"/>
    </row>
    <row r="5" spans="7:10">
      <c r="G5" s="12"/>
      <c r="H5" s="12"/>
      <c r="I5" s="12"/>
      <c r="J5" s="12"/>
    </row>
    <row r="6" spans="7:10">
      <c r="G6" s="12"/>
      <c r="H6" s="12"/>
      <c r="I6" s="12"/>
      <c r="J6" s="12"/>
    </row>
    <row r="7" spans="7:10" ht="60" customHeight="1">
      <c r="G7" s="1" t="s">
        <v>1</v>
      </c>
      <c r="H7" s="5" t="s">
        <v>2</v>
      </c>
      <c r="I7" s="5" t="s">
        <v>3</v>
      </c>
      <c r="J7" s="5" t="s">
        <v>4</v>
      </c>
    </row>
    <row r="8" spans="7:10">
      <c r="G8" s="2" t="s">
        <v>5</v>
      </c>
      <c r="H8" s="6">
        <v>150</v>
      </c>
      <c r="I8" s="9">
        <v>200</v>
      </c>
      <c r="J8" s="10">
        <f>(I8-$I$8)/($I$8)</f>
        <v>0</v>
      </c>
    </row>
    <row r="9" spans="7:10">
      <c r="G9" s="2" t="s">
        <v>6</v>
      </c>
      <c r="H9" s="6">
        <v>200</v>
      </c>
      <c r="I9" s="9">
        <v>210</v>
      </c>
      <c r="J9" s="10">
        <f t="shared" ref="J9:J20" si="0">(I9-$I$8)/($I$8)</f>
        <v>0.05</v>
      </c>
    </row>
    <row r="10" spans="7:10">
      <c r="G10" s="2" t="s">
        <v>7</v>
      </c>
      <c r="H10" s="6">
        <v>130</v>
      </c>
      <c r="I10" s="11">
        <v>215</v>
      </c>
      <c r="J10" s="10">
        <f t="shared" si="0"/>
        <v>7.4999999999999997E-2</v>
      </c>
    </row>
    <row r="11" spans="7:10">
      <c r="G11" s="2" t="s">
        <v>8</v>
      </c>
      <c r="H11" s="6">
        <v>105</v>
      </c>
      <c r="I11" s="11">
        <v>220</v>
      </c>
      <c r="J11" s="10">
        <f t="shared" si="0"/>
        <v>0.1</v>
      </c>
    </row>
    <row r="12" spans="7:10">
      <c r="G12" s="2" t="s">
        <v>9</v>
      </c>
      <c r="H12" s="6">
        <v>236</v>
      </c>
      <c r="I12" s="11">
        <v>240</v>
      </c>
      <c r="J12" s="10">
        <f t="shared" si="0"/>
        <v>0.2</v>
      </c>
    </row>
    <row r="13" spans="7:10">
      <c r="G13" s="2" t="s">
        <v>10</v>
      </c>
      <c r="H13" s="6">
        <v>195</v>
      </c>
      <c r="I13" s="11">
        <v>250</v>
      </c>
      <c r="J13" s="10">
        <f t="shared" si="0"/>
        <v>0.25</v>
      </c>
    </row>
    <row r="14" spans="7:10">
      <c r="G14" s="2" t="s">
        <v>11</v>
      </c>
      <c r="H14" s="6">
        <v>280</v>
      </c>
      <c r="I14" s="11">
        <v>289</v>
      </c>
      <c r="J14" s="10">
        <f t="shared" si="0"/>
        <v>0.44500000000000001</v>
      </c>
    </row>
    <row r="15" spans="7:10">
      <c r="G15" s="2" t="s">
        <v>12</v>
      </c>
      <c r="H15" s="6">
        <v>250</v>
      </c>
      <c r="I15" s="11">
        <v>290</v>
      </c>
      <c r="J15" s="10">
        <f t="shared" si="0"/>
        <v>0.45</v>
      </c>
    </row>
    <row r="16" spans="7:10">
      <c r="G16" s="2" t="s">
        <v>13</v>
      </c>
      <c r="H16" s="6">
        <v>240</v>
      </c>
      <c r="I16" s="11">
        <v>300</v>
      </c>
      <c r="J16" s="10">
        <f t="shared" si="0"/>
        <v>0.5</v>
      </c>
    </row>
    <row r="17" spans="7:10">
      <c r="G17" s="2" t="s">
        <v>14</v>
      </c>
      <c r="H17" s="6">
        <v>197</v>
      </c>
      <c r="I17" s="11">
        <v>305</v>
      </c>
      <c r="J17" s="10">
        <f t="shared" si="0"/>
        <v>0.52500000000000002</v>
      </c>
    </row>
    <row r="18" spans="7:10">
      <c r="G18" s="2" t="s">
        <v>15</v>
      </c>
      <c r="H18" s="6">
        <v>149</v>
      </c>
      <c r="I18" s="11">
        <v>310</v>
      </c>
      <c r="J18" s="10">
        <f t="shared" si="0"/>
        <v>0.55000000000000004</v>
      </c>
    </row>
    <row r="19" spans="7:10">
      <c r="G19" s="2" t="s">
        <v>16</v>
      </c>
      <c r="H19" s="6">
        <v>200</v>
      </c>
      <c r="I19" s="11">
        <v>325</v>
      </c>
      <c r="J19" s="10">
        <f t="shared" si="0"/>
        <v>0.625</v>
      </c>
    </row>
    <row r="20" spans="7:10">
      <c r="G20" s="3" t="s">
        <v>17</v>
      </c>
      <c r="H20" s="7">
        <f>H8+H9+H10+H11+H12+H13+H14+H15+H16+H17+H18+H19</f>
        <v>2332</v>
      </c>
      <c r="I20" s="7">
        <f>I8+I9+I10+I11+I12+I13+I14+I15+I16+I17+I18+I19</f>
        <v>3154</v>
      </c>
      <c r="J20" s="8">
        <f t="shared" si="0"/>
        <v>14.77</v>
      </c>
    </row>
  </sheetData>
  <mergeCells count="1">
    <mergeCell ref="G3:J6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E5:AC6"/>
  <sheetViews>
    <sheetView topLeftCell="C1" zoomScale="80" zoomScaleNormal="80" workbookViewId="0">
      <selection activeCell="P8" sqref="P8"/>
    </sheetView>
  </sheetViews>
  <sheetFormatPr defaultRowHeight="15"/>
  <cols>
    <col min="6" max="6" width="10.28515625" bestFit="1" customWidth="1"/>
  </cols>
  <sheetData>
    <row r="5" spans="5:29">
      <c r="E5" t="s">
        <v>18</v>
      </c>
      <c r="F5">
        <v>-6</v>
      </c>
      <c r="G5">
        <v>-5.5</v>
      </c>
      <c r="H5">
        <v>-5</v>
      </c>
      <c r="I5">
        <v>-4.5</v>
      </c>
      <c r="J5">
        <v>-4</v>
      </c>
      <c r="K5">
        <v>-3.5</v>
      </c>
      <c r="L5">
        <v>-3</v>
      </c>
      <c r="M5">
        <v>-2.5</v>
      </c>
      <c r="N5">
        <v>-2</v>
      </c>
      <c r="O5">
        <v>-1.5</v>
      </c>
      <c r="P5">
        <v>-1</v>
      </c>
      <c r="Q5">
        <v>-0.5</v>
      </c>
      <c r="R5">
        <v>0</v>
      </c>
      <c r="S5">
        <v>1</v>
      </c>
      <c r="T5">
        <v>1.5</v>
      </c>
      <c r="U5">
        <v>2</v>
      </c>
      <c r="V5">
        <v>2.5</v>
      </c>
      <c r="W5">
        <v>3</v>
      </c>
      <c r="X5">
        <v>3.5</v>
      </c>
      <c r="Y5">
        <v>4</v>
      </c>
      <c r="Z5">
        <v>4.5</v>
      </c>
      <c r="AA5">
        <v>5</v>
      </c>
      <c r="AB5">
        <v>5.5</v>
      </c>
      <c r="AC5">
        <v>6</v>
      </c>
    </row>
    <row r="6" spans="5:29">
      <c r="E6" t="s">
        <v>19</v>
      </c>
      <c r="F6">
        <f>SIN(F5)</f>
        <v>0.27941549819892586</v>
      </c>
      <c r="G6">
        <f t="shared" ref="G6:AC6" si="0">SIN(G5)</f>
        <v>0.70554032557039192</v>
      </c>
      <c r="H6">
        <f t="shared" si="0"/>
        <v>0.95892427466313845</v>
      </c>
      <c r="I6">
        <f t="shared" si="0"/>
        <v>0.97753011766509701</v>
      </c>
      <c r="J6">
        <f t="shared" si="0"/>
        <v>0.7568024953079282</v>
      </c>
      <c r="K6">
        <f t="shared" si="0"/>
        <v>0.35078322768961984</v>
      </c>
      <c r="L6">
        <f t="shared" si="0"/>
        <v>-0.14112000805986721</v>
      </c>
      <c r="M6">
        <f t="shared" si="0"/>
        <v>-0.59847214410395655</v>
      </c>
      <c r="N6">
        <f t="shared" si="0"/>
        <v>-0.90929742682568171</v>
      </c>
      <c r="O6">
        <f t="shared" si="0"/>
        <v>-0.99749498660405445</v>
      </c>
      <c r="P6">
        <f t="shared" si="0"/>
        <v>-0.8414709848078965</v>
      </c>
      <c r="Q6">
        <f t="shared" si="0"/>
        <v>-0.47942553860420301</v>
      </c>
      <c r="R6">
        <f t="shared" si="0"/>
        <v>0</v>
      </c>
      <c r="S6">
        <f t="shared" si="0"/>
        <v>0.8414709848078965</v>
      </c>
      <c r="T6">
        <f t="shared" si="0"/>
        <v>0.99749498660405445</v>
      </c>
      <c r="U6">
        <f t="shared" si="0"/>
        <v>0.90929742682568171</v>
      </c>
      <c r="V6">
        <f t="shared" si="0"/>
        <v>0.59847214410395655</v>
      </c>
      <c r="W6">
        <f t="shared" si="0"/>
        <v>0.14112000805986721</v>
      </c>
      <c r="X6">
        <f t="shared" si="0"/>
        <v>-0.35078322768961984</v>
      </c>
      <c r="Y6">
        <f t="shared" si="0"/>
        <v>-0.7568024953079282</v>
      </c>
      <c r="Z6">
        <f t="shared" si="0"/>
        <v>-0.97753011766509701</v>
      </c>
      <c r="AA6">
        <f t="shared" si="0"/>
        <v>-0.95892427466313845</v>
      </c>
      <c r="AB6">
        <f t="shared" si="0"/>
        <v>-0.70554032557039192</v>
      </c>
      <c r="AC6">
        <f t="shared" si="0"/>
        <v>-0.27941549819892586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G4:I77"/>
  <sheetViews>
    <sheetView workbookViewId="0">
      <selection activeCell="I5" sqref="H5:I77"/>
    </sheetView>
  </sheetViews>
  <sheetFormatPr defaultRowHeight="15"/>
  <sheetData>
    <row r="4" spans="7:9">
      <c r="G4" t="s">
        <v>20</v>
      </c>
      <c r="H4" t="s">
        <v>21</v>
      </c>
      <c r="I4" t="s">
        <v>22</v>
      </c>
    </row>
    <row r="5" spans="7:9">
      <c r="G5">
        <v>0</v>
      </c>
      <c r="H5" s="4">
        <f xml:space="preserve"> 3*COS(G5) - COS(3*G5)</f>
        <v>2</v>
      </c>
      <c r="I5" s="4">
        <f xml:space="preserve"> 3*SIN(G5) - SIN(3*G5)</f>
        <v>0</v>
      </c>
    </row>
    <row r="6" spans="7:9">
      <c r="G6">
        <v>5</v>
      </c>
      <c r="H6" s="4">
        <f xml:space="preserve"> 3*COS(G6) - COS(3*G6)</f>
        <v>1.6106744692485</v>
      </c>
      <c r="I6" s="4">
        <f xml:space="preserve"> 3*SIN(G6) - SIN(3*G6)</f>
        <v>-3.5270606641465321</v>
      </c>
    </row>
    <row r="7" spans="7:9">
      <c r="G7">
        <v>10</v>
      </c>
      <c r="H7" s="4">
        <f t="shared" ref="H7:H70" si="0" xml:space="preserve"> 3*COS(G7) - COS(3*G7)</f>
        <v>-2.6714660371169412</v>
      </c>
      <c r="I7" s="4">
        <f t="shared" ref="I7:I70" si="1" xml:space="preserve"> 3*SIN(G7) - SIN(3*G7)</f>
        <v>-0.6440317085752475</v>
      </c>
    </row>
    <row r="8" spans="7:9">
      <c r="G8">
        <v>15</v>
      </c>
      <c r="H8" s="4">
        <f t="shared" si="0"/>
        <v>-2.8043857273941937</v>
      </c>
      <c r="I8" s="4">
        <f t="shared" si="1"/>
        <v>1.0999599959372319</v>
      </c>
    </row>
    <row r="9" spans="7:9">
      <c r="G9">
        <v>20</v>
      </c>
      <c r="H9" s="4">
        <f t="shared" si="0"/>
        <v>2.176659165855332</v>
      </c>
      <c r="I9" s="4">
        <f t="shared" si="1"/>
        <v>3.0436463732850996</v>
      </c>
    </row>
    <row r="10" spans="7:9">
      <c r="G10">
        <v>25</v>
      </c>
      <c r="H10" s="4">
        <f t="shared" si="0"/>
        <v>2.0518571658656715</v>
      </c>
      <c r="I10" s="4">
        <f t="shared" si="1"/>
        <v>-9.2736148838886701E-3</v>
      </c>
    </row>
    <row r="11" spans="7:9">
      <c r="G11">
        <v>30</v>
      </c>
      <c r="H11" s="4">
        <f t="shared" si="0"/>
        <v>0.91082796579192227</v>
      </c>
      <c r="I11" s="4">
        <f t="shared" si="1"/>
        <v>-3.8580915358791437</v>
      </c>
    </row>
    <row r="12" spans="7:9">
      <c r="G12">
        <v>35</v>
      </c>
      <c r="H12" s="4">
        <f t="shared" si="0"/>
        <v>-2.4701175660383186</v>
      </c>
      <c r="I12" s="4">
        <f t="shared" si="1"/>
        <v>-0.31401272495096832</v>
      </c>
    </row>
    <row r="13" spans="7:9">
      <c r="G13">
        <v>40</v>
      </c>
      <c r="H13" s="4">
        <f t="shared" si="0"/>
        <v>-2.8149951554833472</v>
      </c>
      <c r="I13" s="4">
        <f t="shared" si="1"/>
        <v>1.6547282972257322</v>
      </c>
    </row>
    <row r="14" spans="7:9">
      <c r="G14">
        <v>45</v>
      </c>
      <c r="H14" s="4">
        <f t="shared" si="0"/>
        <v>2.5720538015943739</v>
      </c>
      <c r="I14" s="4">
        <f t="shared" si="1"/>
        <v>2.4643418874983536</v>
      </c>
    </row>
    <row r="15" spans="7:9">
      <c r="G15">
        <v>50</v>
      </c>
      <c r="H15" s="4">
        <f t="shared" si="0"/>
        <v>2.1956472789979653</v>
      </c>
      <c r="I15" s="4">
        <f t="shared" si="1"/>
        <v>-7.2248131482621658E-2</v>
      </c>
    </row>
    <row r="16" spans="7:9">
      <c r="G16">
        <v>55</v>
      </c>
      <c r="H16" s="4">
        <f t="shared" si="0"/>
        <v>0.13271720512149093</v>
      </c>
      <c r="I16" s="4">
        <f t="shared" si="1"/>
        <v>-3.9970627995257502</v>
      </c>
    </row>
    <row r="17" spans="7:9">
      <c r="G17">
        <v>60</v>
      </c>
      <c r="H17" s="4">
        <f t="shared" si="0"/>
        <v>-2.2587788721876105</v>
      </c>
      <c r="I17" s="4">
        <f t="shared" si="1"/>
        <v>-0.11327922757281961</v>
      </c>
    </row>
    <row r="18" spans="7:9">
      <c r="G18">
        <v>65</v>
      </c>
      <c r="H18" s="4">
        <f t="shared" si="0"/>
        <v>-2.6629842516339606</v>
      </c>
      <c r="I18" s="4">
        <f t="shared" si="1"/>
        <v>2.261031370476247</v>
      </c>
    </row>
    <row r="19" spans="7:9">
      <c r="G19">
        <v>70</v>
      </c>
      <c r="H19" s="4">
        <f t="shared" si="0"/>
        <v>2.7838350824412714</v>
      </c>
      <c r="I19" s="4">
        <f t="shared" si="1"/>
        <v>1.8539535263309084</v>
      </c>
    </row>
    <row r="20" spans="7:9">
      <c r="G20">
        <v>75</v>
      </c>
      <c r="H20" s="4">
        <f t="shared" si="0"/>
        <v>2.3979344414440029</v>
      </c>
      <c r="I20" s="4">
        <f t="shared" si="1"/>
        <v>-0.23325002822376606</v>
      </c>
    </row>
    <row r="21" spans="7:9">
      <c r="G21">
        <v>80</v>
      </c>
      <c r="H21" s="4">
        <f t="shared" si="0"/>
        <v>-0.65694303705229085</v>
      </c>
      <c r="I21" s="4">
        <f t="shared" si="1"/>
        <v>-3.9271111166912425</v>
      </c>
    </row>
    <row r="22" spans="7:9">
      <c r="G22">
        <v>85</v>
      </c>
      <c r="H22" s="4">
        <f t="shared" si="0"/>
        <v>-2.0908263223510435</v>
      </c>
      <c r="I22" s="4">
        <f t="shared" si="1"/>
        <v>-2.1835224921270324E-2</v>
      </c>
    </row>
    <row r="23" spans="7:9">
      <c r="G23">
        <v>90</v>
      </c>
      <c r="H23" s="4">
        <f t="shared" si="0"/>
        <v>-2.3286027990200155</v>
      </c>
      <c r="I23" s="4">
        <f t="shared" si="1"/>
        <v>2.8580359372728847</v>
      </c>
    </row>
    <row r="24" spans="7:9">
      <c r="G24">
        <v>95</v>
      </c>
      <c r="H24" s="4">
        <f t="shared" si="0"/>
        <v>2.8238632142171824</v>
      </c>
      <c r="I24" s="4">
        <f t="shared" si="1"/>
        <v>1.2759135539999313</v>
      </c>
    </row>
    <row r="25" spans="7:9">
      <c r="G25">
        <v>100</v>
      </c>
      <c r="H25" s="4">
        <f t="shared" si="0"/>
        <v>2.6090532361417353</v>
      </c>
      <c r="I25" s="4">
        <f t="shared" si="1"/>
        <v>-0.5193410834281269</v>
      </c>
    </row>
    <row r="26" spans="7:9">
      <c r="G26">
        <v>105</v>
      </c>
      <c r="H26" s="4">
        <f t="shared" si="0"/>
        <v>-1.3897927481034464</v>
      </c>
      <c r="I26" s="4">
        <f t="shared" si="1"/>
        <v>-3.6567391151698665</v>
      </c>
    </row>
    <row r="27" spans="7:9">
      <c r="G27">
        <v>110</v>
      </c>
      <c r="H27" s="4">
        <f t="shared" si="0"/>
        <v>-2.0058636181887373</v>
      </c>
      <c r="I27" s="4">
        <f t="shared" si="1"/>
        <v>-3.464050497609672E-4</v>
      </c>
    </row>
    <row r="28" spans="7:9">
      <c r="G28">
        <v>115</v>
      </c>
      <c r="H28" s="4">
        <f t="shared" si="0"/>
        <v>-1.8165173435197222</v>
      </c>
      <c r="I28" s="4">
        <f t="shared" si="1"/>
        <v>3.3803018194478431</v>
      </c>
    </row>
    <row r="29" spans="7:9">
      <c r="G29">
        <v>120</v>
      </c>
      <c r="H29" s="4">
        <f t="shared" si="0"/>
        <v>2.7262340030662129</v>
      </c>
      <c r="I29" s="4">
        <f t="shared" si="1"/>
        <v>0.78291782922263631</v>
      </c>
    </row>
    <row r="30" spans="7:9">
      <c r="G30">
        <v>125</v>
      </c>
      <c r="H30" s="4">
        <f t="shared" si="0"/>
        <v>2.7711980779164511</v>
      </c>
      <c r="I30" s="4">
        <f t="shared" si="1"/>
        <v>-0.9351638258832593</v>
      </c>
    </row>
    <row r="31" spans="7:9">
      <c r="G31">
        <v>130</v>
      </c>
      <c r="H31" s="4">
        <f t="shared" si="0"/>
        <v>-2.00555328875532</v>
      </c>
      <c r="I31" s="4">
        <f t="shared" si="1"/>
        <v>-3.2185277610790539</v>
      </c>
    </row>
    <row r="32" spans="7:9">
      <c r="G32">
        <v>135</v>
      </c>
      <c r="H32" s="4">
        <f t="shared" si="0"/>
        <v>-2.0232895682495626</v>
      </c>
      <c r="I32" s="4">
        <f t="shared" si="1"/>
        <v>2.7602930042259222E-3</v>
      </c>
    </row>
    <row r="33" spans="7:9">
      <c r="G33">
        <v>140</v>
      </c>
      <c r="H33" s="4">
        <f t="shared" si="0"/>
        <v>-1.1559194972113132</v>
      </c>
      <c r="I33" s="4">
        <f t="shared" si="1"/>
        <v>3.7675307026277363</v>
      </c>
    </row>
    <row r="34" spans="7:9">
      <c r="G34">
        <v>145</v>
      </c>
      <c r="H34" s="4">
        <f t="shared" si="0"/>
        <v>2.54123283746739</v>
      </c>
      <c r="I34" s="4">
        <f t="shared" si="1"/>
        <v>0.40934350511150452</v>
      </c>
    </row>
    <row r="35" spans="7:9">
      <c r="G35">
        <v>150</v>
      </c>
      <c r="H35" s="4">
        <f t="shared" si="0"/>
        <v>2.8279053836156316</v>
      </c>
      <c r="I35" s="4">
        <f t="shared" si="1"/>
        <v>-1.4613455638519706</v>
      </c>
    </row>
    <row r="36" spans="7:9">
      <c r="G36">
        <v>155</v>
      </c>
      <c r="H36" s="4">
        <f t="shared" si="0"/>
        <v>-2.4605035286038546</v>
      </c>
      <c r="I36" s="4">
        <f t="shared" si="1"/>
        <v>-2.6642087412253224</v>
      </c>
    </row>
    <row r="37" spans="7:9">
      <c r="G37">
        <v>160</v>
      </c>
      <c r="H37" s="4">
        <f t="shared" si="0"/>
        <v>-2.1391548564580831</v>
      </c>
      <c r="I37" s="4">
        <f t="shared" si="1"/>
        <v>4.2259061372850626E-2</v>
      </c>
    </row>
    <row r="38" spans="7:9">
      <c r="G38">
        <v>165</v>
      </c>
      <c r="H38" s="4">
        <f t="shared" si="0"/>
        <v>-0.39685393161193572</v>
      </c>
      <c r="I38" s="4">
        <f t="shared" si="1"/>
        <v>3.9736255343823466</v>
      </c>
    </row>
    <row r="39" spans="7:9">
      <c r="G39">
        <v>170</v>
      </c>
      <c r="H39" s="4">
        <f t="shared" si="0"/>
        <v>2.3268492322013223</v>
      </c>
      <c r="I39" s="4">
        <f t="shared" si="1"/>
        <v>0.16662169894935319</v>
      </c>
    </row>
    <row r="40" spans="7:9">
      <c r="G40">
        <v>175</v>
      </c>
      <c r="H40" s="4">
        <f t="shared" si="0"/>
        <v>2.7334369592118923</v>
      </c>
      <c r="I40" s="4">
        <f t="shared" si="1"/>
        <v>-2.0567260549493316</v>
      </c>
    </row>
    <row r="41" spans="7:9">
      <c r="G41">
        <v>180</v>
      </c>
      <c r="H41" s="4">
        <f t="shared" si="0"/>
        <v>-2.7333958566356849</v>
      </c>
      <c r="I41" s="4">
        <f t="shared" si="1"/>
        <v>-2.0568650028249378</v>
      </c>
    </row>
    <row r="42" spans="7:9">
      <c r="G42">
        <v>185</v>
      </c>
      <c r="H42" s="4">
        <f t="shared" si="0"/>
        <v>-2.3268016038828794</v>
      </c>
      <c r="I42" s="4">
        <f t="shared" si="1"/>
        <v>0.16658092942303604</v>
      </c>
    </row>
    <row r="43" spans="7:9">
      <c r="G43">
        <v>190</v>
      </c>
      <c r="H43" s="4">
        <f t="shared" si="0"/>
        <v>0.39667505131858727</v>
      </c>
      <c r="I43" s="4">
        <f t="shared" si="1"/>
        <v>3.973649419625203</v>
      </c>
    </row>
    <row r="44" spans="7:9">
      <c r="G44">
        <v>195</v>
      </c>
      <c r="H44" s="4">
        <f t="shared" si="0"/>
        <v>2.1391907233282166</v>
      </c>
      <c r="I44" s="4">
        <f t="shared" si="1"/>
        <v>4.227605562392478E-2</v>
      </c>
    </row>
    <row r="45" spans="7:9">
      <c r="G45">
        <v>200</v>
      </c>
      <c r="H45" s="4">
        <f t="shared" si="0"/>
        <v>2.4605865038539232</v>
      </c>
      <c r="I45" s="4">
        <f t="shared" si="1"/>
        <v>-2.6640743399738569</v>
      </c>
    </row>
    <row r="46" spans="7:9">
      <c r="G46">
        <v>205</v>
      </c>
      <c r="H46" s="4">
        <f t="shared" si="0"/>
        <v>-2.827902522651863</v>
      </c>
      <c r="I46" s="4">
        <f t="shared" si="1"/>
        <v>-1.4614748310285597</v>
      </c>
    </row>
    <row r="47" spans="7:9">
      <c r="G47">
        <v>210</v>
      </c>
      <c r="H47" s="4">
        <f t="shared" si="0"/>
        <v>-2.5411852556471413</v>
      </c>
      <c r="I47" s="4">
        <f t="shared" si="1"/>
        <v>0.4092735580153255</v>
      </c>
    </row>
    <row r="48" spans="7:9">
      <c r="G48">
        <v>215</v>
      </c>
      <c r="H48" s="4">
        <f t="shared" si="0"/>
        <v>1.1557560774554134</v>
      </c>
      <c r="I48" s="4">
        <f t="shared" si="1"/>
        <v>3.7675994534743871</v>
      </c>
    </row>
    <row r="49" spans="7:9">
      <c r="G49">
        <v>220</v>
      </c>
      <c r="H49" s="4">
        <f t="shared" si="0"/>
        <v>2.0233053041173443</v>
      </c>
      <c r="I49" s="4">
        <f t="shared" si="1"/>
        <v>2.7631076816372335E-3</v>
      </c>
    </row>
    <row r="50" spans="7:9">
      <c r="G50">
        <v>225</v>
      </c>
      <c r="H50" s="4">
        <f t="shared" si="0"/>
        <v>2.0056761212192762</v>
      </c>
      <c r="I50" s="4">
        <f t="shared" si="1"/>
        <v>-3.2184128202972708</v>
      </c>
    </row>
    <row r="51" spans="7:9">
      <c r="G51">
        <v>230</v>
      </c>
      <c r="H51" s="4">
        <f t="shared" si="0"/>
        <v>-2.7712249262953783</v>
      </c>
      <c r="I51" s="4">
        <f t="shared" si="1"/>
        <v>-0.9352719658313503</v>
      </c>
    </row>
    <row r="52" spans="7:9">
      <c r="G52">
        <v>235</v>
      </c>
      <c r="H52" s="4">
        <f t="shared" si="0"/>
        <v>-2.7261997895594163</v>
      </c>
      <c r="I52" s="4">
        <f t="shared" si="1"/>
        <v>0.78281854842221144</v>
      </c>
    </row>
    <row r="53" spans="7:9">
      <c r="G53">
        <v>240</v>
      </c>
      <c r="H53" s="4">
        <f t="shared" si="0"/>
        <v>1.8163826458278098</v>
      </c>
      <c r="I53" s="4">
        <f t="shared" si="1"/>
        <v>3.3804071612013455</v>
      </c>
    </row>
    <row r="54" spans="7:9">
      <c r="G54">
        <v>245</v>
      </c>
      <c r="H54" s="4">
        <f t="shared" si="0"/>
        <v>2.0058556502050822</v>
      </c>
      <c r="I54" s="4">
        <f t="shared" si="1"/>
        <v>-3.4569816403359765E-4</v>
      </c>
    </row>
    <row r="55" spans="7:9">
      <c r="G55">
        <v>250</v>
      </c>
      <c r="H55" s="4">
        <f t="shared" si="0"/>
        <v>1.3899478982047526</v>
      </c>
      <c r="I55" s="4">
        <f t="shared" si="1"/>
        <v>-3.6566570089174424</v>
      </c>
    </row>
    <row r="56" spans="7:9">
      <c r="G56">
        <v>255</v>
      </c>
      <c r="H56" s="4">
        <f t="shared" si="0"/>
        <v>-2.6090978536614009</v>
      </c>
      <c r="I56" s="4">
        <f t="shared" si="1"/>
        <v>-0.51942106722529024</v>
      </c>
    </row>
    <row r="57" spans="7:9">
      <c r="G57">
        <v>260</v>
      </c>
      <c r="H57" s="4">
        <f t="shared" si="0"/>
        <v>-2.8238550165039298</v>
      </c>
      <c r="I57" s="4">
        <f t="shared" si="1"/>
        <v>1.2757902493004272</v>
      </c>
    </row>
    <row r="58" spans="7:9">
      <c r="G58">
        <v>265</v>
      </c>
      <c r="H58" s="4">
        <f t="shared" si="0"/>
        <v>2.3285060271564508</v>
      </c>
      <c r="I58" s="4">
        <f t="shared" si="1"/>
        <v>2.8581654766747038</v>
      </c>
    </row>
    <row r="59" spans="7:9">
      <c r="G59">
        <v>270</v>
      </c>
      <c r="H59" s="4">
        <f t="shared" si="0"/>
        <v>2.0907964530473624</v>
      </c>
      <c r="I59" s="4">
        <f t="shared" si="1"/>
        <v>-2.1824187313692178E-2</v>
      </c>
    </row>
    <row r="60" spans="7:9">
      <c r="G60">
        <v>275</v>
      </c>
      <c r="H60" s="4">
        <f t="shared" si="0"/>
        <v>0.65711841546043193</v>
      </c>
      <c r="I60" s="4">
        <f t="shared" si="1"/>
        <v>-3.9270716674139643</v>
      </c>
    </row>
    <row r="61" spans="7:9">
      <c r="G61">
        <v>280</v>
      </c>
      <c r="H61" s="4">
        <f t="shared" si="0"/>
        <v>-2.3979834847355757</v>
      </c>
      <c r="I61" s="4">
        <f t="shared" si="1"/>
        <v>-0.2333001704719756</v>
      </c>
    </row>
    <row r="62" spans="7:9">
      <c r="G62">
        <v>285</v>
      </c>
      <c r="H62" s="4">
        <f t="shared" si="0"/>
        <v>-2.7838627660494879</v>
      </c>
      <c r="I62" s="4">
        <f t="shared" si="1"/>
        <v>1.853816322450532</v>
      </c>
    </row>
    <row r="63" spans="7:9">
      <c r="G63">
        <v>290</v>
      </c>
      <c r="H63" s="4">
        <f t="shared" si="0"/>
        <v>2.662929320187438</v>
      </c>
      <c r="I63" s="4">
        <f t="shared" si="1"/>
        <v>2.2611704632154939</v>
      </c>
    </row>
    <row r="64" spans="7:9">
      <c r="G64">
        <v>295</v>
      </c>
      <c r="H64" s="4">
        <f t="shared" si="0"/>
        <v>2.2587339876094537</v>
      </c>
      <c r="I64" s="4">
        <f t="shared" si="1"/>
        <v>-0.11324722138836096</v>
      </c>
    </row>
    <row r="65" spans="7:9">
      <c r="G65">
        <v>300</v>
      </c>
      <c r="H65" s="4">
        <f t="shared" si="0"/>
        <v>-0.13253656003920999</v>
      </c>
      <c r="I65" s="4">
        <f t="shared" si="1"/>
        <v>-3.9970707941254187</v>
      </c>
    </row>
    <row r="66" spans="7:9">
      <c r="G66">
        <v>305</v>
      </c>
      <c r="H66" s="4">
        <f t="shared" si="0"/>
        <v>-2.1956882016441015</v>
      </c>
      <c r="I66" s="4">
        <f t="shared" si="1"/>
        <v>-7.227216348889054E-2</v>
      </c>
    </row>
    <row r="67" spans="7:9">
      <c r="G67">
        <v>310</v>
      </c>
      <c r="H67" s="4">
        <f t="shared" si="0"/>
        <v>-2.5721227551641412</v>
      </c>
      <c r="I67" s="4">
        <f t="shared" si="1"/>
        <v>2.4642043009539933</v>
      </c>
    </row>
    <row r="68" spans="7:9">
      <c r="G68">
        <v>315</v>
      </c>
      <c r="H68" s="4">
        <f t="shared" si="0"/>
        <v>2.8149802748278865</v>
      </c>
      <c r="I68" s="4">
        <f t="shared" si="1"/>
        <v>1.6548622407106164</v>
      </c>
    </row>
    <row r="69" spans="7:9">
      <c r="G69">
        <v>320</v>
      </c>
      <c r="H69" s="4">
        <f t="shared" si="0"/>
        <v>2.4700685191854408</v>
      </c>
      <c r="I69" s="4">
        <f t="shared" si="1"/>
        <v>-0.31395279534860554</v>
      </c>
    </row>
    <row r="70" spans="7:9">
      <c r="G70">
        <v>325</v>
      </c>
      <c r="H70" s="4">
        <f t="shared" si="0"/>
        <v>-0.91065776617235761</v>
      </c>
      <c r="I70" s="4">
        <f t="shared" si="1"/>
        <v>-3.8581460009756521</v>
      </c>
    </row>
    <row r="71" spans="7:9">
      <c r="G71">
        <v>330</v>
      </c>
      <c r="H71" s="4">
        <f t="shared" ref="H71:H77" si="2" xml:space="preserve"> 3*COS(G71) - COS(3*G71)</f>
        <v>-2.0518802675898655</v>
      </c>
      <c r="I71" s="4">
        <f t="shared" ref="I71:I77" si="3" xml:space="preserve"> 3*SIN(G71) - SIN(3*G71)</f>
        <v>-9.2798970047398566E-3</v>
      </c>
    </row>
    <row r="72" spans="7:9">
      <c r="G72">
        <v>335</v>
      </c>
      <c r="H72" s="4">
        <f t="shared" si="2"/>
        <v>-2.1767692867945092</v>
      </c>
      <c r="I72" s="4">
        <f t="shared" si="3"/>
        <v>3.0435233370645562</v>
      </c>
    </row>
    <row r="73" spans="7:9">
      <c r="G73">
        <v>340</v>
      </c>
      <c r="H73" s="4">
        <f t="shared" si="2"/>
        <v>2.8044038665007882</v>
      </c>
      <c r="I73" s="4">
        <f t="shared" si="3"/>
        <v>1.1000762059078601</v>
      </c>
    </row>
    <row r="74" spans="7:9">
      <c r="G74">
        <v>345</v>
      </c>
      <c r="H74" s="4">
        <f t="shared" si="2"/>
        <v>2.6714258821132151</v>
      </c>
      <c r="I74" s="4">
        <f t="shared" si="3"/>
        <v>-0.64394188263724694</v>
      </c>
    </row>
    <row r="75" spans="7:9">
      <c r="G75">
        <v>350</v>
      </c>
      <c r="H75" s="4">
        <f t="shared" si="2"/>
        <v>-1.6105289397796583</v>
      </c>
      <c r="I75" s="4">
        <f t="shared" si="3"/>
        <v>-3.5271550135224659</v>
      </c>
    </row>
    <row r="76" spans="7:9">
      <c r="G76">
        <v>355</v>
      </c>
      <c r="H76" s="4">
        <f t="shared" si="2"/>
        <v>-2.0000000027260461</v>
      </c>
      <c r="I76" s="4">
        <f t="shared" si="3"/>
        <v>-1.0956654420551937E-13</v>
      </c>
    </row>
    <row r="77" spans="7:9">
      <c r="G77">
        <v>360</v>
      </c>
      <c r="H77" s="4">
        <f t="shared" si="2"/>
        <v>-1.6108199917312327</v>
      </c>
      <c r="I77" s="4">
        <f t="shared" si="3"/>
        <v>3.5269663068383834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IUCA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2016-04-08T04:02:42Z</dcterms:created>
  <dcterms:modified xsi:type="dcterms:W3CDTF">2016-04-22T04:34:44Z</dcterms:modified>
</cp:coreProperties>
</file>